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8.xml" ContentType="application/vnd.openxmlformats-officedocument.drawingml.chartshapes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9.xml" ContentType="application/vnd.openxmlformats-officedocument.drawingml.chartshapes+xml"/>
  <Override PartName="/xl/drawings/drawing10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11.xml" ContentType="application/vnd.openxmlformats-officedocument.drawingml.chartshapes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12.xml" ContentType="application/vnd.openxmlformats-officedocument.drawingml.chartshapes+xml"/>
  <Override PartName="/xl/drawings/drawing1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4.xml" ContentType="application/vnd.openxmlformats-officedocument.drawingml.chartshapes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5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s\Pokemon GO\random-draft\data\counters\Season 12\"/>
    </mc:Choice>
  </mc:AlternateContent>
  <xr:revisionPtr revIDLastSave="0" documentId="13_ncr:40009_{91218127-2C43-42F5-9851-E02FFA535C6B}" xr6:coauthVersionLast="47" xr6:coauthVersionMax="47" xr10:uidLastSave="{00000000-0000-0000-0000-000000000000}"/>
  <bookViews>
    <workbookView xWindow="-98" yWindow="-98" windowWidth="22695" windowHeight="14476" firstSheet="2" activeTab="8"/>
  </bookViews>
  <sheets>
    <sheet name="Raw" sheetId="1" r:id="rId1"/>
    <sheet name="ASE full" sheetId="2" r:id="rId2"/>
    <sheet name="ASE Now" sheetId="4" r:id="rId3"/>
    <sheet name="ASE Future" sheetId="5" r:id="rId4"/>
    <sheet name="ASE Future Full" sheetId="3" r:id="rId5"/>
    <sheet name="DPS Now" sheetId="7" r:id="rId6"/>
    <sheet name="DPS Future" sheetId="9" r:id="rId7"/>
    <sheet name="Mega Comparisons" sheetId="10" r:id="rId8"/>
    <sheet name="Mega Comparisons (Formatted)" sheetId="11" r:id="rId9"/>
    <sheet name="comprehensive_dps30" sheetId="6" r:id="rId10"/>
  </sheets>
  <externalReferences>
    <externalReference r:id="rId11"/>
    <externalReference r:id="rId12"/>
  </externalReferences>
  <calcPr calcId="0"/>
</workbook>
</file>

<file path=xl/calcChain.xml><?xml version="1.0" encoding="utf-8"?>
<calcChain xmlns="http://schemas.openxmlformats.org/spreadsheetml/2006/main">
  <c r="AA8" i="11" l="1"/>
  <c r="AA7" i="11"/>
  <c r="AA6" i="11"/>
  <c r="AA5" i="11"/>
  <c r="AA4" i="11"/>
  <c r="AA3" i="11"/>
  <c r="AA2" i="11"/>
  <c r="S7" i="10"/>
  <c r="S6" i="10"/>
  <c r="E6" i="10"/>
  <c r="AH5" i="10"/>
  <c r="T7" i="10"/>
  <c r="U7" i="10" s="1"/>
  <c r="C24" i="10"/>
  <c r="C23" i="10"/>
  <c r="C22" i="10"/>
  <c r="C21" i="10"/>
  <c r="W21" i="10" s="1"/>
  <c r="C20" i="10"/>
  <c r="C19" i="10"/>
  <c r="C18" i="10"/>
  <c r="C17" i="10"/>
  <c r="C16" i="10"/>
  <c r="C15" i="10"/>
  <c r="C14" i="10"/>
  <c r="C13" i="10"/>
  <c r="C12" i="10"/>
  <c r="C11" i="10"/>
  <c r="O11" i="10" s="1"/>
  <c r="AH11" i="10"/>
  <c r="C10" i="10"/>
  <c r="AH10" i="10"/>
  <c r="C9" i="10"/>
  <c r="AH9" i="10"/>
  <c r="AH8" i="10"/>
  <c r="K7" i="10"/>
  <c r="L7" i="10" s="1"/>
  <c r="M7" i="10" s="1"/>
  <c r="AH7" i="10"/>
  <c r="AA7" i="10" s="1"/>
  <c r="AB7" i="10" s="1"/>
  <c r="AC7" i="10" s="1"/>
  <c r="AA6" i="10"/>
  <c r="AB6" i="10" s="1"/>
  <c r="AC6" i="10" s="1"/>
  <c r="W6" i="10"/>
  <c r="X6" i="10" s="1"/>
  <c r="O6" i="10"/>
  <c r="P6" i="10" s="1"/>
  <c r="K6" i="10"/>
  <c r="G6" i="10"/>
  <c r="H6" i="10" s="1"/>
  <c r="I6" i="10" s="1"/>
  <c r="D6" i="10"/>
  <c r="AH6" i="10"/>
  <c r="W7" i="10" s="1"/>
  <c r="X7" i="10" s="1"/>
  <c r="Y7" i="10" s="1"/>
  <c r="AH4" i="10"/>
  <c r="O7" i="10" s="1"/>
  <c r="P7" i="10" s="1"/>
  <c r="AH3" i="10"/>
  <c r="AH2" i="10"/>
  <c r="G7" i="10" s="1"/>
  <c r="H7" i="10" s="1"/>
  <c r="I7" i="10" s="1"/>
  <c r="F320" i="1" a="1"/>
  <c r="F320" i="1" s="1"/>
  <c r="E320" i="1" a="1"/>
  <c r="E320" i="1" s="1"/>
  <c r="F319" i="1" a="1"/>
  <c r="F319" i="1" s="1"/>
  <c r="E319" i="1"/>
  <c r="E319" i="1" a="1"/>
  <c r="F318" i="1" a="1"/>
  <c r="F318" i="1" s="1"/>
  <c r="E318" i="1" a="1"/>
  <c r="E318" i="1" s="1"/>
  <c r="F317" i="1" a="1"/>
  <c r="F317" i="1" s="1"/>
  <c r="E317" i="1"/>
  <c r="E317" i="1" a="1"/>
  <c r="F316" i="1" a="1"/>
  <c r="F316" i="1" s="1"/>
  <c r="E316" i="1" a="1"/>
  <c r="E316" i="1" s="1"/>
  <c r="F315" i="1" a="1"/>
  <c r="F315" i="1" s="1"/>
  <c r="E315" i="1"/>
  <c r="E315" i="1" a="1"/>
  <c r="F314" i="1" a="1"/>
  <c r="F314" i="1" s="1"/>
  <c r="E314" i="1" a="1"/>
  <c r="E314" i="1" s="1"/>
  <c r="F313" i="1" a="1"/>
  <c r="F313" i="1" s="1"/>
  <c r="E313" i="1"/>
  <c r="E313" i="1" a="1"/>
  <c r="F312" i="1" a="1"/>
  <c r="F312" i="1" s="1"/>
  <c r="E312" i="1" a="1"/>
  <c r="E312" i="1" s="1"/>
  <c r="F311" i="1" a="1"/>
  <c r="F311" i="1" s="1"/>
  <c r="E311" i="1"/>
  <c r="E311" i="1" a="1"/>
  <c r="F310" i="1" a="1"/>
  <c r="F310" i="1" s="1"/>
  <c r="E310" i="1" a="1"/>
  <c r="E310" i="1" s="1"/>
  <c r="F309" i="1" a="1"/>
  <c r="F309" i="1" s="1"/>
  <c r="E309" i="1"/>
  <c r="E309" i="1" a="1"/>
  <c r="F308" i="1" a="1"/>
  <c r="F308" i="1" s="1"/>
  <c r="E308" i="1" a="1"/>
  <c r="E308" i="1" s="1"/>
  <c r="F307" i="1" a="1"/>
  <c r="F307" i="1" s="1"/>
  <c r="E307" i="1"/>
  <c r="E307" i="1" a="1"/>
  <c r="F306" i="1" a="1"/>
  <c r="F306" i="1" s="1"/>
  <c r="E306" i="1" a="1"/>
  <c r="E306" i="1" s="1"/>
  <c r="F305" i="1" a="1"/>
  <c r="F305" i="1" s="1"/>
  <c r="E305" i="1"/>
  <c r="E305" i="1" a="1"/>
  <c r="F304" i="1" a="1"/>
  <c r="F304" i="1" s="1"/>
  <c r="E304" i="1" a="1"/>
  <c r="E304" i="1" s="1"/>
  <c r="F303" i="1" a="1"/>
  <c r="F303" i="1" s="1"/>
  <c r="E303" i="1"/>
  <c r="E303" i="1" a="1"/>
  <c r="F302" i="1" a="1"/>
  <c r="F302" i="1" s="1"/>
  <c r="E302" i="1" a="1"/>
  <c r="E302" i="1" s="1"/>
  <c r="F301" i="1" a="1"/>
  <c r="F301" i="1" s="1"/>
  <c r="E301" i="1" a="1"/>
  <c r="E301" i="1" s="1"/>
  <c r="F300" i="1" a="1"/>
  <c r="F300" i="1" s="1"/>
  <c r="E300" i="1" a="1"/>
  <c r="E300" i="1" s="1"/>
  <c r="F299" i="1" a="1"/>
  <c r="F299" i="1" s="1"/>
  <c r="E299" i="1" a="1"/>
  <c r="E299" i="1" s="1"/>
  <c r="F298" i="1" a="1"/>
  <c r="F298" i="1" s="1"/>
  <c r="E298" i="1" a="1"/>
  <c r="E298" i="1" s="1"/>
  <c r="F297" i="1" a="1"/>
  <c r="F297" i="1" s="1"/>
  <c r="E297" i="1" a="1"/>
  <c r="E297" i="1" s="1"/>
  <c r="F296" i="1" a="1"/>
  <c r="F296" i="1" s="1"/>
  <c r="E296" i="1" a="1"/>
  <c r="E296" i="1" s="1"/>
  <c r="F295" i="1" a="1"/>
  <c r="F295" i="1" s="1"/>
  <c r="E295" i="1" a="1"/>
  <c r="E295" i="1" s="1"/>
  <c r="F294" i="1" a="1"/>
  <c r="F294" i="1" s="1"/>
  <c r="E294" i="1" a="1"/>
  <c r="E294" i="1" s="1"/>
  <c r="F293" i="1" a="1"/>
  <c r="F293" i="1" s="1"/>
  <c r="E293" i="1" a="1"/>
  <c r="E293" i="1" s="1"/>
  <c r="F292" i="1" a="1"/>
  <c r="F292" i="1" s="1"/>
  <c r="E292" i="1" a="1"/>
  <c r="E292" i="1" s="1"/>
  <c r="F291" i="1" a="1"/>
  <c r="F291" i="1" s="1"/>
  <c r="E291" i="1" a="1"/>
  <c r="E291" i="1" s="1"/>
  <c r="F290" i="1" a="1"/>
  <c r="F290" i="1" s="1"/>
  <c r="E290" i="1" a="1"/>
  <c r="E290" i="1" s="1"/>
  <c r="F289" i="1" a="1"/>
  <c r="F289" i="1" s="1"/>
  <c r="E289" i="1" a="1"/>
  <c r="E289" i="1" s="1"/>
  <c r="F288" i="1" a="1"/>
  <c r="F288" i="1" s="1"/>
  <c r="E288" i="1" a="1"/>
  <c r="E288" i="1" s="1"/>
  <c r="F287" i="1" a="1"/>
  <c r="F287" i="1" s="1"/>
  <c r="E287" i="1" a="1"/>
  <c r="E287" i="1" s="1"/>
  <c r="F286" i="1" a="1"/>
  <c r="F286" i="1" s="1"/>
  <c r="E286" i="1" a="1"/>
  <c r="E286" i="1" s="1"/>
  <c r="F285" i="1" a="1"/>
  <c r="F285" i="1" s="1"/>
  <c r="E285" i="1" a="1"/>
  <c r="E285" i="1" s="1"/>
  <c r="F284" i="1" a="1"/>
  <c r="F284" i="1" s="1"/>
  <c r="E284" i="1" a="1"/>
  <c r="E284" i="1" s="1"/>
  <c r="F283" i="1" a="1"/>
  <c r="F283" i="1" s="1"/>
  <c r="E283" i="1" a="1"/>
  <c r="E283" i="1" s="1"/>
  <c r="F282" i="1" a="1"/>
  <c r="F282" i="1" s="1"/>
  <c r="E282" i="1" a="1"/>
  <c r="E282" i="1" s="1"/>
  <c r="F321" i="1" a="1"/>
  <c r="F321" i="1" s="1"/>
  <c r="E321" i="1" a="1"/>
  <c r="E321" i="1" s="1"/>
  <c r="AA9" i="10" l="1"/>
  <c r="W18" i="10"/>
  <c r="S9" i="10"/>
  <c r="S20" i="10"/>
  <c r="D11" i="10"/>
  <c r="W15" i="10"/>
  <c r="D9" i="10"/>
  <c r="W12" i="10"/>
  <c r="S8" i="10"/>
  <c r="T8" i="10" s="1"/>
  <c r="U8" i="10" s="1"/>
  <c r="W11" i="10"/>
  <c r="AA22" i="10"/>
  <c r="E9" i="10"/>
  <c r="G9" i="10"/>
  <c r="AA11" i="10"/>
  <c r="G11" i="10"/>
  <c r="W14" i="10"/>
  <c r="AA19" i="10"/>
  <c r="W24" i="10"/>
  <c r="E12" i="10"/>
  <c r="O9" i="10"/>
  <c r="AA16" i="10"/>
  <c r="Q7" i="10"/>
  <c r="Y6" i="10"/>
  <c r="K8" i="10"/>
  <c r="L8" i="10" s="1"/>
  <c r="M8" i="10" s="1"/>
  <c r="AA10" i="10"/>
  <c r="K10" i="10"/>
  <c r="W10" i="10"/>
  <c r="G10" i="10"/>
  <c r="E10" i="10"/>
  <c r="O10" i="10"/>
  <c r="D10" i="10"/>
  <c r="W8" i="10"/>
  <c r="X8" i="10" s="1"/>
  <c r="Y8" i="10" s="1"/>
  <c r="K15" i="10"/>
  <c r="K12" i="10"/>
  <c r="K21" i="10"/>
  <c r="K18" i="10"/>
  <c r="K24" i="10"/>
  <c r="K14" i="10"/>
  <c r="L6" i="10"/>
  <c r="K23" i="10"/>
  <c r="K13" i="10"/>
  <c r="E15" i="10"/>
  <c r="W17" i="10"/>
  <c r="E18" i="10"/>
  <c r="K20" i="10"/>
  <c r="E21" i="10"/>
  <c r="AA8" i="10"/>
  <c r="AB8" i="10" s="1"/>
  <c r="AC8" i="10" s="1"/>
  <c r="AC21" i="10" s="1"/>
  <c r="W9" i="10"/>
  <c r="K11" i="10"/>
  <c r="G12" i="10"/>
  <c r="AA13" i="10"/>
  <c r="G15" i="10"/>
  <c r="D16" i="10"/>
  <c r="O16" i="10"/>
  <c r="G18" i="10"/>
  <c r="D19" i="10"/>
  <c r="O19" i="10"/>
  <c r="AA20" i="10"/>
  <c r="G21" i="10"/>
  <c r="D22" i="10"/>
  <c r="O22" i="10"/>
  <c r="AA23" i="10"/>
  <c r="E16" i="10"/>
  <c r="K17" i="10"/>
  <c r="E19" i="10"/>
  <c r="E22" i="10"/>
  <c r="O8" i="10"/>
  <c r="P8" i="10" s="1"/>
  <c r="Q8" i="10" s="1"/>
  <c r="K9" i="10"/>
  <c r="D13" i="10"/>
  <c r="O13" i="10"/>
  <c r="AA14" i="10"/>
  <c r="G16" i="10"/>
  <c r="AA17" i="10"/>
  <c r="G19" i="10"/>
  <c r="D20" i="10"/>
  <c r="O20" i="10"/>
  <c r="G22" i="10"/>
  <c r="D23" i="10"/>
  <c r="O23" i="10"/>
  <c r="AA24" i="10"/>
  <c r="Q6" i="10"/>
  <c r="G8" i="10"/>
  <c r="H8" i="10" s="1"/>
  <c r="H17" i="10" s="1"/>
  <c r="E11" i="10"/>
  <c r="AA12" i="10"/>
  <c r="G13" i="10"/>
  <c r="D14" i="10"/>
  <c r="O14" i="10"/>
  <c r="AA15" i="10"/>
  <c r="D17" i="10"/>
  <c r="O17" i="10"/>
  <c r="AA18" i="10"/>
  <c r="G20" i="10"/>
  <c r="AA21" i="10"/>
  <c r="G23" i="10"/>
  <c r="D24" i="10"/>
  <c r="O24" i="10"/>
  <c r="W13" i="10"/>
  <c r="E14" i="10"/>
  <c r="K16" i="10"/>
  <c r="E17" i="10"/>
  <c r="K19" i="10"/>
  <c r="W20" i="10"/>
  <c r="K22" i="10"/>
  <c r="W23" i="10"/>
  <c r="E24" i="10"/>
  <c r="E13" i="10"/>
  <c r="W16" i="10"/>
  <c r="W19" i="10"/>
  <c r="E20" i="10"/>
  <c r="W22" i="10"/>
  <c r="E23" i="10"/>
  <c r="D12" i="10"/>
  <c r="O12" i="10"/>
  <c r="G14" i="10"/>
  <c r="D15" i="10"/>
  <c r="O15" i="10"/>
  <c r="G17" i="10"/>
  <c r="D18" i="10"/>
  <c r="O18" i="10"/>
  <c r="D21" i="10"/>
  <c r="O21" i="10"/>
  <c r="G24" i="10"/>
  <c r="F66" i="1" a="1"/>
  <c r="F66" i="1" s="1"/>
  <c r="E66" i="1" a="1"/>
  <c r="E66" i="1" s="1"/>
  <c r="F65" i="1" a="1"/>
  <c r="F65" i="1" s="1"/>
  <c r="E65" i="1" a="1"/>
  <c r="E65" i="1" s="1"/>
  <c r="F64" i="1" a="1"/>
  <c r="F64" i="1" s="1"/>
  <c r="E64" i="1" a="1"/>
  <c r="E64" i="1" s="1"/>
  <c r="F63" i="1" a="1"/>
  <c r="F63" i="1" s="1"/>
  <c r="E63" i="1" a="1"/>
  <c r="E63" i="1" s="1"/>
  <c r="F62" i="1" a="1"/>
  <c r="F62" i="1" s="1"/>
  <c r="E62" i="1" a="1"/>
  <c r="E62" i="1" s="1"/>
  <c r="F275" i="1" a="1"/>
  <c r="F275" i="1" s="1"/>
  <c r="E275" i="1" a="1"/>
  <c r="E275" i="1" s="1"/>
  <c r="F273" i="1" a="1"/>
  <c r="F273" i="1" s="1"/>
  <c r="E273" i="1" a="1"/>
  <c r="E273" i="1" s="1"/>
  <c r="F271" i="1" a="1"/>
  <c r="F271" i="1" s="1"/>
  <c r="E271" i="1" a="1"/>
  <c r="E271" i="1" s="1"/>
  <c r="F269" i="1" a="1"/>
  <c r="F269" i="1" s="1"/>
  <c r="E269" i="1" a="1"/>
  <c r="E269" i="1" s="1"/>
  <c r="F267" i="1" a="1"/>
  <c r="F267" i="1" s="1"/>
  <c r="E267" i="1" a="1"/>
  <c r="E267" i="1" s="1"/>
  <c r="F276" i="1" a="1"/>
  <c r="F276" i="1" s="1"/>
  <c r="E276" i="1" a="1"/>
  <c r="E276" i="1" s="1"/>
  <c r="F274" i="1" a="1"/>
  <c r="F274" i="1" s="1"/>
  <c r="E274" i="1" a="1"/>
  <c r="E274" i="1" s="1"/>
  <c r="F272" i="1" a="1"/>
  <c r="F272" i="1" s="1"/>
  <c r="E272" i="1" a="1"/>
  <c r="E272" i="1" s="1"/>
  <c r="F270" i="1" a="1"/>
  <c r="F270" i="1" s="1"/>
  <c r="E270" i="1" a="1"/>
  <c r="E270" i="1" s="1"/>
  <c r="F268" i="1" a="1"/>
  <c r="F268" i="1" s="1"/>
  <c r="E268" i="1" a="1"/>
  <c r="E268" i="1" s="1"/>
  <c r="F255" i="1" a="1"/>
  <c r="F255" i="1" s="1"/>
  <c r="E255" i="1" a="1"/>
  <c r="E255" i="1" s="1"/>
  <c r="F253" i="1" a="1"/>
  <c r="F253" i="1" s="1"/>
  <c r="E253" i="1" a="1"/>
  <c r="E253" i="1" s="1"/>
  <c r="F251" i="1" a="1"/>
  <c r="F251" i="1" s="1"/>
  <c r="E251" i="1" a="1"/>
  <c r="E251" i="1" s="1"/>
  <c r="F249" i="1" a="1"/>
  <c r="F249" i="1" s="1"/>
  <c r="E249" i="1" a="1"/>
  <c r="E249" i="1" s="1"/>
  <c r="F247" i="1" a="1"/>
  <c r="F247" i="1" s="1"/>
  <c r="E247" i="1" a="1"/>
  <c r="E247" i="1" s="1"/>
  <c r="F256" i="1" a="1"/>
  <c r="F256" i="1" s="1"/>
  <c r="E256" i="1" a="1"/>
  <c r="E256" i="1" s="1"/>
  <c r="F254" i="1" a="1"/>
  <c r="F254" i="1" s="1"/>
  <c r="E254" i="1" a="1"/>
  <c r="E254" i="1" s="1"/>
  <c r="F252" i="1" a="1"/>
  <c r="F252" i="1" s="1"/>
  <c r="E252" i="1" a="1"/>
  <c r="E252" i="1" s="1"/>
  <c r="F250" i="1" a="1"/>
  <c r="F250" i="1" s="1"/>
  <c r="E250" i="1" a="1"/>
  <c r="E250" i="1" s="1"/>
  <c r="F248" i="1" a="1"/>
  <c r="F248" i="1" s="1"/>
  <c r="E248" i="1" a="1"/>
  <c r="E248" i="1" s="1"/>
  <c r="F186" i="1" a="1"/>
  <c r="F186" i="1" s="1"/>
  <c r="E186" i="1" a="1"/>
  <c r="E186" i="1" s="1"/>
  <c r="F185" i="1" a="1"/>
  <c r="F185" i="1" s="1"/>
  <c r="E185" i="1" a="1"/>
  <c r="E185" i="1" s="1"/>
  <c r="F184" i="1" a="1"/>
  <c r="F184" i="1" s="1"/>
  <c r="E184" i="1" a="1"/>
  <c r="E184" i="1" s="1"/>
  <c r="F183" i="1" a="1"/>
  <c r="F183" i="1" s="1"/>
  <c r="E183" i="1" a="1"/>
  <c r="E183" i="1" s="1"/>
  <c r="F182" i="1" a="1"/>
  <c r="F182" i="1" s="1"/>
  <c r="E182" i="1" a="1"/>
  <c r="E182" i="1" s="1"/>
  <c r="F265" i="1" a="1"/>
  <c r="F265" i="1" s="1"/>
  <c r="E265" i="1" a="1"/>
  <c r="E265" i="1" s="1"/>
  <c r="F263" i="1" a="1"/>
  <c r="F263" i="1" s="1"/>
  <c r="E263" i="1" a="1"/>
  <c r="E263" i="1" s="1"/>
  <c r="F261" i="1" a="1"/>
  <c r="F261" i="1" s="1"/>
  <c r="E261" i="1" a="1"/>
  <c r="E261" i="1" s="1"/>
  <c r="F259" i="1" a="1"/>
  <c r="F259" i="1" s="1"/>
  <c r="E259" i="1" a="1"/>
  <c r="E259" i="1" s="1"/>
  <c r="F257" i="1" a="1"/>
  <c r="F257" i="1" s="1"/>
  <c r="E257" i="1" a="1"/>
  <c r="E257" i="1" s="1"/>
  <c r="F266" i="1" a="1"/>
  <c r="F266" i="1" s="1"/>
  <c r="E266" i="1" a="1"/>
  <c r="E266" i="1" s="1"/>
  <c r="F264" i="1" a="1"/>
  <c r="F264" i="1" s="1"/>
  <c r="E264" i="1" a="1"/>
  <c r="E264" i="1" s="1"/>
  <c r="F262" i="1" a="1"/>
  <c r="F262" i="1" s="1"/>
  <c r="E262" i="1" a="1"/>
  <c r="E262" i="1" s="1"/>
  <c r="F260" i="1" a="1"/>
  <c r="F260" i="1" s="1"/>
  <c r="E260" i="1" a="1"/>
  <c r="E260" i="1" s="1"/>
  <c r="F258" i="1" a="1"/>
  <c r="F258" i="1" s="1"/>
  <c r="E258" i="1" a="1"/>
  <c r="E258" i="1" s="1"/>
  <c r="F246" i="1" a="1"/>
  <c r="F246" i="1" s="1"/>
  <c r="E246" i="1" a="1"/>
  <c r="E246" i="1" s="1"/>
  <c r="F245" i="1" a="1"/>
  <c r="F245" i="1" s="1"/>
  <c r="E245" i="1" a="1"/>
  <c r="E245" i="1" s="1"/>
  <c r="F244" i="1" a="1"/>
  <c r="F244" i="1" s="1"/>
  <c r="E244" i="1" a="1"/>
  <c r="E244" i="1" s="1"/>
  <c r="F243" i="1" a="1"/>
  <c r="F243" i="1" s="1"/>
  <c r="E243" i="1" a="1"/>
  <c r="E243" i="1" s="1"/>
  <c r="F242" i="1" a="1"/>
  <c r="F242" i="1" s="1"/>
  <c r="E242" i="1" a="1"/>
  <c r="E242" i="1" s="1"/>
  <c r="F141" i="1" a="1"/>
  <c r="F141" i="1" s="1"/>
  <c r="E141" i="1" a="1"/>
  <c r="E141" i="1" s="1"/>
  <c r="F140" i="1" a="1"/>
  <c r="F140" i="1" s="1"/>
  <c r="E140" i="1" a="1"/>
  <c r="E140" i="1" s="1"/>
  <c r="F139" i="1" a="1"/>
  <c r="F139" i="1" s="1"/>
  <c r="E139" i="1" a="1"/>
  <c r="E139" i="1" s="1"/>
  <c r="F138" i="1" a="1"/>
  <c r="F138" i="1" s="1"/>
  <c r="E138" i="1" a="1"/>
  <c r="E138" i="1" s="1"/>
  <c r="F137" i="1" a="1"/>
  <c r="F137" i="1" s="1"/>
  <c r="E137" i="1" a="1"/>
  <c r="E137" i="1" s="1"/>
  <c r="E15" i="1" a="1"/>
  <c r="E15" i="1" s="1"/>
  <c r="F15" i="1" a="1"/>
  <c r="F15" i="1" s="1"/>
  <c r="E23" i="1" a="1"/>
  <c r="E23" i="1" s="1"/>
  <c r="F23" i="1" a="1"/>
  <c r="F23" i="1" s="1"/>
  <c r="E31" i="1" a="1"/>
  <c r="E31" i="1" s="1"/>
  <c r="F31" i="1" a="1"/>
  <c r="F31" i="1" s="1"/>
  <c r="E39" i="1" a="1"/>
  <c r="E39" i="1" s="1"/>
  <c r="F39" i="1" a="1"/>
  <c r="F39" i="1" s="1"/>
  <c r="E11" i="1" a="1"/>
  <c r="E11" i="1" s="1"/>
  <c r="F11" i="1" a="1"/>
  <c r="F11" i="1" s="1"/>
  <c r="E19" i="1" a="1"/>
  <c r="E19" i="1" s="1"/>
  <c r="F19" i="1" a="1"/>
  <c r="F19" i="1" s="1"/>
  <c r="E27" i="1" a="1"/>
  <c r="E27" i="1" s="1"/>
  <c r="F27" i="1" a="1"/>
  <c r="F27" i="1" s="1"/>
  <c r="E35" i="1" a="1"/>
  <c r="E35" i="1" s="1"/>
  <c r="F35" i="1" a="1"/>
  <c r="F35" i="1" s="1"/>
  <c r="E43" i="1" a="1"/>
  <c r="E43" i="1" s="1"/>
  <c r="F43" i="1" a="1"/>
  <c r="F43" i="1" s="1"/>
  <c r="E9" i="1" a="1"/>
  <c r="E9" i="1" s="1"/>
  <c r="F9" i="1" a="1"/>
  <c r="F9" i="1" s="1"/>
  <c r="E17" i="1" a="1"/>
  <c r="E17" i="1" s="1"/>
  <c r="F17" i="1" a="1"/>
  <c r="F17" i="1" s="1"/>
  <c r="E25" i="1" a="1"/>
  <c r="E25" i="1" s="1"/>
  <c r="F25" i="1" a="1"/>
  <c r="F25" i="1" s="1"/>
  <c r="E33" i="1" a="1"/>
  <c r="E33" i="1" s="1"/>
  <c r="F33" i="1" a="1"/>
  <c r="F33" i="1" s="1"/>
  <c r="E41" i="1" a="1"/>
  <c r="E41" i="1" s="1"/>
  <c r="F41" i="1" a="1"/>
  <c r="F41" i="1" s="1"/>
  <c r="E13" i="1" a="1"/>
  <c r="E13" i="1" s="1"/>
  <c r="F13" i="1" a="1"/>
  <c r="F13" i="1" s="1"/>
  <c r="E21" i="1" a="1"/>
  <c r="E21" i="1" s="1"/>
  <c r="F21" i="1" a="1"/>
  <c r="F21" i="1" s="1"/>
  <c r="E29" i="1" a="1"/>
  <c r="E29" i="1" s="1"/>
  <c r="F29" i="1" a="1"/>
  <c r="F29" i="1" s="1"/>
  <c r="E37" i="1" a="1"/>
  <c r="E37" i="1" s="1"/>
  <c r="F37" i="1" a="1"/>
  <c r="F37" i="1" s="1"/>
  <c r="E45" i="1" a="1"/>
  <c r="E45" i="1" s="1"/>
  <c r="F45" i="1" a="1"/>
  <c r="F45" i="1" s="1"/>
  <c r="E10" i="1" a="1"/>
  <c r="E10" i="1" s="1"/>
  <c r="F10" i="1" a="1"/>
  <c r="F10" i="1" s="1"/>
  <c r="E18" i="1" a="1"/>
  <c r="E18" i="1" s="1"/>
  <c r="F18" i="1" a="1"/>
  <c r="F18" i="1" s="1"/>
  <c r="E26" i="1" a="1"/>
  <c r="E26" i="1" s="1"/>
  <c r="F26" i="1" a="1"/>
  <c r="F26" i="1" s="1"/>
  <c r="E34" i="1" a="1"/>
  <c r="E34" i="1" s="1"/>
  <c r="F34" i="1" a="1"/>
  <c r="F34" i="1" s="1"/>
  <c r="E42" i="1" a="1"/>
  <c r="E42" i="1" s="1"/>
  <c r="F42" i="1" a="1"/>
  <c r="F42" i="1" s="1"/>
  <c r="E14" i="1" a="1"/>
  <c r="E14" i="1" s="1"/>
  <c r="F14" i="1" a="1"/>
  <c r="F14" i="1" s="1"/>
  <c r="E22" i="1" a="1"/>
  <c r="E22" i="1" s="1"/>
  <c r="F22" i="1" a="1"/>
  <c r="F22" i="1" s="1"/>
  <c r="E30" i="1" a="1"/>
  <c r="E30" i="1" s="1"/>
  <c r="F30" i="1" a="1"/>
  <c r="F30" i="1" s="1"/>
  <c r="E38" i="1" a="1"/>
  <c r="E38" i="1" s="1"/>
  <c r="F38" i="1" a="1"/>
  <c r="F38" i="1" s="1"/>
  <c r="E46" i="1" a="1"/>
  <c r="E46" i="1" s="1"/>
  <c r="F46" i="1" a="1"/>
  <c r="F46" i="1" s="1"/>
  <c r="E48" i="1" a="1"/>
  <c r="E48" i="1" s="1"/>
  <c r="F48" i="1" a="1"/>
  <c r="F48" i="1" s="1"/>
  <c r="E49" i="1" a="1"/>
  <c r="E49" i="1" s="1"/>
  <c r="F49" i="1" a="1"/>
  <c r="F49" i="1" s="1"/>
  <c r="E50" i="1" a="1"/>
  <c r="E50" i="1" s="1"/>
  <c r="F50" i="1" a="1"/>
  <c r="F50" i="1" s="1"/>
  <c r="E51" i="1" a="1"/>
  <c r="E51" i="1" s="1"/>
  <c r="F51" i="1" a="1"/>
  <c r="F51" i="1" s="1"/>
  <c r="E47" i="1" a="1"/>
  <c r="E47" i="1" s="1"/>
  <c r="F47" i="1" a="1"/>
  <c r="F47" i="1" s="1"/>
  <c r="E56" i="1" a="1"/>
  <c r="E56" i="1" s="1"/>
  <c r="F56" i="1" a="1"/>
  <c r="F56" i="1" s="1"/>
  <c r="E52" i="1" a="1"/>
  <c r="E52" i="1" s="1"/>
  <c r="F52" i="1" a="1"/>
  <c r="F52" i="1" s="1"/>
  <c r="E53" i="1" a="1"/>
  <c r="E53" i="1" s="1"/>
  <c r="F53" i="1" a="1"/>
  <c r="F53" i="1" s="1"/>
  <c r="E54" i="1" a="1"/>
  <c r="E54" i="1" s="1"/>
  <c r="F54" i="1" a="1"/>
  <c r="F54" i="1" s="1"/>
  <c r="E55" i="1" a="1"/>
  <c r="E55" i="1" s="1"/>
  <c r="F55" i="1" a="1"/>
  <c r="F55" i="1" s="1"/>
  <c r="E57" i="1" a="1"/>
  <c r="E57" i="1" s="1"/>
  <c r="F57" i="1" a="1"/>
  <c r="F57" i="1" s="1"/>
  <c r="E58" i="1" a="1"/>
  <c r="E58" i="1" s="1"/>
  <c r="F58" i="1" a="1"/>
  <c r="F58" i="1" s="1"/>
  <c r="E59" i="1" a="1"/>
  <c r="E59" i="1" s="1"/>
  <c r="F59" i="1" a="1"/>
  <c r="F59" i="1" s="1"/>
  <c r="E60" i="1" a="1"/>
  <c r="E60" i="1" s="1"/>
  <c r="F60" i="1" a="1"/>
  <c r="F60" i="1" s="1"/>
  <c r="E61" i="1" a="1"/>
  <c r="E61" i="1" s="1"/>
  <c r="F61" i="1" a="1"/>
  <c r="F61" i="1" s="1"/>
  <c r="E67" i="1" a="1"/>
  <c r="E67" i="1" s="1"/>
  <c r="F67" i="1" a="1"/>
  <c r="F67" i="1" s="1"/>
  <c r="E68" i="1" a="1"/>
  <c r="E68" i="1" s="1"/>
  <c r="F68" i="1" a="1"/>
  <c r="F68" i="1" s="1"/>
  <c r="E69" i="1" a="1"/>
  <c r="E69" i="1" s="1"/>
  <c r="F69" i="1" a="1"/>
  <c r="F69" i="1" s="1"/>
  <c r="E70" i="1" a="1"/>
  <c r="E70" i="1" s="1"/>
  <c r="F70" i="1" a="1"/>
  <c r="F70" i="1" s="1"/>
  <c r="E71" i="1" a="1"/>
  <c r="E71" i="1" s="1"/>
  <c r="F71" i="1" a="1"/>
  <c r="F71" i="1" s="1"/>
  <c r="E72" i="1" a="1"/>
  <c r="E72" i="1" s="1"/>
  <c r="F72" i="1" a="1"/>
  <c r="F72" i="1" s="1"/>
  <c r="E73" i="1" a="1"/>
  <c r="E73" i="1" s="1"/>
  <c r="F73" i="1" a="1"/>
  <c r="F73" i="1" s="1"/>
  <c r="E74" i="1" a="1"/>
  <c r="E74" i="1" s="1"/>
  <c r="F74" i="1" a="1"/>
  <c r="F74" i="1" s="1"/>
  <c r="E75" i="1" a="1"/>
  <c r="E75" i="1" s="1"/>
  <c r="F75" i="1" a="1"/>
  <c r="F75" i="1" s="1"/>
  <c r="E76" i="1" a="1"/>
  <c r="E76" i="1" s="1"/>
  <c r="F76" i="1" a="1"/>
  <c r="F76" i="1" s="1"/>
  <c r="E77" i="1" a="1"/>
  <c r="E77" i="1" s="1"/>
  <c r="F77" i="1" a="1"/>
  <c r="F77" i="1" s="1"/>
  <c r="E78" i="1" a="1"/>
  <c r="E78" i="1" s="1"/>
  <c r="F78" i="1" a="1"/>
  <c r="F78" i="1" s="1"/>
  <c r="E79" i="1" a="1"/>
  <c r="E79" i="1" s="1"/>
  <c r="F79" i="1" a="1"/>
  <c r="F79" i="1" s="1"/>
  <c r="E80" i="1" a="1"/>
  <c r="E80" i="1" s="1"/>
  <c r="F80" i="1" a="1"/>
  <c r="F80" i="1" s="1"/>
  <c r="E81" i="1" a="1"/>
  <c r="E81" i="1" s="1"/>
  <c r="F81" i="1" a="1"/>
  <c r="F81" i="1" s="1"/>
  <c r="E82" i="1" a="1"/>
  <c r="E82" i="1" s="1"/>
  <c r="F82" i="1" a="1"/>
  <c r="F82" i="1" s="1"/>
  <c r="E83" i="1" a="1"/>
  <c r="E83" i="1" s="1"/>
  <c r="F83" i="1" a="1"/>
  <c r="F83" i="1" s="1"/>
  <c r="E84" i="1" a="1"/>
  <c r="E84" i="1" s="1"/>
  <c r="F84" i="1" a="1"/>
  <c r="F84" i="1" s="1"/>
  <c r="E85" i="1" a="1"/>
  <c r="E85" i="1" s="1"/>
  <c r="F85" i="1" a="1"/>
  <c r="F85" i="1" s="1"/>
  <c r="E86" i="1" a="1"/>
  <c r="E86" i="1" s="1"/>
  <c r="F86" i="1" a="1"/>
  <c r="F86" i="1" s="1"/>
  <c r="E87" i="1" a="1"/>
  <c r="E87" i="1" s="1"/>
  <c r="F87" i="1" a="1"/>
  <c r="F87" i="1" s="1"/>
  <c r="E88" i="1" a="1"/>
  <c r="E88" i="1" s="1"/>
  <c r="F88" i="1" a="1"/>
  <c r="F88" i="1" s="1"/>
  <c r="E89" i="1" a="1"/>
  <c r="E89" i="1" s="1"/>
  <c r="F89" i="1" a="1"/>
  <c r="F89" i="1" s="1"/>
  <c r="E90" i="1" a="1"/>
  <c r="E90" i="1" s="1"/>
  <c r="F90" i="1" a="1"/>
  <c r="F90" i="1" s="1"/>
  <c r="E91" i="1" a="1"/>
  <c r="E91" i="1" s="1"/>
  <c r="F91" i="1" a="1"/>
  <c r="F91" i="1" s="1"/>
  <c r="E92" i="1" a="1"/>
  <c r="E92" i="1" s="1"/>
  <c r="F92" i="1" a="1"/>
  <c r="F92" i="1" s="1"/>
  <c r="E93" i="1" a="1"/>
  <c r="E93" i="1" s="1"/>
  <c r="F93" i="1" a="1"/>
  <c r="F93" i="1" s="1"/>
  <c r="E94" i="1" a="1"/>
  <c r="E94" i="1" s="1"/>
  <c r="F94" i="1" a="1"/>
  <c r="F94" i="1" s="1"/>
  <c r="E95" i="1" a="1"/>
  <c r="E95" i="1" s="1"/>
  <c r="F95" i="1" a="1"/>
  <c r="F95" i="1" s="1"/>
  <c r="E96" i="1" a="1"/>
  <c r="E96" i="1" s="1"/>
  <c r="F96" i="1" a="1"/>
  <c r="F96" i="1" s="1"/>
  <c r="E97" i="1" a="1"/>
  <c r="E97" i="1" s="1"/>
  <c r="F97" i="1" a="1"/>
  <c r="F97" i="1" s="1"/>
  <c r="E98" i="1" a="1"/>
  <c r="E98" i="1" s="1"/>
  <c r="F98" i="1" a="1"/>
  <c r="F98" i="1" s="1"/>
  <c r="E99" i="1" a="1"/>
  <c r="E99" i="1" s="1"/>
  <c r="F99" i="1" a="1"/>
  <c r="F99" i="1" s="1"/>
  <c r="E100" i="1" a="1"/>
  <c r="E100" i="1" s="1"/>
  <c r="F100" i="1" a="1"/>
  <c r="F100" i="1" s="1"/>
  <c r="E101" i="1" a="1"/>
  <c r="E101" i="1" s="1"/>
  <c r="F101" i="1" a="1"/>
  <c r="F101" i="1" s="1"/>
  <c r="E102" i="1" a="1"/>
  <c r="E102" i="1" s="1"/>
  <c r="F102" i="1" a="1"/>
  <c r="F102" i="1" s="1"/>
  <c r="E103" i="1" a="1"/>
  <c r="E103" i="1" s="1"/>
  <c r="F103" i="1" a="1"/>
  <c r="F103" i="1" s="1"/>
  <c r="E104" i="1" a="1"/>
  <c r="E104" i="1" s="1"/>
  <c r="F104" i="1" a="1"/>
  <c r="F104" i="1" s="1"/>
  <c r="E105" i="1" a="1"/>
  <c r="E105" i="1" s="1"/>
  <c r="F105" i="1" a="1"/>
  <c r="F105" i="1" s="1"/>
  <c r="E106" i="1" a="1"/>
  <c r="E106" i="1" s="1"/>
  <c r="F106" i="1" a="1"/>
  <c r="F106" i="1" s="1"/>
  <c r="E107" i="1" a="1"/>
  <c r="E107" i="1" s="1"/>
  <c r="F107" i="1" a="1"/>
  <c r="F107" i="1" s="1"/>
  <c r="E108" i="1" a="1"/>
  <c r="E108" i="1" s="1"/>
  <c r="F108" i="1" a="1"/>
  <c r="F108" i="1" s="1"/>
  <c r="E109" i="1" a="1"/>
  <c r="E109" i="1" s="1"/>
  <c r="F109" i="1" a="1"/>
  <c r="F109" i="1" s="1"/>
  <c r="E110" i="1" a="1"/>
  <c r="E110" i="1" s="1"/>
  <c r="F110" i="1" a="1"/>
  <c r="F110" i="1" s="1"/>
  <c r="E111" i="1" a="1"/>
  <c r="E111" i="1" s="1"/>
  <c r="F111" i="1" a="1"/>
  <c r="F111" i="1" s="1"/>
  <c r="E112" i="1" a="1"/>
  <c r="E112" i="1" s="1"/>
  <c r="F112" i="1" a="1"/>
  <c r="F112" i="1" s="1"/>
  <c r="E113" i="1" a="1"/>
  <c r="E113" i="1" s="1"/>
  <c r="F113" i="1" a="1"/>
  <c r="F113" i="1" s="1"/>
  <c r="E114" i="1" a="1"/>
  <c r="E114" i="1" s="1"/>
  <c r="F114" i="1" a="1"/>
  <c r="F114" i="1" s="1"/>
  <c r="E115" i="1" a="1"/>
  <c r="E115" i="1" s="1"/>
  <c r="F115" i="1" a="1"/>
  <c r="F115" i="1" s="1"/>
  <c r="E116" i="1" a="1"/>
  <c r="E116" i="1" s="1"/>
  <c r="F116" i="1" a="1"/>
  <c r="F116" i="1" s="1"/>
  <c r="E117" i="1" a="1"/>
  <c r="E117" i="1" s="1"/>
  <c r="F117" i="1" a="1"/>
  <c r="F117" i="1" s="1"/>
  <c r="E118" i="1" a="1"/>
  <c r="E118" i="1" s="1"/>
  <c r="F118" i="1" a="1"/>
  <c r="F118" i="1" s="1"/>
  <c r="E119" i="1" a="1"/>
  <c r="E119" i="1" s="1"/>
  <c r="F119" i="1" a="1"/>
  <c r="F119" i="1" s="1"/>
  <c r="E120" i="1" a="1"/>
  <c r="E120" i="1" s="1"/>
  <c r="F120" i="1" a="1"/>
  <c r="F120" i="1" s="1"/>
  <c r="E121" i="1" a="1"/>
  <c r="E121" i="1" s="1"/>
  <c r="F121" i="1" a="1"/>
  <c r="F121" i="1" s="1"/>
  <c r="E122" i="1" a="1"/>
  <c r="E122" i="1" s="1"/>
  <c r="F122" i="1" a="1"/>
  <c r="F122" i="1" s="1"/>
  <c r="E123" i="1" a="1"/>
  <c r="E123" i="1" s="1"/>
  <c r="F123" i="1" a="1"/>
  <c r="F123" i="1" s="1"/>
  <c r="E124" i="1" a="1"/>
  <c r="E124" i="1" s="1"/>
  <c r="F124" i="1" a="1"/>
  <c r="F124" i="1" s="1"/>
  <c r="E125" i="1" a="1"/>
  <c r="E125" i="1" s="1"/>
  <c r="F125" i="1" a="1"/>
  <c r="F125" i="1" s="1"/>
  <c r="E126" i="1" a="1"/>
  <c r="E126" i="1" s="1"/>
  <c r="F126" i="1" a="1"/>
  <c r="F126" i="1" s="1"/>
  <c r="E127" i="1" a="1"/>
  <c r="E127" i="1" s="1"/>
  <c r="F127" i="1" a="1"/>
  <c r="F127" i="1" s="1"/>
  <c r="E128" i="1" a="1"/>
  <c r="E128" i="1" s="1"/>
  <c r="F128" i="1" a="1"/>
  <c r="F128" i="1" s="1"/>
  <c r="E129" i="1" a="1"/>
  <c r="E129" i="1" s="1"/>
  <c r="F129" i="1" a="1"/>
  <c r="F129" i="1" s="1"/>
  <c r="E130" i="1" a="1"/>
  <c r="E130" i="1" s="1"/>
  <c r="F130" i="1" a="1"/>
  <c r="F130" i="1" s="1"/>
  <c r="E131" i="1" a="1"/>
  <c r="E131" i="1" s="1"/>
  <c r="F131" i="1" a="1"/>
  <c r="F131" i="1" s="1"/>
  <c r="E132" i="1" a="1"/>
  <c r="E132" i="1" s="1"/>
  <c r="F132" i="1" a="1"/>
  <c r="F132" i="1" s="1"/>
  <c r="E133" i="1" a="1"/>
  <c r="E133" i="1" s="1"/>
  <c r="F133" i="1" a="1"/>
  <c r="F133" i="1" s="1"/>
  <c r="E134" i="1" a="1"/>
  <c r="E134" i="1" s="1"/>
  <c r="F134" i="1" a="1"/>
  <c r="F134" i="1" s="1"/>
  <c r="E135" i="1" a="1"/>
  <c r="E135" i="1" s="1"/>
  <c r="F135" i="1" a="1"/>
  <c r="F135" i="1" s="1"/>
  <c r="E136" i="1" a="1"/>
  <c r="E136" i="1" s="1"/>
  <c r="F136" i="1" a="1"/>
  <c r="F136" i="1" s="1"/>
  <c r="E142" i="1" a="1"/>
  <c r="E142" i="1" s="1"/>
  <c r="F142" i="1" a="1"/>
  <c r="F142" i="1" s="1"/>
  <c r="E150" i="1" a="1"/>
  <c r="E150" i="1" s="1"/>
  <c r="F150" i="1" a="1"/>
  <c r="F150" i="1" s="1"/>
  <c r="E158" i="1" a="1"/>
  <c r="E158" i="1" s="1"/>
  <c r="F158" i="1" a="1"/>
  <c r="F158" i="1" s="1"/>
  <c r="E166" i="1" a="1"/>
  <c r="E166" i="1" s="1"/>
  <c r="F166" i="1" a="1"/>
  <c r="F166" i="1" s="1"/>
  <c r="E174" i="1" a="1"/>
  <c r="E174" i="1" s="1"/>
  <c r="F174" i="1" a="1"/>
  <c r="F174" i="1" s="1"/>
  <c r="E146" i="1" a="1"/>
  <c r="E146" i="1" s="1"/>
  <c r="F146" i="1" a="1"/>
  <c r="F146" i="1" s="1"/>
  <c r="E154" i="1" a="1"/>
  <c r="E154" i="1" s="1"/>
  <c r="F154" i="1" a="1"/>
  <c r="F154" i="1" s="1"/>
  <c r="E162" i="1" a="1"/>
  <c r="E162" i="1" s="1"/>
  <c r="F162" i="1" a="1"/>
  <c r="F162" i="1" s="1"/>
  <c r="E170" i="1" a="1"/>
  <c r="E170" i="1" s="1"/>
  <c r="F170" i="1" a="1"/>
  <c r="F170" i="1" s="1"/>
  <c r="E178" i="1" a="1"/>
  <c r="E178" i="1" s="1"/>
  <c r="F178" i="1" a="1"/>
  <c r="F178" i="1" s="1"/>
  <c r="E144" i="1" a="1"/>
  <c r="E144" i="1" s="1"/>
  <c r="F144" i="1" a="1"/>
  <c r="F144" i="1" s="1"/>
  <c r="E152" i="1" a="1"/>
  <c r="E152" i="1" s="1"/>
  <c r="F152" i="1" a="1"/>
  <c r="F152" i="1" s="1"/>
  <c r="E160" i="1" a="1"/>
  <c r="E160" i="1" s="1"/>
  <c r="F160" i="1" a="1"/>
  <c r="F160" i="1" s="1"/>
  <c r="E168" i="1" a="1"/>
  <c r="E168" i="1" s="1"/>
  <c r="F168" i="1" a="1"/>
  <c r="F168" i="1" s="1"/>
  <c r="E176" i="1" a="1"/>
  <c r="E176" i="1" s="1"/>
  <c r="F176" i="1" a="1"/>
  <c r="F176" i="1" s="1"/>
  <c r="E148" i="1" a="1"/>
  <c r="E148" i="1" s="1"/>
  <c r="F148" i="1" a="1"/>
  <c r="F148" i="1" s="1"/>
  <c r="E156" i="1" a="1"/>
  <c r="E156" i="1" s="1"/>
  <c r="F156" i="1" a="1"/>
  <c r="F156" i="1" s="1"/>
  <c r="E164" i="1" a="1"/>
  <c r="E164" i="1" s="1"/>
  <c r="F164" i="1" a="1"/>
  <c r="F164" i="1" s="1"/>
  <c r="E172" i="1" a="1"/>
  <c r="E172" i="1" s="1"/>
  <c r="F172" i="1" a="1"/>
  <c r="F172" i="1" s="1"/>
  <c r="E180" i="1" a="1"/>
  <c r="E180" i="1" s="1"/>
  <c r="F180" i="1" a="1"/>
  <c r="F180" i="1" s="1"/>
  <c r="E145" i="1" a="1"/>
  <c r="E145" i="1" s="1"/>
  <c r="F145" i="1" a="1"/>
  <c r="F145" i="1" s="1"/>
  <c r="E153" i="1" a="1"/>
  <c r="E153" i="1" s="1"/>
  <c r="F153" i="1" a="1"/>
  <c r="F153" i="1" s="1"/>
  <c r="E161" i="1" a="1"/>
  <c r="E161" i="1" s="1"/>
  <c r="F161" i="1" a="1"/>
  <c r="F161" i="1" s="1"/>
  <c r="E169" i="1" a="1"/>
  <c r="E169" i="1" s="1"/>
  <c r="F169" i="1" a="1"/>
  <c r="F169" i="1" s="1"/>
  <c r="E177" i="1" a="1"/>
  <c r="E177" i="1" s="1"/>
  <c r="F177" i="1" a="1"/>
  <c r="F177" i="1" s="1"/>
  <c r="E149" i="1" a="1"/>
  <c r="E149" i="1" s="1"/>
  <c r="F149" i="1" a="1"/>
  <c r="F149" i="1" s="1"/>
  <c r="E157" i="1" a="1"/>
  <c r="E157" i="1" s="1"/>
  <c r="F157" i="1" a="1"/>
  <c r="F157" i="1" s="1"/>
  <c r="E165" i="1" a="1"/>
  <c r="E165" i="1" s="1"/>
  <c r="F165" i="1" a="1"/>
  <c r="F165" i="1" s="1"/>
  <c r="E173" i="1" a="1"/>
  <c r="E173" i="1" s="1"/>
  <c r="F173" i="1" a="1"/>
  <c r="F173" i="1" s="1"/>
  <c r="E181" i="1" a="1"/>
  <c r="E181" i="1" s="1"/>
  <c r="F181" i="1" a="1"/>
  <c r="F181" i="1" s="1"/>
  <c r="E187" i="1" a="1"/>
  <c r="E187" i="1" s="1"/>
  <c r="F187" i="1" a="1"/>
  <c r="F187" i="1" s="1"/>
  <c r="E188" i="1" a="1"/>
  <c r="E188" i="1" s="1"/>
  <c r="F188" i="1" a="1"/>
  <c r="F188" i="1" s="1"/>
  <c r="E189" i="1" a="1"/>
  <c r="E189" i="1" s="1"/>
  <c r="F189" i="1" a="1"/>
  <c r="F189" i="1" s="1"/>
  <c r="E190" i="1" a="1"/>
  <c r="E190" i="1" s="1"/>
  <c r="F190" i="1" a="1"/>
  <c r="F190" i="1" s="1"/>
  <c r="E191" i="1" a="1"/>
  <c r="E191" i="1" s="1"/>
  <c r="F191" i="1" a="1"/>
  <c r="F191" i="1" s="1"/>
  <c r="E192" i="1" a="1"/>
  <c r="E192" i="1" s="1"/>
  <c r="F192" i="1" a="1"/>
  <c r="F192" i="1" s="1"/>
  <c r="E193" i="1" a="1"/>
  <c r="E193" i="1" s="1"/>
  <c r="F193" i="1" a="1"/>
  <c r="F193" i="1" s="1"/>
  <c r="E194" i="1" a="1"/>
  <c r="E194" i="1" s="1"/>
  <c r="F194" i="1" a="1"/>
  <c r="F194" i="1" s="1"/>
  <c r="E195" i="1" a="1"/>
  <c r="E195" i="1" s="1"/>
  <c r="F195" i="1" a="1"/>
  <c r="F195" i="1" s="1"/>
  <c r="E196" i="1" a="1"/>
  <c r="E196" i="1" s="1"/>
  <c r="F196" i="1" a="1"/>
  <c r="F196" i="1" s="1"/>
  <c r="E197" i="1" a="1"/>
  <c r="E197" i="1" s="1"/>
  <c r="F197" i="1" a="1"/>
  <c r="F197" i="1" s="1"/>
  <c r="E198" i="1" a="1"/>
  <c r="E198" i="1" s="1"/>
  <c r="F198" i="1" a="1"/>
  <c r="F198" i="1" s="1"/>
  <c r="E199" i="1" a="1"/>
  <c r="E199" i="1" s="1"/>
  <c r="F199" i="1" a="1"/>
  <c r="F199" i="1" s="1"/>
  <c r="E200" i="1" a="1"/>
  <c r="E200" i="1" s="1"/>
  <c r="F200" i="1" a="1"/>
  <c r="F200" i="1" s="1"/>
  <c r="E201" i="1" a="1"/>
  <c r="E201" i="1" s="1"/>
  <c r="F201" i="1" a="1"/>
  <c r="F201" i="1" s="1"/>
  <c r="E202" i="1" a="1"/>
  <c r="E202" i="1" s="1"/>
  <c r="F202" i="1" a="1"/>
  <c r="F202" i="1" s="1"/>
  <c r="E203" i="1" a="1"/>
  <c r="E203" i="1" s="1"/>
  <c r="F203" i="1" a="1"/>
  <c r="F203" i="1" s="1"/>
  <c r="E204" i="1" a="1"/>
  <c r="E204" i="1" s="1"/>
  <c r="F204" i="1" a="1"/>
  <c r="F204" i="1" s="1"/>
  <c r="E205" i="1" a="1"/>
  <c r="E205" i="1" s="1"/>
  <c r="F205" i="1" a="1"/>
  <c r="F205" i="1" s="1"/>
  <c r="E206" i="1" a="1"/>
  <c r="E206" i="1" s="1"/>
  <c r="F206" i="1" a="1"/>
  <c r="F206" i="1" s="1"/>
  <c r="E207" i="1" a="1"/>
  <c r="E207" i="1" s="1"/>
  <c r="F207" i="1" a="1"/>
  <c r="F207" i="1" s="1"/>
  <c r="E208" i="1" a="1"/>
  <c r="E208" i="1" s="1"/>
  <c r="F208" i="1" a="1"/>
  <c r="F208" i="1" s="1"/>
  <c r="E209" i="1" a="1"/>
  <c r="E209" i="1" s="1"/>
  <c r="F209" i="1" a="1"/>
  <c r="F209" i="1" s="1"/>
  <c r="E210" i="1" a="1"/>
  <c r="E210" i="1" s="1"/>
  <c r="F210" i="1" a="1"/>
  <c r="F210" i="1" s="1"/>
  <c r="E211" i="1" a="1"/>
  <c r="E211" i="1" s="1"/>
  <c r="F211" i="1" a="1"/>
  <c r="F211" i="1" s="1"/>
  <c r="E212" i="1" a="1"/>
  <c r="E212" i="1" s="1"/>
  <c r="F212" i="1" a="1"/>
  <c r="F212" i="1" s="1"/>
  <c r="E213" i="1" a="1"/>
  <c r="E213" i="1" s="1"/>
  <c r="F213" i="1" a="1"/>
  <c r="F213" i="1" s="1"/>
  <c r="E214" i="1" a="1"/>
  <c r="E214" i="1" s="1"/>
  <c r="F214" i="1" a="1"/>
  <c r="F214" i="1" s="1"/>
  <c r="E215" i="1" a="1"/>
  <c r="E215" i="1" s="1"/>
  <c r="F215" i="1" a="1"/>
  <c r="F215" i="1" s="1"/>
  <c r="E216" i="1" a="1"/>
  <c r="E216" i="1" s="1"/>
  <c r="F216" i="1" a="1"/>
  <c r="F216" i="1" s="1"/>
  <c r="E217" i="1" a="1"/>
  <c r="E217" i="1" s="1"/>
  <c r="F217" i="1" a="1"/>
  <c r="F217" i="1" s="1"/>
  <c r="E218" i="1" a="1"/>
  <c r="E218" i="1" s="1"/>
  <c r="F218" i="1" a="1"/>
  <c r="F218" i="1" s="1"/>
  <c r="E219" i="1" a="1"/>
  <c r="E219" i="1" s="1"/>
  <c r="F219" i="1" a="1"/>
  <c r="F219" i="1" s="1"/>
  <c r="E220" i="1" a="1"/>
  <c r="E220" i="1" s="1"/>
  <c r="F220" i="1" a="1"/>
  <c r="F220" i="1" s="1"/>
  <c r="E221" i="1" a="1"/>
  <c r="E221" i="1" s="1"/>
  <c r="F221" i="1" a="1"/>
  <c r="F221" i="1" s="1"/>
  <c r="E222" i="1" a="1"/>
  <c r="E222" i="1" s="1"/>
  <c r="F222" i="1" a="1"/>
  <c r="F222" i="1" s="1"/>
  <c r="E223" i="1" a="1"/>
  <c r="E223" i="1" s="1"/>
  <c r="F223" i="1" a="1"/>
  <c r="F223" i="1" s="1"/>
  <c r="E224" i="1" a="1"/>
  <c r="E224" i="1" s="1"/>
  <c r="F224" i="1" a="1"/>
  <c r="F224" i="1" s="1"/>
  <c r="E225" i="1" a="1"/>
  <c r="E225" i="1" s="1"/>
  <c r="F225" i="1" a="1"/>
  <c r="F225" i="1" s="1"/>
  <c r="E226" i="1" a="1"/>
  <c r="E226" i="1" s="1"/>
  <c r="F226" i="1" a="1"/>
  <c r="F226" i="1" s="1"/>
  <c r="E228" i="1" a="1"/>
  <c r="E228" i="1" s="1"/>
  <c r="F228" i="1" a="1"/>
  <c r="F228" i="1" s="1"/>
  <c r="E227" i="1" a="1"/>
  <c r="E227" i="1" s="1"/>
  <c r="F227" i="1" a="1"/>
  <c r="F227" i="1" s="1"/>
  <c r="E229" i="1" a="1"/>
  <c r="E229" i="1" s="1"/>
  <c r="F229" i="1" a="1"/>
  <c r="F229" i="1" s="1"/>
  <c r="E230" i="1" a="1"/>
  <c r="E230" i="1" s="1"/>
  <c r="F230" i="1" a="1"/>
  <c r="F230" i="1" s="1"/>
  <c r="E231" i="1" a="1"/>
  <c r="E231" i="1" s="1"/>
  <c r="F231" i="1" a="1"/>
  <c r="F231" i="1" s="1"/>
  <c r="E232" i="1" a="1"/>
  <c r="E232" i="1" s="1"/>
  <c r="F232" i="1" a="1"/>
  <c r="F232" i="1" s="1"/>
  <c r="E233" i="1" a="1"/>
  <c r="E233" i="1" s="1"/>
  <c r="F233" i="1" a="1"/>
  <c r="F233" i="1" s="1"/>
  <c r="E234" i="1" a="1"/>
  <c r="E234" i="1" s="1"/>
  <c r="F234" i="1" a="1"/>
  <c r="F234" i="1" s="1"/>
  <c r="E235" i="1" a="1"/>
  <c r="E235" i="1" s="1"/>
  <c r="F235" i="1" a="1"/>
  <c r="F235" i="1" s="1"/>
  <c r="E236" i="1" a="1"/>
  <c r="E236" i="1" s="1"/>
  <c r="F236" i="1" a="1"/>
  <c r="F236" i="1" s="1"/>
  <c r="E237" i="1" a="1"/>
  <c r="E237" i="1" s="1"/>
  <c r="F237" i="1" a="1"/>
  <c r="F237" i="1" s="1"/>
  <c r="E238" i="1" a="1"/>
  <c r="E238" i="1" s="1"/>
  <c r="F238" i="1" a="1"/>
  <c r="F238" i="1" s="1"/>
  <c r="E239" i="1" a="1"/>
  <c r="E239" i="1" s="1"/>
  <c r="F239" i="1" a="1"/>
  <c r="F239" i="1" s="1"/>
  <c r="E240" i="1" a="1"/>
  <c r="E240" i="1" s="1"/>
  <c r="F240" i="1" a="1"/>
  <c r="F240" i="1" s="1"/>
  <c r="E241" i="1" a="1"/>
  <c r="E241" i="1" s="1"/>
  <c r="F241" i="1" a="1"/>
  <c r="F241" i="1" s="1"/>
  <c r="E277" i="1" a="1"/>
  <c r="E277" i="1" s="1"/>
  <c r="F277" i="1" a="1"/>
  <c r="F277" i="1" s="1"/>
  <c r="E278" i="1" a="1"/>
  <c r="E278" i="1" s="1"/>
  <c r="F278" i="1" a="1"/>
  <c r="F278" i="1" s="1"/>
  <c r="E279" i="1" a="1"/>
  <c r="E279" i="1" s="1"/>
  <c r="F279" i="1" a="1"/>
  <c r="F279" i="1" s="1"/>
  <c r="E280" i="1" a="1"/>
  <c r="E280" i="1" s="1"/>
  <c r="F280" i="1" a="1"/>
  <c r="F280" i="1" s="1"/>
  <c r="E281" i="1" a="1"/>
  <c r="E281" i="1" s="1"/>
  <c r="F281" i="1" a="1"/>
  <c r="F281" i="1" s="1"/>
  <c r="E322" i="1" a="1"/>
  <c r="E322" i="1" s="1"/>
  <c r="F322" i="1" a="1"/>
  <c r="F322" i="1" s="1"/>
  <c r="E323" i="1" a="1"/>
  <c r="E323" i="1" s="1"/>
  <c r="F323" i="1" a="1"/>
  <c r="F323" i="1" s="1"/>
  <c r="E324" i="1" a="1"/>
  <c r="E324" i="1" s="1"/>
  <c r="F324" i="1" a="1"/>
  <c r="F324" i="1" s="1"/>
  <c r="E325" i="1" a="1"/>
  <c r="E325" i="1" s="1"/>
  <c r="F325" i="1" a="1"/>
  <c r="F325" i="1" s="1"/>
  <c r="E326" i="1" a="1"/>
  <c r="E326" i="1" s="1"/>
  <c r="F326" i="1" a="1"/>
  <c r="F326" i="1" s="1"/>
  <c r="E327" i="1" a="1"/>
  <c r="E327" i="1" s="1"/>
  <c r="F327" i="1" a="1"/>
  <c r="F327" i="1" s="1"/>
  <c r="E328" i="1" a="1"/>
  <c r="E328" i="1" s="1"/>
  <c r="F328" i="1" a="1"/>
  <c r="F328" i="1" s="1"/>
  <c r="E329" i="1" a="1"/>
  <c r="E329" i="1" s="1"/>
  <c r="F329" i="1" a="1"/>
  <c r="F329" i="1" s="1"/>
  <c r="E330" i="1" a="1"/>
  <c r="E330" i="1" s="1"/>
  <c r="F330" i="1" a="1"/>
  <c r="F330" i="1" s="1"/>
  <c r="E331" i="1" a="1"/>
  <c r="E331" i="1" s="1"/>
  <c r="F331" i="1" a="1"/>
  <c r="F331" i="1" s="1"/>
  <c r="E332" i="1" a="1"/>
  <c r="E332" i="1" s="1"/>
  <c r="F332" i="1" a="1"/>
  <c r="F332" i="1" s="1"/>
  <c r="E333" i="1" a="1"/>
  <c r="E333" i="1" s="1"/>
  <c r="F333" i="1" a="1"/>
  <c r="F333" i="1" s="1"/>
  <c r="E334" i="1" a="1"/>
  <c r="E334" i="1" s="1"/>
  <c r="F334" i="1" a="1"/>
  <c r="F334" i="1" s="1"/>
  <c r="E335" i="1" a="1"/>
  <c r="E335" i="1" s="1"/>
  <c r="F335" i="1" a="1"/>
  <c r="F335" i="1" s="1"/>
  <c r="E336" i="1" a="1"/>
  <c r="E336" i="1" s="1"/>
  <c r="F336" i="1" a="1"/>
  <c r="F336" i="1" s="1"/>
  <c r="E337" i="1" a="1"/>
  <c r="E337" i="1" s="1"/>
  <c r="F337" i="1" a="1"/>
  <c r="F337" i="1" s="1"/>
  <c r="E338" i="1" a="1"/>
  <c r="E338" i="1" s="1"/>
  <c r="F338" i="1" a="1"/>
  <c r="F338" i="1" s="1"/>
  <c r="E339" i="1" a="1"/>
  <c r="E339" i="1" s="1"/>
  <c r="F339" i="1" a="1"/>
  <c r="F339" i="1" s="1"/>
  <c r="E340" i="1" a="1"/>
  <c r="E340" i="1" s="1"/>
  <c r="F340" i="1" a="1"/>
  <c r="F340" i="1" s="1"/>
  <c r="E341" i="1" a="1"/>
  <c r="E341" i="1" s="1"/>
  <c r="F341" i="1" a="1"/>
  <c r="F341" i="1" s="1"/>
  <c r="E342" i="1" a="1"/>
  <c r="E342" i="1" s="1"/>
  <c r="F342" i="1" a="1"/>
  <c r="F342" i="1" s="1"/>
  <c r="E343" i="1" a="1"/>
  <c r="E343" i="1" s="1"/>
  <c r="F343" i="1" a="1"/>
  <c r="F343" i="1" s="1"/>
  <c r="E344" i="1" a="1"/>
  <c r="E344" i="1" s="1"/>
  <c r="F344" i="1" a="1"/>
  <c r="F344" i="1" s="1"/>
  <c r="E345" i="1" a="1"/>
  <c r="E345" i="1" s="1"/>
  <c r="F345" i="1" a="1"/>
  <c r="F345" i="1" s="1"/>
  <c r="E346" i="1" a="1"/>
  <c r="E346" i="1" s="1"/>
  <c r="F346" i="1" a="1"/>
  <c r="F346" i="1" s="1"/>
  <c r="E347" i="1" a="1"/>
  <c r="E347" i="1" s="1"/>
  <c r="F347" i="1" a="1"/>
  <c r="F347" i="1" s="1"/>
  <c r="E349" i="1" a="1"/>
  <c r="E349" i="1" s="1"/>
  <c r="F349" i="1" a="1"/>
  <c r="F349" i="1" s="1"/>
  <c r="E350" i="1" a="1"/>
  <c r="E350" i="1" s="1"/>
  <c r="F350" i="1" a="1"/>
  <c r="F350" i="1" s="1"/>
  <c r="E351" i="1" a="1"/>
  <c r="E351" i="1" s="1"/>
  <c r="F351" i="1" a="1"/>
  <c r="F351" i="1" s="1"/>
  <c r="E348" i="1" a="1"/>
  <c r="E348" i="1" s="1"/>
  <c r="F348" i="1" a="1"/>
  <c r="F348" i="1" s="1"/>
  <c r="E352" i="1" a="1"/>
  <c r="E352" i="1" s="1"/>
  <c r="F352" i="1" a="1"/>
  <c r="F352" i="1" s="1"/>
  <c r="E353" i="1" a="1"/>
  <c r="E353" i="1" s="1"/>
  <c r="F353" i="1" a="1"/>
  <c r="F353" i="1" s="1"/>
  <c r="E354" i="1" a="1"/>
  <c r="E354" i="1" s="1"/>
  <c r="F354" i="1" a="1"/>
  <c r="F354" i="1" s="1"/>
  <c r="E355" i="1" a="1"/>
  <c r="E355" i="1" s="1"/>
  <c r="F355" i="1" a="1"/>
  <c r="F355" i="1" s="1"/>
  <c r="E356" i="1" a="1"/>
  <c r="E356" i="1" s="1"/>
  <c r="F356" i="1" a="1"/>
  <c r="F356" i="1" s="1"/>
  <c r="E357" i="1" a="1"/>
  <c r="E357" i="1" s="1"/>
  <c r="F357" i="1" a="1"/>
  <c r="F357" i="1" s="1"/>
  <c r="E358" i="1" a="1"/>
  <c r="E358" i="1" s="1"/>
  <c r="F358" i="1" a="1"/>
  <c r="F358" i="1" s="1"/>
  <c r="E359" i="1" a="1"/>
  <c r="E359" i="1" s="1"/>
  <c r="F359" i="1" a="1"/>
  <c r="F359" i="1" s="1"/>
  <c r="E360" i="1" a="1"/>
  <c r="E360" i="1" s="1"/>
  <c r="F360" i="1" a="1"/>
  <c r="F360" i="1" s="1"/>
  <c r="E361" i="1" a="1"/>
  <c r="E361" i="1" s="1"/>
  <c r="F361" i="1" a="1"/>
  <c r="F361" i="1" s="1"/>
  <c r="E363" i="1" a="1"/>
  <c r="E363" i="1" s="1"/>
  <c r="F363" i="1" a="1"/>
  <c r="F363" i="1" s="1"/>
  <c r="E364" i="1" a="1"/>
  <c r="E364" i="1" s="1"/>
  <c r="F364" i="1" a="1"/>
  <c r="F364" i="1" s="1"/>
  <c r="E365" i="1" a="1"/>
  <c r="E365" i="1" s="1"/>
  <c r="F365" i="1" a="1"/>
  <c r="F365" i="1" s="1"/>
  <c r="E366" i="1" a="1"/>
  <c r="E366" i="1" s="1"/>
  <c r="F366" i="1" a="1"/>
  <c r="F366" i="1" s="1"/>
  <c r="E362" i="1" a="1"/>
  <c r="E362" i="1" s="1"/>
  <c r="F362" i="1" a="1"/>
  <c r="F362" i="1" s="1"/>
  <c r="E368" i="1" a="1"/>
  <c r="E368" i="1" s="1"/>
  <c r="F368" i="1" a="1"/>
  <c r="F368" i="1" s="1"/>
  <c r="E369" i="1" a="1"/>
  <c r="E369" i="1" s="1"/>
  <c r="F369" i="1" a="1"/>
  <c r="F369" i="1" s="1"/>
  <c r="E370" i="1" a="1"/>
  <c r="E370" i="1" s="1"/>
  <c r="F370" i="1" a="1"/>
  <c r="F370" i="1" s="1"/>
  <c r="E371" i="1" a="1"/>
  <c r="E371" i="1" s="1"/>
  <c r="F371" i="1" a="1"/>
  <c r="F371" i="1" s="1"/>
  <c r="E367" i="1" a="1"/>
  <c r="E367" i="1" s="1"/>
  <c r="F367" i="1" a="1"/>
  <c r="F367" i="1" s="1"/>
  <c r="E375" i="1" a="1"/>
  <c r="E375" i="1" s="1"/>
  <c r="F375" i="1" a="1"/>
  <c r="F375" i="1" s="1"/>
  <c r="E372" i="1" a="1"/>
  <c r="E372" i="1" s="1"/>
  <c r="F372" i="1" a="1"/>
  <c r="F372" i="1" s="1"/>
  <c r="E373" i="1" a="1"/>
  <c r="E373" i="1" s="1"/>
  <c r="F373" i="1" a="1"/>
  <c r="F373" i="1" s="1"/>
  <c r="E374" i="1" a="1"/>
  <c r="E374" i="1" s="1"/>
  <c r="F374" i="1" a="1"/>
  <c r="F374" i="1" s="1"/>
  <c r="E376" i="1" a="1"/>
  <c r="E376" i="1" s="1"/>
  <c r="F376" i="1" a="1"/>
  <c r="F376" i="1" s="1"/>
  <c r="E380" i="1" a="1"/>
  <c r="E380" i="1" s="1"/>
  <c r="F380" i="1" a="1"/>
  <c r="F380" i="1" s="1"/>
  <c r="E381" i="1" a="1"/>
  <c r="E381" i="1" s="1"/>
  <c r="F381" i="1" a="1"/>
  <c r="F381" i="1" s="1"/>
  <c r="E377" i="1" a="1"/>
  <c r="E377" i="1" s="1"/>
  <c r="F377" i="1" a="1"/>
  <c r="F377" i="1" s="1"/>
  <c r="E378" i="1" a="1"/>
  <c r="E378" i="1" s="1"/>
  <c r="F378" i="1" a="1"/>
  <c r="F378" i="1" s="1"/>
  <c r="E379" i="1" a="1"/>
  <c r="E379" i="1" s="1"/>
  <c r="F379" i="1" a="1"/>
  <c r="F379" i="1" s="1"/>
  <c r="E382" i="1" a="1"/>
  <c r="E382" i="1" s="1"/>
  <c r="F382" i="1" a="1"/>
  <c r="F382" i="1" s="1"/>
  <c r="E383" i="1" a="1"/>
  <c r="E383" i="1" s="1"/>
  <c r="F383" i="1" a="1"/>
  <c r="F383" i="1" s="1"/>
  <c r="E384" i="1" a="1"/>
  <c r="E384" i="1" s="1"/>
  <c r="F384" i="1" a="1"/>
  <c r="F384" i="1" s="1"/>
  <c r="E385" i="1" a="1"/>
  <c r="E385" i="1" s="1"/>
  <c r="F385" i="1" a="1"/>
  <c r="F385" i="1" s="1"/>
  <c r="E386" i="1" a="1"/>
  <c r="E386" i="1" s="1"/>
  <c r="F386" i="1" a="1"/>
  <c r="F386" i="1" s="1"/>
  <c r="F7" i="1" a="1"/>
  <c r="F7" i="1" s="1"/>
  <c r="E7" i="1" a="1"/>
  <c r="E7" i="1" s="1"/>
  <c r="AB21" i="10" l="1"/>
  <c r="S17" i="10"/>
  <c r="X10" i="10"/>
  <c r="X15" i="10"/>
  <c r="X17" i="10"/>
  <c r="S23" i="10"/>
  <c r="P13" i="10"/>
  <c r="X24" i="10"/>
  <c r="X14" i="10"/>
  <c r="S18" i="10"/>
  <c r="L22" i="10"/>
  <c r="L16" i="10"/>
  <c r="Y23" i="10"/>
  <c r="X19" i="10"/>
  <c r="X12" i="10"/>
  <c r="S15" i="10"/>
  <c r="S22" i="10"/>
  <c r="S16" i="10"/>
  <c r="T6" i="10"/>
  <c r="S19" i="10"/>
  <c r="S21" i="10"/>
  <c r="X22" i="10"/>
  <c r="L13" i="10"/>
  <c r="X11" i="10"/>
  <c r="S14" i="10"/>
  <c r="S12" i="10"/>
  <c r="S24" i="10"/>
  <c r="L21" i="10"/>
  <c r="L19" i="10"/>
  <c r="X16" i="10"/>
  <c r="L12" i="10"/>
  <c r="X18" i="10"/>
  <c r="X20" i="10"/>
  <c r="S11" i="10"/>
  <c r="S10" i="10"/>
  <c r="AC15" i="10"/>
  <c r="L10" i="10"/>
  <c r="S13" i="10"/>
  <c r="AC14" i="10"/>
  <c r="AB9" i="10"/>
  <c r="X21" i="10"/>
  <c r="L17" i="10"/>
  <c r="L20" i="10"/>
  <c r="H16" i="10"/>
  <c r="Y13" i="10"/>
  <c r="AC20" i="10"/>
  <c r="Y9" i="10"/>
  <c r="Y20" i="10"/>
  <c r="H22" i="10"/>
  <c r="AC23" i="10"/>
  <c r="AB13" i="10"/>
  <c r="Y11" i="10"/>
  <c r="X23" i="10"/>
  <c r="H11" i="10"/>
  <c r="AB17" i="10"/>
  <c r="AB18" i="10"/>
  <c r="P23" i="10"/>
  <c r="AC24" i="10"/>
  <c r="P22" i="10"/>
  <c r="X13" i="10"/>
  <c r="Q11" i="10"/>
  <c r="Q9" i="10"/>
  <c r="H23" i="10"/>
  <c r="H20" i="10"/>
  <c r="H13" i="10"/>
  <c r="L18" i="10"/>
  <c r="P20" i="10"/>
  <c r="L14" i="10"/>
  <c r="AB11" i="10"/>
  <c r="Q12" i="10"/>
  <c r="AB19" i="10"/>
  <c r="AB16" i="10"/>
  <c r="AC12" i="10"/>
  <c r="Q10" i="10"/>
  <c r="X9" i="10"/>
  <c r="Q24" i="10"/>
  <c r="Y22" i="10"/>
  <c r="Y19" i="10"/>
  <c r="Y16" i="10"/>
  <c r="AC17" i="10"/>
  <c r="L15" i="10"/>
  <c r="H19" i="10"/>
  <c r="Q22" i="10"/>
  <c r="AC13" i="10"/>
  <c r="AB20" i="10"/>
  <c r="L23" i="10"/>
  <c r="AB10" i="10"/>
  <c r="Q14" i="10"/>
  <c r="P11" i="10"/>
  <c r="Q23" i="10"/>
  <c r="Q19" i="10"/>
  <c r="AC22" i="10"/>
  <c r="AB22" i="10"/>
  <c r="P18" i="10"/>
  <c r="P15" i="10"/>
  <c r="AC9" i="10"/>
  <c r="Y21" i="10"/>
  <c r="Y18" i="10"/>
  <c r="Y15" i="10"/>
  <c r="Y12" i="10"/>
  <c r="Y24" i="10"/>
  <c r="Y14" i="10"/>
  <c r="P12" i="10"/>
  <c r="AB15" i="10"/>
  <c r="AB12" i="10"/>
  <c r="Q20" i="10"/>
  <c r="Q16" i="10"/>
  <c r="P19" i="10"/>
  <c r="AC19" i="10"/>
  <c r="AC11" i="10"/>
  <c r="Q17" i="10"/>
  <c r="AC16" i="10"/>
  <c r="P21" i="10"/>
  <c r="L9" i="10"/>
  <c r="L11" i="10"/>
  <c r="M6" i="10"/>
  <c r="AC10" i="10"/>
  <c r="P9" i="10"/>
  <c r="P16" i="10"/>
  <c r="AB24" i="10"/>
  <c r="AB14" i="10"/>
  <c r="P24" i="10"/>
  <c r="P17" i="10"/>
  <c r="P14" i="10"/>
  <c r="Q13" i="10"/>
  <c r="L24" i="10"/>
  <c r="AB23" i="10"/>
  <c r="Y17" i="10"/>
  <c r="Q21" i="10"/>
  <c r="H9" i="10"/>
  <c r="Y10" i="10"/>
  <c r="AC18" i="10"/>
  <c r="Q15" i="10"/>
  <c r="I8" i="10"/>
  <c r="H21" i="10"/>
  <c r="H18" i="10"/>
  <c r="H15" i="10"/>
  <c r="H12" i="10"/>
  <c r="H24" i="10"/>
  <c r="H14" i="10"/>
  <c r="Q18" i="10"/>
  <c r="P10" i="10"/>
  <c r="H10" i="10"/>
  <c r="E179" i="1" a="1"/>
  <c r="E179" i="1" s="1"/>
  <c r="E175" i="1" a="1"/>
  <c r="E175" i="1" s="1"/>
  <c r="F179" i="1" a="1"/>
  <c r="F179" i="1" s="1"/>
  <c r="E171" i="1" a="1"/>
  <c r="E171" i="1" s="1"/>
  <c r="F175" i="1" a="1"/>
  <c r="F175" i="1" s="1"/>
  <c r="E167" i="1" a="1"/>
  <c r="E167" i="1" s="1"/>
  <c r="F171" i="1" a="1"/>
  <c r="F171" i="1" s="1"/>
  <c r="E163" i="1" a="1"/>
  <c r="E163" i="1" s="1"/>
  <c r="F167" i="1" a="1"/>
  <c r="F167" i="1" s="1"/>
  <c r="F163" i="1" a="1"/>
  <c r="F163" i="1" s="1"/>
  <c r="E159" i="1" a="1"/>
  <c r="E159" i="1" s="1"/>
  <c r="E155" i="1" a="1"/>
  <c r="E155" i="1" s="1"/>
  <c r="F159" i="1" a="1"/>
  <c r="F159" i="1" s="1"/>
  <c r="F155" i="1" a="1"/>
  <c r="F155" i="1" s="1"/>
  <c r="E151" i="1" a="1"/>
  <c r="E151" i="1" s="1"/>
  <c r="E147" i="1" a="1"/>
  <c r="E147" i="1" s="1"/>
  <c r="F151" i="1" a="1"/>
  <c r="F151" i="1" s="1"/>
  <c r="E143" i="1" a="1"/>
  <c r="E143" i="1" s="1"/>
  <c r="F147" i="1" a="1"/>
  <c r="F147" i="1" s="1"/>
  <c r="F143" i="1" a="1"/>
  <c r="F143" i="1" s="1"/>
  <c r="E44" i="1" a="1"/>
  <c r="E44" i="1" s="1"/>
  <c r="F44" i="1" a="1"/>
  <c r="F44" i="1" s="1"/>
  <c r="F36" i="1" a="1"/>
  <c r="F36" i="1" s="1"/>
  <c r="E40" i="1" a="1"/>
  <c r="E40" i="1" s="1"/>
  <c r="F40" i="1" a="1"/>
  <c r="F40" i="1" s="1"/>
  <c r="F32" i="1" a="1"/>
  <c r="F32" i="1" s="1"/>
  <c r="E36" i="1" a="1"/>
  <c r="E36" i="1" s="1"/>
  <c r="E28" i="1" a="1"/>
  <c r="E28" i="1" s="1"/>
  <c r="E32" i="1" a="1"/>
  <c r="E32" i="1" s="1"/>
  <c r="E24" i="1" a="1"/>
  <c r="E24" i="1" s="1"/>
  <c r="F28" i="1" a="1"/>
  <c r="F28" i="1" s="1"/>
  <c r="F24" i="1" a="1"/>
  <c r="F24" i="1" s="1"/>
  <c r="E20" i="1" a="1"/>
  <c r="E20" i="1" s="1"/>
  <c r="F20" i="1" a="1"/>
  <c r="F20" i="1" s="1"/>
  <c r="E16" i="1" a="1"/>
  <c r="E16" i="1" s="1"/>
  <c r="E12" i="1" a="1"/>
  <c r="E12" i="1" s="1"/>
  <c r="F16" i="1" a="1"/>
  <c r="F16" i="1" s="1"/>
  <c r="E8" i="1" a="1"/>
  <c r="E8" i="1" s="1"/>
  <c r="F12" i="1" a="1"/>
  <c r="F12" i="1" s="1"/>
  <c r="F8" i="1" a="1"/>
  <c r="F8" i="1" s="1"/>
  <c r="T10" i="10" l="1"/>
  <c r="U6" i="10"/>
  <c r="T19" i="10"/>
  <c r="T21" i="10"/>
  <c r="T15" i="10"/>
  <c r="T14" i="10"/>
  <c r="T11" i="10"/>
  <c r="T13" i="10"/>
  <c r="T22" i="10"/>
  <c r="T9" i="10"/>
  <c r="T20" i="10"/>
  <c r="T12" i="10"/>
  <c r="T17" i="10"/>
  <c r="T23" i="10"/>
  <c r="T24" i="10"/>
  <c r="T16" i="10"/>
  <c r="T18" i="10"/>
  <c r="M23" i="10"/>
  <c r="M14" i="10"/>
  <c r="M24" i="10"/>
  <c r="M9" i="10"/>
  <c r="M12" i="10"/>
  <c r="M15" i="10"/>
  <c r="M18" i="10"/>
  <c r="M21" i="10"/>
  <c r="M22" i="10"/>
  <c r="M13" i="10"/>
  <c r="M10" i="10"/>
  <c r="M20" i="10"/>
  <c r="M16" i="10"/>
  <c r="M19" i="10"/>
  <c r="M11" i="10"/>
  <c r="M17" i="10"/>
  <c r="I15" i="10"/>
  <c r="I19" i="10"/>
  <c r="I20" i="10"/>
  <c r="I9" i="10"/>
  <c r="I18" i="10"/>
  <c r="I22" i="10"/>
  <c r="I11" i="10"/>
  <c r="I21" i="10"/>
  <c r="I24" i="10"/>
  <c r="I16" i="10"/>
  <c r="I14" i="10"/>
  <c r="I10" i="10"/>
  <c r="I17" i="10"/>
  <c r="I23" i="10"/>
  <c r="I12" i="10"/>
  <c r="I13" i="10"/>
  <c r="U10" i="10" l="1"/>
  <c r="U14" i="10"/>
  <c r="U16" i="10"/>
  <c r="U20" i="10"/>
  <c r="U9" i="10"/>
  <c r="U22" i="10"/>
  <c r="U15" i="10"/>
  <c r="U18" i="10"/>
  <c r="U12" i="10"/>
  <c r="U17" i="10"/>
  <c r="U23" i="10"/>
  <c r="U21" i="10"/>
  <c r="U24" i="10"/>
  <c r="U19" i="10"/>
  <c r="U13" i="10"/>
  <c r="U11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<sst xmlns="http://schemas.openxmlformats.org/spreadsheetml/2006/main" count="3602" uniqueCount="316">
  <si>
    <t>Attacker</t>
  </si>
  <si>
    <t>Fast Move</t>
  </si>
  <si>
    <t>Charged Move</t>
  </si>
  <si>
    <t>Level</t>
  </si>
  <si>
    <t>Zamazenta (Hero), Tier 5</t>
  </si>
  <si>
    <t>Arceus (Fighting), Tier 5</t>
  </si>
  <si>
    <t>Arceus (Poison), Tier 5</t>
  </si>
  <si>
    <t>Eternatus, Tier 5</t>
  </si>
  <si>
    <t>Eternatus (Eternamax), Tier 5</t>
  </si>
  <si>
    <t>Keldeo, Tier 5</t>
  </si>
  <si>
    <t>Kubfu, Tier 5</t>
  </si>
  <si>
    <t>Mega Lopunny, Tier 5</t>
  </si>
  <si>
    <t>Marshadow, Tier 5</t>
  </si>
  <si>
    <t>Meloetta (Pirouette), Tier 5</t>
  </si>
  <si>
    <t>Urshifu (Rapid Strike), Tier 5</t>
  </si>
  <si>
    <t>Zapdos (Galarian), Tier 5</t>
  </si>
  <si>
    <t>Terrakion, Tier 5</t>
  </si>
  <si>
    <t>Naganadel, Ultra Beast Tier</t>
  </si>
  <si>
    <t>Poipole, Ultra Beast Tier</t>
  </si>
  <si>
    <t>Mega Blaziken, Mega Tier</t>
  </si>
  <si>
    <t>Mega Beedrill, Mega Tier</t>
  </si>
  <si>
    <t>Mega Gengar, Mega Tier</t>
  </si>
  <si>
    <t>Mega Lopunny, Mega Tier</t>
  </si>
  <si>
    <t>Mega Venusaur, Mega Tier</t>
  </si>
  <si>
    <t>Weezing (Galarian), Tier 3</t>
  </si>
  <si>
    <t>Amoonguss, Tier 3</t>
  </si>
  <si>
    <t>Ariados, Tier 3</t>
  </si>
  <si>
    <t>Blaziken, Tier 3</t>
  </si>
  <si>
    <t>Combusken, Tier 3</t>
  </si>
  <si>
    <t>Garbodor, Tier 3</t>
  </si>
  <si>
    <t>Gengar, Tier 3</t>
  </si>
  <si>
    <t>Gloom, Tier 3</t>
  </si>
  <si>
    <t>Golbat, Tier 3</t>
  </si>
  <si>
    <t>Hariyama, Tier 3</t>
  </si>
  <si>
    <t>Haunter, Tier 3</t>
  </si>
  <si>
    <t>Hitmonchan, Tier 3</t>
  </si>
  <si>
    <t>Hitmonlee, Tier 3</t>
  </si>
  <si>
    <t>Hitmontop, Tier 3</t>
  </si>
  <si>
    <t>Machamp, Tier 3</t>
  </si>
  <si>
    <t>Machoke, Tier 3</t>
  </si>
  <si>
    <t>Monferno, Tier 3</t>
  </si>
  <si>
    <t>Nidoking, Tier 3</t>
  </si>
  <si>
    <t>Nidoqueen, Tier 3</t>
  </si>
  <si>
    <t>Nidorino, Tier 3</t>
  </si>
  <si>
    <t>Poliwrath, Tier 3</t>
  </si>
  <si>
    <t>Primeape, Tier 3</t>
  </si>
  <si>
    <t>Seviper, Tier 3</t>
  </si>
  <si>
    <t>Toxicroak, Tier 3</t>
  </si>
  <si>
    <t>Venomoth, Tier 3</t>
  </si>
  <si>
    <t>Venusaur, Tier 3</t>
  </si>
  <si>
    <t>Vileplume, Tier 3</t>
  </si>
  <si>
    <t>(Boss weights)</t>
  </si>
  <si>
    <t>(Weather)</t>
  </si>
  <si>
    <t>Extreme</t>
  </si>
  <si>
    <t>(Friendship)</t>
  </si>
  <si>
    <t>Best Friend</t>
  </si>
  <si>
    <t>Not Friend</t>
  </si>
  <si>
    <t>(Attack Strategy)</t>
  </si>
  <si>
    <t>No Dodging</t>
  </si>
  <si>
    <t>Dodge Specials PRO</t>
  </si>
  <si>
    <t>(Dodge Strategy)</t>
  </si>
  <si>
    <t>Realistic Dodging</t>
  </si>
  <si>
    <t>Shadow Lugia</t>
  </si>
  <si>
    <t>Extrasensory or Dragon Tail</t>
  </si>
  <si>
    <t>Future Sight</t>
  </si>
  <si>
    <t>Hoopa</t>
  </si>
  <si>
    <t>Confusion</t>
  </si>
  <si>
    <t>Psychic</t>
  </si>
  <si>
    <t>Azelf</t>
  </si>
  <si>
    <t>Metagross</t>
  </si>
  <si>
    <t>Bullet Punch or Zen Headbutt</t>
  </si>
  <si>
    <t>Mega Medicham</t>
  </si>
  <si>
    <t>Psycho Cut</t>
  </si>
  <si>
    <t>Solgaleo</t>
  </si>
  <si>
    <t>Zen Headbutt</t>
  </si>
  <si>
    <t>Psychic Fangs</t>
  </si>
  <si>
    <t>Mewtwo (Armored)</t>
  </si>
  <si>
    <t>Psystrike</t>
  </si>
  <si>
    <t>Gallade</t>
  </si>
  <si>
    <t>Gardevoir</t>
  </si>
  <si>
    <t>Hoopa (Unbound)</t>
  </si>
  <si>
    <t>Mega Alakazam</t>
  </si>
  <si>
    <t>Counter</t>
  </si>
  <si>
    <t>Shadow Gardevoir</t>
  </si>
  <si>
    <t>Mega Gardevoir</t>
  </si>
  <si>
    <t>Celebi</t>
  </si>
  <si>
    <t>Confusion or Magical Leaf</t>
  </si>
  <si>
    <t>Deoxys</t>
  </si>
  <si>
    <t>Psycho Boost</t>
  </si>
  <si>
    <t>Shadow Latias</t>
  </si>
  <si>
    <t>Dragon Breath or Zen Headbutt</t>
  </si>
  <si>
    <t>Latios</t>
  </si>
  <si>
    <t>Shadow Metagross</t>
  </si>
  <si>
    <t>Shadow Latios</t>
  </si>
  <si>
    <t>Shadow Alakazam</t>
  </si>
  <si>
    <t>Confusion or Psycho Cut</t>
  </si>
  <si>
    <t>Mega Mewtwo Y</t>
  </si>
  <si>
    <t>Jirachi</t>
  </si>
  <si>
    <t>Tapu Lele</t>
  </si>
  <si>
    <t>Delphox</t>
  </si>
  <si>
    <t>Fire Spin or Zen Headbutt</t>
  </si>
  <si>
    <t>Latias</t>
  </si>
  <si>
    <t>Extrasensory</t>
  </si>
  <si>
    <t>Shadow Slowbro</t>
  </si>
  <si>
    <t>Beheeyem</t>
  </si>
  <si>
    <t>Mega Metagross</t>
  </si>
  <si>
    <t>Deoxys (Attack)</t>
  </si>
  <si>
    <t>Mew</t>
  </si>
  <si>
    <t>Shadow Claw</t>
  </si>
  <si>
    <t>Articuno (Galarian)</t>
  </si>
  <si>
    <t>Snarl</t>
  </si>
  <si>
    <t>Mega Latias</t>
  </si>
  <si>
    <t>Alakazam</t>
  </si>
  <si>
    <t>Shadow Mewtwo</t>
  </si>
  <si>
    <t>Shadow Gallade</t>
  </si>
  <si>
    <t>Espeon</t>
  </si>
  <si>
    <t>Mega Latios</t>
  </si>
  <si>
    <t>Mr. Rime</t>
  </si>
  <si>
    <t>Mewtwo</t>
  </si>
  <si>
    <t>Jynx</t>
  </si>
  <si>
    <t>Psyshock</t>
  </si>
  <si>
    <t>Confusion or Extrasensory</t>
  </si>
  <si>
    <t>Lugia</t>
  </si>
  <si>
    <t>Exeggutor</t>
  </si>
  <si>
    <t>Victini</t>
  </si>
  <si>
    <t>Shadow Girafarig</t>
  </si>
  <si>
    <t>Water Gun or Confusion</t>
  </si>
  <si>
    <t>Mesprit</t>
  </si>
  <si>
    <t>Shadow Exeggutor</t>
  </si>
  <si>
    <t>Mega Slowbro</t>
  </si>
  <si>
    <t>Shadow Slowking</t>
  </si>
  <si>
    <t>Future Sight or Psyshock</t>
  </si>
  <si>
    <t>ASE</t>
  </si>
  <si>
    <t>ASE Dodge</t>
  </si>
  <si>
    <t>Lunala</t>
  </si>
  <si>
    <t>Necrozma</t>
  </si>
  <si>
    <t>Necrozma (Dusk Mane)</t>
  </si>
  <si>
    <t>Mega Gallade</t>
  </si>
  <si>
    <t>Necrozma (Dawn Wings)</t>
  </si>
  <si>
    <t>Necrozma (Ultra)</t>
  </si>
  <si>
    <t>Calyrex (Shadow Rider)</t>
  </si>
  <si>
    <t>no dodge</t>
  </si>
  <si>
    <t>dodge</t>
  </si>
  <si>
    <t>Shadow Alakazam (auto-combined)</t>
  </si>
  <si>
    <t>Shadow Alakazam (P)</t>
  </si>
  <si>
    <t>Mega Alakazam (P)</t>
  </si>
  <si>
    <t>Mega Alakazam (FS)</t>
  </si>
  <si>
    <t>Necrozma (Ultra) (PC/FS)</t>
  </si>
  <si>
    <t>Necrozma (Ultra) (C/P)</t>
  </si>
  <si>
    <t>Necrozma (C/P)</t>
  </si>
  <si>
    <t>Necrozma (Dawn Wings) (C/P)</t>
  </si>
  <si>
    <t>Necrozma (Dawn Wings) (PC/FS)</t>
  </si>
  <si>
    <t>Shadow Alakazam (FS)</t>
  </si>
  <si>
    <t>Alakazam (P)</t>
  </si>
  <si>
    <t>Alakazam (FS)</t>
  </si>
  <si>
    <t>Pokemon</t>
  </si>
  <si>
    <t>DPS^3*TDO</t>
  </si>
  <si>
    <t>DPS</t>
  </si>
  <si>
    <t>Ultra Necrozma</t>
  </si>
  <si>
    <t>Calyrex - Shadow Rider</t>
  </si>
  <si>
    <t>Shadow latios</t>
  </si>
  <si>
    <t>Dawn Wings Necrozma</t>
  </si>
  <si>
    <t>Hoopa (Confined)</t>
  </si>
  <si>
    <t>Galarian Articuno</t>
  </si>
  <si>
    <t>Abra</t>
  </si>
  <si>
    <t>Alomomola</t>
  </si>
  <si>
    <t>Hidden Power (Psychic)</t>
  </si>
  <si>
    <t>Armored Mewtwo</t>
  </si>
  <si>
    <t>Baltoy</t>
  </si>
  <si>
    <t>Psybeam</t>
  </si>
  <si>
    <t>Blissey</t>
  </si>
  <si>
    <t>Bronzong</t>
  </si>
  <si>
    <t>Bronzor</t>
  </si>
  <si>
    <t>Bruxish</t>
  </si>
  <si>
    <t>Butterfree</t>
  </si>
  <si>
    <t>Calyrex</t>
  </si>
  <si>
    <t>Calyrex - Ice Rider</t>
  </si>
  <si>
    <t>Chansey</t>
  </si>
  <si>
    <t>Chimecho</t>
  </si>
  <si>
    <t>Chingling</t>
  </si>
  <si>
    <t>Claydol</t>
  </si>
  <si>
    <t>Clefable</t>
  </si>
  <si>
    <t>Cleffa</t>
  </si>
  <si>
    <t>Cofagrigus</t>
  </si>
  <si>
    <t>Cresselia</t>
  </si>
  <si>
    <t>Deoxys (Attack Forme)</t>
  </si>
  <si>
    <t>Deoxys (Defense Forme)</t>
  </si>
  <si>
    <t>Deoxys (Normal Forme)</t>
  </si>
  <si>
    <t>Deoxys (Speed Forme)</t>
  </si>
  <si>
    <t>Dottler</t>
  </si>
  <si>
    <t>Drowzee</t>
  </si>
  <si>
    <t>Duosion</t>
  </si>
  <si>
    <t>Dusk Mane Necrozma</t>
  </si>
  <si>
    <t>Aura Sphere Psychic</t>
  </si>
  <si>
    <t>Blast Burn Psychic</t>
  </si>
  <si>
    <t>Frenzy Plant Psychic</t>
  </si>
  <si>
    <t>Last Resort Psychic</t>
  </si>
  <si>
    <t>Tri-attack Psychic</t>
  </si>
  <si>
    <t>Elgyem</t>
  </si>
  <si>
    <t>Espurr</t>
  </si>
  <si>
    <t>Exeggcute</t>
  </si>
  <si>
    <t>Galarian Mr. Mime</t>
  </si>
  <si>
    <t>Galarian Ponyta</t>
  </si>
  <si>
    <t>Galarian Rapidash</t>
  </si>
  <si>
    <t>Galarian Slowbro</t>
  </si>
  <si>
    <t>Galarian Slowking</t>
  </si>
  <si>
    <t>Galarian Slowpoke</t>
  </si>
  <si>
    <t>Synchronoise</t>
  </si>
  <si>
    <t>Girafarig</t>
  </si>
  <si>
    <t>Mirror Coat</t>
  </si>
  <si>
    <t>Golduck</t>
  </si>
  <si>
    <t>Gorebyss</t>
  </si>
  <si>
    <t>Gothita</t>
  </si>
  <si>
    <t>Gothitelle</t>
  </si>
  <si>
    <t>Gothorita</t>
  </si>
  <si>
    <t>Grumpig</t>
  </si>
  <si>
    <t>Happiny</t>
  </si>
  <si>
    <t>Hatenna</t>
  </si>
  <si>
    <t>Hatterene</t>
  </si>
  <si>
    <t>Hattrem</t>
  </si>
  <si>
    <t>Hisuian Braviary</t>
  </si>
  <si>
    <t>Hypno</t>
  </si>
  <si>
    <t>Indeedee (Female)</t>
  </si>
  <si>
    <t>Indeedee (Male)</t>
  </si>
  <si>
    <t>Kadabra</t>
  </si>
  <si>
    <t>Kirlia</t>
  </si>
  <si>
    <t>Mist Ball</t>
  </si>
  <si>
    <t>Luster Purge</t>
  </si>
  <si>
    <t>Lunatone</t>
  </si>
  <si>
    <t>Luxray</t>
  </si>
  <si>
    <t>Malamar</t>
  </si>
  <si>
    <t>Medicham</t>
  </si>
  <si>
    <t>Meditite</t>
  </si>
  <si>
    <t>Mega Mewtwo X</t>
  </si>
  <si>
    <t>Meloetta (Aria Forme)</t>
  </si>
  <si>
    <t>Meowstic - Female</t>
  </si>
  <si>
    <t>Meowstic - Male</t>
  </si>
  <si>
    <t>Metang</t>
  </si>
  <si>
    <t>Mime Jr.</t>
  </si>
  <si>
    <t>Mr. Mime</t>
  </si>
  <si>
    <t>Munna</t>
  </si>
  <si>
    <t>Musharna</t>
  </si>
  <si>
    <t>Noctowl</t>
  </si>
  <si>
    <t>Oranguru</t>
  </si>
  <si>
    <t>Orbeetle</t>
  </si>
  <si>
    <t>Porygon</t>
  </si>
  <si>
    <t>Psyduck</t>
  </si>
  <si>
    <t>Ralts</t>
  </si>
  <si>
    <t>Reuniclus</t>
  </si>
  <si>
    <t>Shadow Abra</t>
  </si>
  <si>
    <t>Shadow Drowzee</t>
  </si>
  <si>
    <t>Shadow Exeggcute</t>
  </si>
  <si>
    <t>Shadow Golduck</t>
  </si>
  <si>
    <t>Shadow Hypno</t>
  </si>
  <si>
    <t>Shadow Kadabra</t>
  </si>
  <si>
    <t>Shadow Kirlia</t>
  </si>
  <si>
    <t>Shadow Luxray</t>
  </si>
  <si>
    <t>Shadow Metang</t>
  </si>
  <si>
    <t>Shadow Porygon</t>
  </si>
  <si>
    <t>Shadow Psyduck</t>
  </si>
  <si>
    <t>Shadow Ralts</t>
  </si>
  <si>
    <t>Shadow Slowpoke</t>
  </si>
  <si>
    <t>Shadow Venomoth</t>
  </si>
  <si>
    <t>Shadow Venonat</t>
  </si>
  <si>
    <t>Sigilyph</t>
  </si>
  <si>
    <t>Slowbro</t>
  </si>
  <si>
    <t>Slowking</t>
  </si>
  <si>
    <t>Slowpoke</t>
  </si>
  <si>
    <t>Solosis</t>
  </si>
  <si>
    <t>Solrock</t>
  </si>
  <si>
    <t>Spoink</t>
  </si>
  <si>
    <t>Starmie</t>
  </si>
  <si>
    <t>Swoobat</t>
  </si>
  <si>
    <t>Togepi</t>
  </si>
  <si>
    <t>Uxie</t>
  </si>
  <si>
    <t>Venomoth</t>
  </si>
  <si>
    <t>Venonat</t>
  </si>
  <si>
    <t>Woobat</t>
  </si>
  <si>
    <t>Wormadam (Plant Cloak)</t>
  </si>
  <si>
    <t>Wormadam (Sandy Cloak)</t>
  </si>
  <si>
    <t>Wormadam (Trash Cloak)</t>
  </si>
  <si>
    <t>TDO</t>
  </si>
  <si>
    <t>Time (s)</t>
  </si>
  <si>
    <t># Players</t>
  </si>
  <si>
    <t>Others are using…
(Level 40)</t>
  </si>
  <si>
    <t>Their DPS</t>
  </si>
  <si>
    <t>Me joining them with this L40 Mega is equivalent to [X] players using the Pokemon they're bringing</t>
  </si>
  <si>
    <t>Mult</t>
  </si>
  <si>
    <t>Inst</t>
  </si>
  <si>
    <t>My DPS</t>
  </si>
  <si>
    <t>My time</t>
  </si>
  <si>
    <t>Max time</t>
  </si>
  <si>
    <t>Dragonite</t>
  </si>
  <si>
    <r>
      <t xml:space="preserve">"Inst": Instantenous equivalent # players - </t>
    </r>
    <r>
      <rPr>
        <b/>
        <sz val="11"/>
        <color theme="1"/>
        <rFont val="Calibri"/>
        <family val="2"/>
        <scheme val="minor"/>
      </rPr>
      <t>Until my mega dies</t>
    </r>
    <r>
      <rPr>
        <sz val="11"/>
        <color theme="1"/>
        <rFont val="Calibri"/>
        <family val="2"/>
        <scheme val="minor"/>
      </rPr>
      <t>, me using this mega is equivalent to [X] players using the Pokemon they are bringing.</t>
    </r>
  </si>
  <si>
    <r>
      <t xml:space="preserve">"LT": Long-term equivalent # players - </t>
    </r>
    <r>
      <rPr>
        <b/>
        <sz val="11"/>
        <color theme="1"/>
        <rFont val="Calibri"/>
        <family val="2"/>
        <scheme val="minor"/>
      </rPr>
      <t>Until the longest-living mega in this chart dies</t>
    </r>
    <r>
      <rPr>
        <sz val="11"/>
        <color theme="1"/>
        <rFont val="Calibri"/>
        <family val="2"/>
        <scheme val="minor"/>
      </rPr>
      <t>, me using this mega is equivalent to [X] players using the Pokemon they are bringing.</t>
    </r>
  </si>
  <si>
    <t>T5 Terrakion raid, Smack Down/Earthquake, No friends</t>
  </si>
  <si>
    <t>Mewtwo
(No Mega)</t>
  </si>
  <si>
    <t>Espeon
(No Mega)</t>
  </si>
  <si>
    <t>Metagross (MM)</t>
  </si>
  <si>
    <t>(16.0s)</t>
  </si>
  <si>
    <t>(25.0s)</t>
  </si>
  <si>
    <t>(30.3s)</t>
  </si>
  <si>
    <t>(30.1s)</t>
  </si>
  <si>
    <t>(21.4s)</t>
  </si>
  <si>
    <t>(23.8s)</t>
  </si>
  <si>
    <t>"LT Mew2" assumes I switch to Mewtwo after my mega dies, "LT Esp" assumes I switch to Espeon</t>
  </si>
  <si>
    <t>LT Mew2</t>
  </si>
  <si>
    <t>LT Esp</t>
  </si>
  <si>
    <t>(16.0s, 35.665 DPS)</t>
  </si>
  <si>
    <t>(25.0s, 31.66 DPS)</t>
  </si>
  <si>
    <t>(30.3s, 27.323 DPS)</t>
  </si>
  <si>
    <t>(30.1s, 22.864 DPS)</t>
  </si>
  <si>
    <t>(21.4s, 32.177 DPS)</t>
  </si>
  <si>
    <t>(23.8s, 41.568 DPS)</t>
  </si>
  <si>
    <r>
      <t xml:space="preserve">"Inst": Instantanous equivalent # players - </t>
    </r>
    <r>
      <rPr>
        <b/>
        <sz val="11"/>
        <color theme="1"/>
        <rFont val="Calibri"/>
        <family val="2"/>
        <scheme val="minor"/>
      </rPr>
      <t>Until my mega dies</t>
    </r>
    <r>
      <rPr>
        <sz val="11"/>
        <color theme="1"/>
        <rFont val="Calibri"/>
        <family val="2"/>
        <scheme val="minor"/>
      </rPr>
      <t>, me using this mega is equivalent to [X] players using the Pokemon they are bringing.</t>
    </r>
  </si>
  <si>
    <t>"LT Mew2" assumes I switch to Mewtwo after my mega dies, "LT Esp" assumes I switch to Espeon.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</si>
</sst>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2">
    <xf numFmtId="0" fontId="0" fillId="0" borderId="0" xfId="0"/>
    <xf numFmtId="0" fontId="14" fillId="0" borderId="0" xfId="0" applyFont="1"/>
    <xf numFmtId="0" fontId="18" fillId="0" borderId="0" xfId="0" applyFont="1"/>
    <xf numFmtId="0" fontId="19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2" fontId="0" fillId="33" borderId="0" xfId="0" applyNumberFormat="1" applyFill="1" applyBorder="1" applyAlignment="1">
      <alignment horizontal="center" vertical="center" wrapText="1"/>
    </xf>
    <xf numFmtId="2" fontId="0" fillId="33" borderId="0" xfId="0" applyNumberFormat="1" applyFill="1" applyBorder="1" applyAlignment="1">
      <alignment horizontal="center" vertical="center"/>
    </xf>
    <xf numFmtId="2" fontId="0" fillId="34" borderId="0" xfId="0" applyNumberFormat="1" applyFill="1" applyBorder="1" applyAlignment="1">
      <alignment horizontal="center"/>
    </xf>
    <xf numFmtId="2" fontId="0" fillId="35" borderId="0" xfId="0" applyNumberFormat="1" applyFill="1" applyBorder="1" applyAlignment="1">
      <alignment horizontal="center"/>
    </xf>
    <xf numFmtId="2" fontId="0" fillId="36" borderId="0" xfId="0" applyNumberFormat="1" applyFill="1" applyBorder="1" applyAlignment="1">
      <alignment horizontal="center"/>
    </xf>
    <xf numFmtId="2" fontId="0" fillId="37" borderId="0" xfId="0" applyNumberFormat="1" applyFill="1" applyBorder="1" applyAlignment="1">
      <alignment horizontal="center"/>
    </xf>
    <xf numFmtId="2" fontId="0" fillId="36" borderId="17" xfId="0" applyNumberFormat="1" applyFill="1" applyBorder="1" applyAlignment="1">
      <alignment horizontal="center"/>
    </xf>
    <xf numFmtId="2" fontId="0" fillId="33" borderId="0" xfId="0" applyNumberFormat="1" applyFill="1" applyBorder="1" applyAlignment="1">
      <alignment horizontal="center"/>
    </xf>
    <xf numFmtId="2" fontId="0" fillId="33" borderId="19" xfId="0" applyNumberFormat="1" applyFill="1" applyBorder="1" applyAlignment="1">
      <alignment horizontal="center"/>
    </xf>
    <xf numFmtId="2" fontId="0" fillId="34" borderId="19" xfId="0" applyNumberFormat="1" applyFill="1" applyBorder="1" applyAlignment="1">
      <alignment horizontal="center"/>
    </xf>
    <xf numFmtId="2" fontId="0" fillId="35" borderId="19" xfId="0" applyNumberFormat="1" applyFill="1" applyBorder="1" applyAlignment="1">
      <alignment horizontal="center"/>
    </xf>
    <xf numFmtId="2" fontId="0" fillId="36" borderId="19" xfId="0" applyNumberFormat="1" applyFill="1" applyBorder="1" applyAlignment="1">
      <alignment horizontal="center"/>
    </xf>
    <xf numFmtId="2" fontId="0" fillId="37" borderId="19" xfId="0" applyNumberFormat="1" applyFill="1" applyBorder="1" applyAlignment="1">
      <alignment horizontal="center"/>
    </xf>
    <xf numFmtId="2" fontId="0" fillId="36" borderId="20" xfId="0" applyNumberFormat="1" applyFill="1" applyBorder="1" applyAlignment="1">
      <alignment horizontal="center"/>
    </xf>
    <xf numFmtId="2" fontId="0" fillId="33" borderId="19" xfId="0" applyNumberFormat="1" applyFill="1" applyBorder="1" applyAlignment="1">
      <alignment horizontal="center" vertical="center"/>
    </xf>
    <xf numFmtId="2" fontId="0" fillId="33" borderId="19" xfId="0" applyNumberFormat="1" applyFill="1" applyBorder="1" applyAlignment="1">
      <alignment horizontal="center" vertical="center" wrapText="1"/>
    </xf>
    <xf numFmtId="2" fontId="0" fillId="33" borderId="14" xfId="0" applyNumberFormat="1" applyFill="1" applyBorder="1" applyAlignment="1">
      <alignment horizontal="center"/>
    </xf>
    <xf numFmtId="2" fontId="0" fillId="34" borderId="14" xfId="0" applyNumberFormat="1" applyFill="1" applyBorder="1" applyAlignment="1">
      <alignment horizontal="center"/>
    </xf>
    <xf numFmtId="2" fontId="0" fillId="35" borderId="14" xfId="0" applyNumberFormat="1" applyFill="1" applyBorder="1" applyAlignment="1">
      <alignment horizontal="center"/>
    </xf>
    <xf numFmtId="2" fontId="0" fillId="36" borderId="14" xfId="0" applyNumberFormat="1" applyFill="1" applyBorder="1" applyAlignment="1">
      <alignment horizontal="center"/>
    </xf>
    <xf numFmtId="2" fontId="0" fillId="37" borderId="14" xfId="0" applyNumberFormat="1" applyFill="1" applyBorder="1" applyAlignment="1">
      <alignment horizontal="center"/>
    </xf>
    <xf numFmtId="2" fontId="0" fillId="36" borderId="15" xfId="0" applyNumberFormat="1" applyFill="1" applyBorder="1" applyAlignment="1">
      <alignment horizontal="center"/>
    </xf>
    <xf numFmtId="2" fontId="0" fillId="34" borderId="18" xfId="0" applyNumberFormat="1" applyFill="1" applyBorder="1" applyAlignment="1">
      <alignment horizontal="center"/>
    </xf>
    <xf numFmtId="2" fontId="0" fillId="34" borderId="20" xfId="0" applyNumberFormat="1" applyFill="1" applyBorder="1" applyAlignment="1">
      <alignment horizontal="center"/>
    </xf>
    <xf numFmtId="2" fontId="0" fillId="34" borderId="16" xfId="0" applyNumberFormat="1" applyFill="1" applyBorder="1" applyAlignment="1">
      <alignment horizontal="center"/>
    </xf>
    <xf numFmtId="2" fontId="0" fillId="34" borderId="17" xfId="0" applyNumberFormat="1" applyFill="1" applyBorder="1" applyAlignment="1">
      <alignment horizontal="center"/>
    </xf>
    <xf numFmtId="2" fontId="0" fillId="34" borderId="13" xfId="0" applyNumberFormat="1" applyFill="1" applyBorder="1" applyAlignment="1">
      <alignment horizontal="center"/>
    </xf>
    <xf numFmtId="2" fontId="0" fillId="34" borderId="15" xfId="0" applyNumberFormat="1" applyFill="1" applyBorder="1" applyAlignment="1">
      <alignment horizontal="center"/>
    </xf>
    <xf numFmtId="2" fontId="0" fillId="36" borderId="18" xfId="0" applyNumberFormat="1" applyFill="1" applyBorder="1" applyAlignment="1">
      <alignment horizontal="center"/>
    </xf>
    <xf numFmtId="2" fontId="0" fillId="36" borderId="16" xfId="0" applyNumberFormat="1" applyFill="1" applyBorder="1" applyAlignment="1">
      <alignment horizontal="center"/>
    </xf>
    <xf numFmtId="2" fontId="0" fillId="36" borderId="13" xfId="0" applyNumberFormat="1" applyFill="1" applyBorder="1" applyAlignment="1">
      <alignment horizontal="center"/>
    </xf>
    <xf numFmtId="2" fontId="0" fillId="35" borderId="18" xfId="0" applyNumberFormat="1" applyFill="1" applyBorder="1" applyAlignment="1">
      <alignment horizontal="center"/>
    </xf>
    <xf numFmtId="2" fontId="0" fillId="35" borderId="20" xfId="0" applyNumberFormat="1" applyFill="1" applyBorder="1" applyAlignment="1">
      <alignment horizontal="center"/>
    </xf>
    <xf numFmtId="2" fontId="0" fillId="35" borderId="16" xfId="0" applyNumberFormat="1" applyFill="1" applyBorder="1" applyAlignment="1">
      <alignment horizontal="center"/>
    </xf>
    <xf numFmtId="2" fontId="0" fillId="35" borderId="17" xfId="0" applyNumberFormat="1" applyFill="1" applyBorder="1" applyAlignment="1">
      <alignment horizontal="center"/>
    </xf>
    <xf numFmtId="2" fontId="0" fillId="35" borderId="13" xfId="0" applyNumberFormat="1" applyFill="1" applyBorder="1" applyAlignment="1">
      <alignment horizontal="center"/>
    </xf>
    <xf numFmtId="2" fontId="0" fillId="35" borderId="15" xfId="0" applyNumberFormat="1" applyFill="1" applyBorder="1" applyAlignment="1">
      <alignment horizontal="center"/>
    </xf>
    <xf numFmtId="2" fontId="0" fillId="37" borderId="18" xfId="0" applyNumberFormat="1" applyFill="1" applyBorder="1" applyAlignment="1">
      <alignment horizontal="center"/>
    </xf>
    <xf numFmtId="2" fontId="0" fillId="37" borderId="20" xfId="0" applyNumberFormat="1" applyFill="1" applyBorder="1" applyAlignment="1">
      <alignment horizontal="center"/>
    </xf>
    <xf numFmtId="2" fontId="0" fillId="37" borderId="16" xfId="0" applyNumberFormat="1" applyFill="1" applyBorder="1" applyAlignment="1">
      <alignment horizontal="center"/>
    </xf>
    <xf numFmtId="2" fontId="0" fillId="37" borderId="17" xfId="0" applyNumberFormat="1" applyFill="1" applyBorder="1" applyAlignment="1">
      <alignment horizontal="center"/>
    </xf>
    <xf numFmtId="2" fontId="0" fillId="37" borderId="13" xfId="0" applyNumberFormat="1" applyFill="1" applyBorder="1" applyAlignment="1">
      <alignment horizontal="center"/>
    </xf>
    <xf numFmtId="2" fontId="0" fillId="37" borderId="15" xfId="0" applyNumberFormat="1" applyFill="1" applyBorder="1" applyAlignment="1">
      <alignment horizontal="center"/>
    </xf>
    <xf numFmtId="2" fontId="0" fillId="34" borderId="18" xfId="0" applyNumberFormat="1" applyFill="1" applyBorder="1" applyAlignment="1">
      <alignment horizontal="center" wrapText="1"/>
    </xf>
    <xf numFmtId="2" fontId="0" fillId="34" borderId="19" xfId="0" applyNumberFormat="1" applyFill="1" applyBorder="1" applyAlignment="1">
      <alignment horizontal="center" wrapText="1"/>
    </xf>
    <xf numFmtId="2" fontId="0" fillId="34" borderId="20" xfId="0" applyNumberFormat="1" applyFill="1" applyBorder="1" applyAlignment="1">
      <alignment horizontal="center" wrapText="1"/>
    </xf>
    <xf numFmtId="2" fontId="0" fillId="35" borderId="19" xfId="0" applyNumberFormat="1" applyFill="1" applyBorder="1" applyAlignment="1">
      <alignment horizontal="center"/>
    </xf>
    <xf numFmtId="2" fontId="0" fillId="36" borderId="18" xfId="0" applyNumberFormat="1" applyFill="1" applyBorder="1" applyAlignment="1">
      <alignment horizontal="center"/>
    </xf>
    <xf numFmtId="2" fontId="0" fillId="36" borderId="19" xfId="0" applyNumberFormat="1" applyFill="1" applyBorder="1" applyAlignment="1">
      <alignment horizontal="center"/>
    </xf>
    <xf numFmtId="2" fontId="0" fillId="36" borderId="20" xfId="0" applyNumberFormat="1" applyFill="1" applyBorder="1" applyAlignment="1">
      <alignment horizontal="center"/>
    </xf>
    <xf numFmtId="2" fontId="0" fillId="35" borderId="18" xfId="0" applyNumberFormat="1" applyFill="1" applyBorder="1" applyAlignment="1">
      <alignment horizontal="center"/>
    </xf>
    <xf numFmtId="2" fontId="0" fillId="35" borderId="20" xfId="0" applyNumberFormat="1" applyFill="1" applyBorder="1" applyAlignment="1">
      <alignment horizontal="center"/>
    </xf>
    <xf numFmtId="2" fontId="0" fillId="37" borderId="18" xfId="0" applyNumberFormat="1" applyFill="1" applyBorder="1" applyAlignment="1">
      <alignment horizontal="center"/>
    </xf>
    <xf numFmtId="2" fontId="0" fillId="37" borderId="19" xfId="0" applyNumberFormat="1" applyFill="1" applyBorder="1" applyAlignment="1">
      <alignment horizontal="center"/>
    </xf>
    <xf numFmtId="2" fontId="0" fillId="37" borderId="20" xfId="0" applyNumberFormat="1" applyFill="1" applyBorder="1" applyAlignment="1">
      <alignment horizontal="center"/>
    </xf>
    <xf numFmtId="2" fontId="20" fillId="34" borderId="13" xfId="0" applyNumberFormat="1" applyFont="1" applyFill="1" applyBorder="1" applyAlignment="1">
      <alignment horizontal="center" wrapText="1"/>
    </xf>
    <xf numFmtId="2" fontId="20" fillId="34" borderId="14" xfId="0" applyNumberFormat="1" applyFont="1" applyFill="1" applyBorder="1" applyAlignment="1">
      <alignment horizontal="center" wrapText="1"/>
    </xf>
    <xf numFmtId="2" fontId="20" fillId="34" borderId="15" xfId="0" applyNumberFormat="1" applyFont="1" applyFill="1" applyBorder="1" applyAlignment="1">
      <alignment horizontal="center" wrapText="1"/>
    </xf>
    <xf numFmtId="2" fontId="20" fillId="35" borderId="14" xfId="0" applyNumberFormat="1" applyFont="1" applyFill="1" applyBorder="1" applyAlignment="1">
      <alignment horizontal="center"/>
    </xf>
    <xf numFmtId="2" fontId="20" fillId="36" borderId="13" xfId="0" applyNumberFormat="1" applyFont="1" applyFill="1" applyBorder="1" applyAlignment="1">
      <alignment horizontal="center"/>
    </xf>
    <xf numFmtId="2" fontId="20" fillId="36" borderId="14" xfId="0" applyNumberFormat="1" applyFont="1" applyFill="1" applyBorder="1" applyAlignment="1">
      <alignment horizontal="center"/>
    </xf>
    <xf numFmtId="2" fontId="20" fillId="36" borderId="15" xfId="0" applyNumberFormat="1" applyFont="1" applyFill="1" applyBorder="1" applyAlignment="1">
      <alignment horizontal="center"/>
    </xf>
    <xf numFmtId="2" fontId="20" fillId="35" borderId="13" xfId="0" applyNumberFormat="1" applyFont="1" applyFill="1" applyBorder="1" applyAlignment="1">
      <alignment horizontal="center"/>
    </xf>
    <xf numFmtId="2" fontId="20" fillId="35" borderId="15" xfId="0" applyNumberFormat="1" applyFont="1" applyFill="1" applyBorder="1" applyAlignment="1">
      <alignment horizontal="center"/>
    </xf>
    <xf numFmtId="2" fontId="20" fillId="37" borderId="13" xfId="0" applyNumberFormat="1" applyFont="1" applyFill="1" applyBorder="1" applyAlignment="1">
      <alignment horizontal="center"/>
    </xf>
    <xf numFmtId="2" fontId="20" fillId="37" borderId="14" xfId="0" applyNumberFormat="1" applyFont="1" applyFill="1" applyBorder="1" applyAlignment="1">
      <alignment horizontal="center"/>
    </xf>
    <xf numFmtId="2" fontId="20" fillId="37" borderId="15" xfId="0" applyNumberFormat="1" applyFont="1" applyFill="1" applyBorder="1" applyAlignment="1">
      <alignment horizontal="center"/>
    </xf>
    <xf numFmtId="0" fontId="0" fillId="38" borderId="13" xfId="0" applyFill="1" applyBorder="1" applyAlignment="1">
      <alignment horizontal="center" vertical="center"/>
    </xf>
    <xf numFmtId="0" fontId="0" fillId="38" borderId="21" xfId="0" applyFill="1" applyBorder="1" applyAlignment="1">
      <alignment horizontal="center" vertical="center" wrapText="1"/>
    </xf>
    <xf numFmtId="0" fontId="0" fillId="38" borderId="16" xfId="0" applyFill="1" applyBorder="1" applyAlignment="1">
      <alignment horizontal="center" vertical="center"/>
    </xf>
    <xf numFmtId="0" fontId="0" fillId="38" borderId="22" xfId="0" applyFill="1" applyBorder="1" applyAlignment="1">
      <alignment horizontal="center" vertical="center"/>
    </xf>
    <xf numFmtId="0" fontId="0" fillId="38" borderId="18" xfId="0" applyFill="1" applyBorder="1" applyAlignment="1">
      <alignment horizontal="center" vertical="center"/>
    </xf>
    <xf numFmtId="0" fontId="0" fillId="38" borderId="23" xfId="0" applyFill="1" applyBorder="1" applyAlignment="1">
      <alignment horizontal="center" vertical="center"/>
    </xf>
    <xf numFmtId="0" fontId="0" fillId="38" borderId="16" xfId="0" applyFill="1" applyBorder="1" applyAlignment="1">
      <alignment vertical="center"/>
    </xf>
    <xf numFmtId="0" fontId="0" fillId="38" borderId="13" xfId="0" applyFill="1" applyBorder="1" applyAlignment="1">
      <alignment vertical="center"/>
    </xf>
    <xf numFmtId="0" fontId="0" fillId="38" borderId="18" xfId="0" applyFill="1" applyBorder="1" applyAlignment="1">
      <alignment vertical="center"/>
    </xf>
    <xf numFmtId="2" fontId="0" fillId="38" borderId="11" xfId="0" applyNumberFormat="1" applyFill="1" applyBorder="1" applyAlignment="1">
      <alignment horizontal="center"/>
    </xf>
    <xf numFmtId="2" fontId="0" fillId="38" borderId="12" xfId="0" applyNumberFormat="1" applyFill="1" applyBorder="1" applyAlignment="1">
      <alignment horizontal="center"/>
    </xf>
    <xf numFmtId="0" fontId="19" fillId="38" borderId="10" xfId="0" applyFont="1" applyFill="1" applyBorder="1" applyAlignment="1">
      <alignment horizontal="center"/>
    </xf>
    <xf numFmtId="0" fontId="19" fillId="38" borderId="11" xfId="0" applyFont="1" applyFill="1" applyBorder="1" applyAlignment="1">
      <alignment horizontal="center"/>
    </xf>
    <xf numFmtId="0" fontId="19" fillId="38" borderId="12" xfId="0" applyFont="1" applyFill="1" applyBorder="1" applyAlignment="1">
      <alignment horizontal="center"/>
    </xf>
    <xf numFmtId="0" fontId="0" fillId="38" borderId="0" xfId="0" applyFill="1"/>
    <xf numFmtId="2" fontId="0" fillId="38" borderId="0" xfId="0" applyNumberFormat="1" applyFill="1" applyAlignment="1">
      <alignment horizontal="center"/>
    </xf>
    <xf numFmtId="2" fontId="0" fillId="38" borderId="0" xfId="0" applyNumberFormat="1" applyFill="1"/>
    <xf numFmtId="2" fontId="14" fillId="36" borderId="0" xfId="0" applyNumberFormat="1" applyFont="1" applyFill="1" applyBorder="1" applyAlignment="1">
      <alignment horizontal="center"/>
    </xf>
    <xf numFmtId="2" fontId="14" fillId="36" borderId="17" xfId="0" applyNumberFormat="1" applyFont="1" applyFill="1" applyBorder="1" applyAlignment="1">
      <alignment horizontal="center"/>
    </xf>
    <xf numFmtId="2" fontId="14" fillId="36" borderId="14" xfId="0" applyNumberFormat="1" applyFont="1" applyFill="1" applyBorder="1" applyAlignment="1">
      <alignment horizontal="center"/>
    </xf>
    <xf numFmtId="2" fontId="14" fillId="36" borderId="15" xfId="0" applyNumberFormat="1" applyFont="1" applyFill="1" applyBorder="1" applyAlignment="1">
      <alignment horizontal="center"/>
    </xf>
    <xf numFmtId="2" fontId="14" fillId="36" borderId="19" xfId="0" applyNumberFormat="1" applyFont="1" applyFill="1" applyBorder="1" applyAlignment="1">
      <alignment horizontal="center"/>
    </xf>
    <xf numFmtId="2" fontId="14" fillId="36" borderId="20" xfId="0" applyNumberFormat="1" applyFont="1" applyFill="1" applyBorder="1" applyAlignment="1">
      <alignment horizontal="center"/>
    </xf>
    <xf numFmtId="2" fontId="21" fillId="36" borderId="0" xfId="0" applyNumberFormat="1" applyFont="1" applyFill="1" applyBorder="1" applyAlignment="1">
      <alignment horizontal="center"/>
    </xf>
    <xf numFmtId="2" fontId="21" fillId="36" borderId="19" xfId="0" applyNumberFormat="1" applyFont="1" applyFill="1" applyBorder="1" applyAlignment="1">
      <alignment horizontal="center"/>
    </xf>
    <xf numFmtId="2" fontId="21" fillId="36" borderId="20" xfId="0" applyNumberFormat="1" applyFont="1" applyFill="1" applyBorder="1" applyAlignment="1">
      <alignment horizontal="center"/>
    </xf>
    <xf numFmtId="2" fontId="14" fillId="35" borderId="14" xfId="0" applyNumberFormat="1" applyFont="1" applyFill="1" applyBorder="1" applyAlignment="1">
      <alignment horizontal="center"/>
    </xf>
    <xf numFmtId="2" fontId="14" fillId="35" borderId="15" xfId="0" applyNumberFormat="1" applyFont="1" applyFill="1" applyBorder="1" applyAlignment="1">
      <alignment horizontal="center"/>
    </xf>
    <xf numFmtId="0" fontId="0" fillId="38" borderId="21" xfId="0" applyFill="1" applyBorder="1"/>
    <xf numFmtId="0" fontId="0" fillId="38" borderId="22" xfId="0" applyFill="1" applyBorder="1"/>
    <xf numFmtId="0" fontId="0" fillId="38" borderId="23" xfId="0" applyFill="1" applyBorder="1"/>
    <xf numFmtId="2" fontId="14" fillId="35" borderId="0" xfId="0" applyNumberFormat="1" applyFont="1" applyFill="1" applyBorder="1" applyAlignment="1">
      <alignment horizontal="center"/>
    </xf>
    <xf numFmtId="2" fontId="14" fillId="35" borderId="19" xfId="0" applyNumberFormat="1" applyFont="1" applyFill="1" applyBorder="1" applyAlignment="1">
      <alignment horizontal="center"/>
    </xf>
    <xf numFmtId="2" fontId="21" fillId="36" borderId="14" xfId="0" applyNumberFormat="1" applyFont="1" applyFill="1" applyBorder="1" applyAlignment="1">
      <alignment horizontal="center"/>
    </xf>
    <xf numFmtId="2" fontId="14" fillId="34" borderId="19" xfId="0" applyNumberFormat="1" applyFont="1" applyFill="1" applyBorder="1" applyAlignment="1">
      <alignment horizontal="center"/>
    </xf>
    <xf numFmtId="2" fontId="14" fillId="34" borderId="0" xfId="0" applyNumberFormat="1" applyFont="1" applyFill="1" applyBorder="1" applyAlignment="1">
      <alignment horizontal="center"/>
    </xf>
    <xf numFmtId="2" fontId="21" fillId="35" borderId="0" xfId="0" applyNumberFormat="1" applyFont="1" applyFill="1" applyBorder="1" applyAlignment="1">
      <alignment horizontal="center"/>
    </xf>
    <xf numFmtId="2" fontId="21" fillId="35" borderId="14" xfId="0" applyNumberFormat="1" applyFont="1" applyFill="1" applyBorder="1" applyAlignment="1">
      <alignment horizontal="center"/>
    </xf>
    <xf numFmtId="2" fontId="21" fillId="34" borderId="17" xfId="0" applyNumberFormat="1" applyFont="1" applyFill="1" applyBorder="1" applyAlignment="1">
      <alignment horizontal="center"/>
    </xf>
    <xf numFmtId="2" fontId="21" fillId="34" borderId="20" xfId="0" applyNumberFormat="1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6699"/>
      <color rgb="FFD60093"/>
      <color rgb="FFFF3399"/>
      <color rgb="FF33CCFF"/>
      <color rgb="FFCC66FF"/>
      <color rgb="FFFF00FF"/>
      <color rgb="FF336699"/>
      <color rgb="FF3366CC"/>
      <color rgb="FF006699"/>
      <color rgb="FF00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9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1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2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4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5.xml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rgbClr val="FF6699"/>
                </a:solidFill>
              </a:rPr>
              <a:t>Psychic</a:t>
            </a:r>
            <a:r>
              <a:rPr lang="en-US" sz="1600"/>
              <a:t> attackers</a:t>
            </a:r>
            <a:r>
              <a:rPr lang="en-US" sz="1600" baseline="0"/>
              <a:t>, </a:t>
            </a:r>
            <a:r>
              <a:rPr lang="en-US" sz="1600" b="1" baseline="0">
                <a:solidFill>
                  <a:srgbClr val="FF6699"/>
                </a:solidFill>
              </a:rPr>
              <a:t>Average Scaled Estimator (ASE)</a:t>
            </a:r>
            <a:r>
              <a:rPr lang="en-US" sz="1600" baseline="0"/>
              <a:t>, No Dodging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307990071317666E-2"/>
          <c:y val="6.3023269849691282E-2"/>
          <c:w val="0.88511079538919901"/>
          <c:h val="0.88456399453410195"/>
        </c:manualLayout>
      </c:layout>
      <c:lineChart>
        <c:grouping val="standard"/>
        <c:varyColors val="0"/>
        <c:ser>
          <c:idx val="38"/>
          <c:order val="39"/>
          <c:tx>
            <c:strRef>
              <c:f>'ASE Now'!$A$40</c:f>
              <c:strCache>
                <c:ptCount val="1"/>
                <c:pt idx="0">
                  <c:v>Articuno (Galarian)</c:v>
                </c:pt>
              </c:strCache>
            </c:strRef>
          </c:tx>
          <c:spPr>
            <a:ln w="9525" cap="rnd">
              <a:solidFill>
                <a:srgbClr val="CC66FF">
                  <a:alpha val="70000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CC66FF"/>
              </a:solidFill>
              <a:ln w="9525">
                <a:solidFill>
                  <a:srgbClr val="CC66FF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Now'!$D$40:$M$40</c15:sqref>
                  </c15:fullRef>
                </c:ext>
              </c:extLst>
              <c:f>('ASE Now'!$D$40,'ASE Now'!$F$40,'ASE Now'!$H$40,'ASE Now'!$J$40,'ASE Now'!$L$40)</c:f>
              <c:numCache>
                <c:formatCode>General</c:formatCode>
                <c:ptCount val="5"/>
                <c:pt idx="0">
                  <c:v>1.7831336511146203</c:v>
                </c:pt>
                <c:pt idx="1">
                  <c:v>1.6836999153947774</c:v>
                </c:pt>
                <c:pt idx="2">
                  <c:v>1.5848371332291706</c:v>
                </c:pt>
                <c:pt idx="3">
                  <c:v>1.5193096733613745</c:v>
                </c:pt>
                <c:pt idx="4">
                  <c:v>1.4678710947686679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D6-416D-802A-BD38400A292E}"/>
            </c:ext>
          </c:extLst>
        </c:ser>
        <c:ser>
          <c:idx val="39"/>
          <c:order val="40"/>
          <c:tx>
            <c:strRef>
              <c:f>'ASE Now'!$A$41</c:f>
              <c:strCache>
                <c:ptCount val="1"/>
                <c:pt idx="0">
                  <c:v>Mega Slowbro</c:v>
                </c:pt>
              </c:strCache>
            </c:strRef>
          </c:tx>
          <c:spPr>
            <a:ln w="28575" cap="rnd">
              <a:solidFill>
                <a:srgbClr val="FF99CC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FF99CC"/>
              </a:solidFill>
              <a:ln w="9525">
                <a:solidFill>
                  <a:srgbClr val="FF99CC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Now'!$D$41:$M$41</c15:sqref>
                  </c15:fullRef>
                </c:ext>
              </c:extLst>
              <c:f>('ASE Now'!$D$41,'ASE Now'!$F$41,'ASE Now'!$H$41,'ASE Now'!$J$41,'ASE Now'!$L$41)</c:f>
              <c:numCache>
                <c:formatCode>General</c:formatCode>
                <c:ptCount val="5"/>
                <c:pt idx="0">
                  <c:v>1.7562324509133</c:v>
                </c:pt>
                <c:pt idx="1">
                  <c:v>1.676048048263054</c:v>
                </c:pt>
                <c:pt idx="2">
                  <c:v>1.5928668482005346</c:v>
                </c:pt>
                <c:pt idx="3">
                  <c:v>1.5361027086105312</c:v>
                </c:pt>
                <c:pt idx="4">
                  <c:v>1.4799892363697718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D6-416D-802A-BD38400A292E}"/>
            </c:ext>
          </c:extLst>
        </c:ser>
        <c:ser>
          <c:idx val="40"/>
          <c:order val="41"/>
          <c:tx>
            <c:strRef>
              <c:f>'ASE Now'!$A$42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Now'!$D$42:$M$42</c15:sqref>
                  </c15:fullRef>
                </c:ext>
              </c:extLst>
              <c:f>('ASE Now'!$D$42,'ASE Now'!$F$42,'ASE Now'!$H$42,'ASE Now'!$J$42,'ASE Now'!$L$42)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9D6-416D-802A-BD38400A292E}"/>
            </c:ext>
          </c:extLst>
        </c:ser>
        <c:ser>
          <c:idx val="41"/>
          <c:order val="42"/>
          <c:tx>
            <c:strRef>
              <c:f>'ASE Now'!$A$43</c:f>
              <c:strCache>
                <c:ptCount val="1"/>
                <c:pt idx="0">
                  <c:v>Tapu Lele</c:v>
                </c:pt>
              </c:strCache>
            </c:strRef>
          </c:tx>
          <c:spPr>
            <a:ln w="9525" cap="rnd">
              <a:solidFill>
                <a:srgbClr val="FF3399">
                  <a:alpha val="70000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FF3399"/>
              </a:solidFill>
              <a:ln w="9525">
                <a:solidFill>
                  <a:srgbClr val="FF3399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Now'!$D$43:$M$43</c15:sqref>
                  </c15:fullRef>
                </c:ext>
              </c:extLst>
              <c:f>('ASE Now'!$D$43,'ASE Now'!$F$43,'ASE Now'!$H$43,'ASE Now'!$J$43,'ASE Now'!$L$43)</c:f>
              <c:numCache>
                <c:formatCode>General</c:formatCode>
                <c:ptCount val="5"/>
                <c:pt idx="0">
                  <c:v>1.8415315731164701</c:v>
                </c:pt>
                <c:pt idx="1">
                  <c:v>1.7112007490400147</c:v>
                </c:pt>
                <c:pt idx="2">
                  <c:v>1.6180588854552609</c:v>
                </c:pt>
                <c:pt idx="3">
                  <c:v>1.5599399579185114</c:v>
                </c:pt>
                <c:pt idx="4">
                  <c:v>1.4740156785374705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9D6-416D-802A-BD38400A292E}"/>
            </c:ext>
          </c:extLst>
        </c:ser>
        <c:ser>
          <c:idx val="42"/>
          <c:order val="43"/>
          <c:tx>
            <c:strRef>
              <c:f>'ASE Now'!$A$44</c:f>
              <c:strCache>
                <c:ptCount val="1"/>
                <c:pt idx="0">
                  <c:v>Gardevoir</c:v>
                </c:pt>
              </c:strCache>
            </c:strRef>
          </c:tx>
          <c:spPr>
            <a:ln w="28575" cap="rnd">
              <a:solidFill>
                <a:schemeClr val="accent6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Now'!$D$44:$M$44</c15:sqref>
                  </c15:fullRef>
                </c:ext>
              </c:extLst>
              <c:f>('ASE Now'!$D$44,'ASE Now'!$F$44,'ASE Now'!$H$44,'ASE Now'!$J$44,'ASE Now'!$L$44)</c:f>
              <c:numCache>
                <c:formatCode>General</c:formatCode>
                <c:ptCount val="5"/>
                <c:pt idx="0">
                  <c:v>1.8687467299091083</c:v>
                </c:pt>
                <c:pt idx="1">
                  <c:v>1.7372613899587943</c:v>
                </c:pt>
                <c:pt idx="2">
                  <c:v>1.6383485933607769</c:v>
                </c:pt>
                <c:pt idx="3">
                  <c:v>1.5669878332412785</c:v>
                </c:pt>
                <c:pt idx="4">
                  <c:v>1.5073327304829378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9D6-416D-802A-BD38400A292E}"/>
            </c:ext>
          </c:extLst>
        </c:ser>
        <c:ser>
          <c:idx val="43"/>
          <c:order val="44"/>
          <c:tx>
            <c:strRef>
              <c:f>'ASE Now'!$A$45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Now'!$D$45:$M$45</c15:sqref>
                  </c15:fullRef>
                </c:ext>
              </c:extLst>
              <c:f>('ASE Now'!$D$45,'ASE Now'!$F$45,'ASE Now'!$H$45,'ASE Now'!$J$45,'ASE Now'!$L$45)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9D6-416D-802A-BD38400A292E}"/>
            </c:ext>
          </c:extLst>
        </c:ser>
        <c:ser>
          <c:idx val="44"/>
          <c:order val="45"/>
          <c:tx>
            <c:strRef>
              <c:f>'ASE Now'!$A$46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Now'!$D$46:$M$46</c15:sqref>
                  </c15:fullRef>
                </c:ext>
              </c:extLst>
              <c:f>('ASE Now'!$D$46,'ASE Now'!$F$46,'ASE Now'!$H$46,'ASE Now'!$J$46,'ASE Now'!$L$46)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9D6-416D-802A-BD38400A292E}"/>
            </c:ext>
          </c:extLst>
        </c:ser>
        <c:ser>
          <c:idx val="0"/>
          <c:order val="1"/>
          <c:tx>
            <c:strRef>
              <c:f>'ASE Now'!$A$2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Now'!$D$2:$M$2</c15:sqref>
                  </c15:fullRef>
                </c:ext>
              </c:extLst>
              <c:f>('ASE Now'!$D$2,'ASE Now'!$F$2,'ASE Now'!$H$2,'ASE Now'!$J$2,'ASE Now'!$L$2)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9D6-416D-802A-BD38400A292E}"/>
            </c:ext>
          </c:extLst>
        </c:ser>
        <c:ser>
          <c:idx val="1"/>
          <c:order val="2"/>
          <c:tx>
            <c:strRef>
              <c:f>'ASE Now'!$A$3</c:f>
              <c:strCache>
                <c:ptCount val="1"/>
              </c:strCache>
            </c:strRef>
          </c:tx>
          <c:spPr>
            <a:ln w="76200" cap="rnd">
              <a:solidFill>
                <a:srgbClr val="F17FE3">
                  <a:alpha val="69804"/>
                </a:srgb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rgbClr val="F17FE3"/>
              </a:solidFill>
              <a:ln w="9525">
                <a:solidFill>
                  <a:srgbClr val="F17FE3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Now'!$D$3:$M$3</c15:sqref>
                  </c15:fullRef>
                </c:ext>
              </c:extLst>
              <c:f>('ASE Now'!$D$3,'ASE Now'!$F$3,'ASE Now'!$H$3,'ASE Now'!$J$3,'ASE Now'!$L$3)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9D6-416D-802A-BD38400A292E}"/>
            </c:ext>
          </c:extLst>
        </c:ser>
        <c:ser>
          <c:idx val="2"/>
          <c:order val="3"/>
          <c:tx>
            <c:strRef>
              <c:f>'ASE Now'!$A$4</c:f>
              <c:strCache>
                <c:ptCount val="1"/>
                <c:pt idx="0">
                  <c:v>Shadow Mewtwo</c:v>
                </c:pt>
              </c:strCache>
            </c:strRef>
          </c:tx>
          <c:spPr>
            <a:ln w="28575" cap="rnd">
              <a:solidFill>
                <a:srgbClr val="F17FE3">
                  <a:alpha val="69804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F17FE3"/>
              </a:solidFill>
              <a:ln w="9525">
                <a:solidFill>
                  <a:srgbClr val="F17FE3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Now'!$D$4:$M$4</c15:sqref>
                  </c15:fullRef>
                </c:ext>
              </c:extLst>
              <c:f>('ASE Now'!$D$4,'ASE Now'!$F$4,'ASE Now'!$H$4,'ASE Now'!$J$4,'ASE Now'!$L$4)</c:f>
              <c:numCache>
                <c:formatCode>General</c:formatCode>
                <c:ptCount val="5"/>
                <c:pt idx="0">
                  <c:v>1.1219579951053646</c:v>
                </c:pt>
                <c:pt idx="1">
                  <c:v>1.0589465631889556</c:v>
                </c:pt>
                <c:pt idx="2">
                  <c:v>0.99999999999999989</c:v>
                </c:pt>
                <c:pt idx="3">
                  <c:v>0.9573055389217745</c:v>
                </c:pt>
                <c:pt idx="4">
                  <c:v>0.91833765247315058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9D6-416D-802A-BD38400A292E}"/>
            </c:ext>
          </c:extLst>
        </c:ser>
        <c:ser>
          <c:idx val="3"/>
          <c:order val="4"/>
          <c:tx>
            <c:strRef>
              <c:f>'ASE Now'!$A$5</c:f>
              <c:strCache>
                <c:ptCount val="1"/>
                <c:pt idx="0">
                  <c:v>Mega Alakazam (P)</c:v>
                </c:pt>
              </c:strCache>
            </c:strRef>
          </c:tx>
          <c:spPr>
            <a:ln w="76200" cap="rnd">
              <a:solidFill>
                <a:srgbClr val="FFC00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Now'!$D$5:$M$5</c15:sqref>
                  </c15:fullRef>
                </c:ext>
              </c:extLst>
              <c:f>('ASE Now'!$D$5,'ASE Now'!$F$5,'ASE Now'!$H$5,'ASE Now'!$J$5,'ASE Now'!$L$5)</c:f>
              <c:numCache>
                <c:formatCode>General</c:formatCode>
                <c:ptCount val="5"/>
                <c:pt idx="0">
                  <c:v>1.2690170833816619</c:v>
                </c:pt>
                <c:pt idx="1">
                  <c:v>1.1882778318837441</c:v>
                </c:pt>
                <c:pt idx="2">
                  <c:v>1.1233435277335324</c:v>
                </c:pt>
                <c:pt idx="3">
                  <c:v>1.0649192305020829</c:v>
                </c:pt>
                <c:pt idx="4">
                  <c:v>1.0220443549385034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E9D6-416D-802A-BD38400A292E}"/>
            </c:ext>
          </c:extLst>
        </c:ser>
        <c:ser>
          <c:idx val="4"/>
          <c:order val="5"/>
          <c:tx>
            <c:strRef>
              <c:f>'ASE Now'!$A$6</c:f>
              <c:strCache>
                <c:ptCount val="1"/>
              </c:strCache>
            </c:strRef>
          </c:tx>
          <c:spPr>
            <a:ln w="57150" cap="rnd">
              <a:solidFill>
                <a:schemeClr val="accent4">
                  <a:lumMod val="75000"/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8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Now'!$D$6:$M$6</c15:sqref>
                  </c15:fullRef>
                </c:ext>
              </c:extLst>
              <c:f>('ASE Now'!$D$6,'ASE Now'!$F$6,'ASE Now'!$H$6,'ASE Now'!$J$6,'ASE Now'!$L$6)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E9D6-416D-802A-BD38400A292E}"/>
            </c:ext>
          </c:extLst>
        </c:ser>
        <c:ser>
          <c:idx val="5"/>
          <c:order val="6"/>
          <c:tx>
            <c:strRef>
              <c:f>'ASE Now'!$A$7</c:f>
              <c:strCache>
                <c:ptCount val="1"/>
              </c:strCache>
            </c:strRef>
          </c:tx>
          <c:spPr>
            <a:ln w="76200" cap="rnd">
              <a:solidFill>
                <a:srgbClr val="F17FE3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rgbClr val="F17FE3"/>
              </a:solidFill>
              <a:ln w="9525">
                <a:solidFill>
                  <a:srgbClr val="F17FE3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Now'!$D$7:$M$7</c15:sqref>
                  </c15:fullRef>
                </c:ext>
              </c:extLst>
              <c:f>('ASE Now'!$D$7,'ASE Now'!$F$7,'ASE Now'!$H$7,'ASE Now'!$J$7,'ASE Now'!$L$7)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E9D6-416D-802A-BD38400A292E}"/>
            </c:ext>
          </c:extLst>
        </c:ser>
        <c:ser>
          <c:idx val="6"/>
          <c:order val="7"/>
          <c:tx>
            <c:strRef>
              <c:f>'ASE Now'!$A$8</c:f>
              <c:strCache>
                <c:ptCount val="1"/>
              </c:strCache>
            </c:strRef>
          </c:tx>
          <c:spPr>
            <a:ln w="57150" cap="rnd">
              <a:solidFill>
                <a:srgbClr val="7030A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8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Now'!$D$8:$M$8</c15:sqref>
                  </c15:fullRef>
                </c:ext>
              </c:extLst>
              <c:f>('ASE Now'!$D$8,'ASE Now'!$F$8,'ASE Now'!$H$8,'ASE Now'!$J$8,'ASE Now'!$L$8)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E9D6-416D-802A-BD38400A292E}"/>
            </c:ext>
          </c:extLst>
        </c:ser>
        <c:ser>
          <c:idx val="7"/>
          <c:order val="8"/>
          <c:tx>
            <c:strRef>
              <c:f>'ASE Now'!$A$9</c:f>
              <c:strCache>
                <c:ptCount val="1"/>
              </c:strCache>
            </c:strRef>
          </c:tx>
          <c:spPr>
            <a:ln w="76200" cap="rnd">
              <a:solidFill>
                <a:schemeClr val="accent1"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Now'!$D$9:$M$9</c15:sqref>
                  </c15:fullRef>
                </c:ext>
              </c:extLst>
              <c:f>('ASE Now'!$D$9,'ASE Now'!$F$9,'ASE Now'!$H$9,'ASE Now'!$J$9,'ASE Now'!$L$9)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E9D6-416D-802A-BD38400A292E}"/>
            </c:ext>
          </c:extLst>
        </c:ser>
        <c:ser>
          <c:idx val="8"/>
          <c:order val="9"/>
          <c:tx>
            <c:strRef>
              <c:f>'ASE Now'!$A$10</c:f>
              <c:strCache>
                <c:ptCount val="1"/>
                <c:pt idx="0">
                  <c:v>Mewtwo</c:v>
                </c:pt>
              </c:strCache>
            </c:strRef>
          </c:tx>
          <c:spPr>
            <a:ln w="28575" cap="rnd">
              <a:solidFill>
                <a:srgbClr val="F17FE3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F17FE3"/>
              </a:solidFill>
              <a:ln w="9525">
                <a:solidFill>
                  <a:srgbClr val="F17FE3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Now'!$D$10:$M$10</c15:sqref>
                  </c15:fullRef>
                </c:ext>
              </c:extLst>
              <c:f>('ASE Now'!$D$10,'ASE Now'!$F$10,'ASE Now'!$H$10,'ASE Now'!$J$10,'ASE Now'!$L$10)</c:f>
              <c:numCache>
                <c:formatCode>General</c:formatCode>
                <c:ptCount val="5"/>
                <c:pt idx="0">
                  <c:v>1.29808064522477</c:v>
                </c:pt>
                <c:pt idx="1">
                  <c:v>1.2270922383910354</c:v>
                </c:pt>
                <c:pt idx="2">
                  <c:v>1.1622151651485289</c:v>
                </c:pt>
                <c:pt idx="3">
                  <c:v>1.1132615922722682</c:v>
                </c:pt>
                <c:pt idx="4">
                  <c:v>1.0691613663491855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E9D6-416D-802A-BD38400A292E}"/>
            </c:ext>
          </c:extLst>
        </c:ser>
        <c:ser>
          <c:idx val="9"/>
          <c:order val="10"/>
          <c:tx>
            <c:strRef>
              <c:f>'ASE Now'!$A$11</c:f>
              <c:strCache>
                <c:ptCount val="1"/>
                <c:pt idx="0">
                  <c:v>Mega Latios</c:v>
                </c:pt>
              </c:strCache>
            </c:strRef>
          </c:tx>
          <c:spPr>
            <a:ln w="28575" cap="rnd">
              <a:solidFill>
                <a:srgbClr val="00B0F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Now'!$D$11:$M$11</c15:sqref>
                  </c15:fullRef>
                </c:ext>
              </c:extLst>
              <c:f>('ASE Now'!$D$11,'ASE Now'!$F$11,'ASE Now'!$H$11,'ASE Now'!$J$11,'ASE Now'!$L$11)</c:f>
              <c:numCache>
                <c:formatCode>General</c:formatCode>
                <c:ptCount val="5"/>
                <c:pt idx="0">
                  <c:v>1.3052403949181086</c:v>
                </c:pt>
                <c:pt idx="1">
                  <c:v>1.2360589879828068</c:v>
                </c:pt>
                <c:pt idx="2">
                  <c:v>1.1805508503482689</c:v>
                </c:pt>
                <c:pt idx="3">
                  <c:v>1.1330639856296345</c:v>
                </c:pt>
                <c:pt idx="4">
                  <c:v>1.0946191407186123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E9D6-416D-802A-BD38400A292E}"/>
            </c:ext>
          </c:extLst>
        </c:ser>
        <c:ser>
          <c:idx val="10"/>
          <c:order val="11"/>
          <c:tx>
            <c:strRef>
              <c:f>'ASE Now'!$A$12</c:f>
              <c:strCache>
                <c:ptCount val="1"/>
              </c:strCache>
            </c:strRef>
          </c:tx>
          <c:spPr>
            <a:ln w="76200" cap="rnd">
              <a:solidFill>
                <a:schemeClr val="accent6"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Now'!$D$12:$M$12</c15:sqref>
                  </c15:fullRef>
                </c:ext>
              </c:extLst>
              <c:f>('ASE Now'!$D$12,'ASE Now'!$F$12,'ASE Now'!$H$12,'ASE Now'!$J$12,'ASE Now'!$L$12)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E9D6-416D-802A-BD38400A292E}"/>
            </c:ext>
          </c:extLst>
        </c:ser>
        <c:ser>
          <c:idx val="11"/>
          <c:order val="12"/>
          <c:tx>
            <c:strRef>
              <c:f>'ASE Now'!$A$13</c:f>
              <c:strCache>
                <c:ptCount val="1"/>
              </c:strCache>
            </c:strRef>
          </c:tx>
          <c:spPr>
            <a:ln w="76200" cap="rnd">
              <a:solidFill>
                <a:srgbClr val="00B05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Now'!$D$13:$M$13</c15:sqref>
                  </c15:fullRef>
                </c:ext>
              </c:extLst>
              <c:f>('ASE Now'!$D$13,'ASE Now'!$F$13,'ASE Now'!$H$13,'ASE Now'!$J$13,'ASE Now'!$L$13)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E9D6-416D-802A-BD38400A292E}"/>
            </c:ext>
          </c:extLst>
        </c:ser>
        <c:ser>
          <c:idx val="12"/>
          <c:order val="13"/>
          <c:tx>
            <c:strRef>
              <c:f>'ASE Now'!$A$14</c:f>
              <c:strCache>
                <c:ptCount val="1"/>
                <c:pt idx="0">
                  <c:v>Mega Alakazam (FS)</c:v>
                </c:pt>
              </c:strCache>
            </c:strRef>
          </c:tx>
          <c:spPr>
            <a:ln w="76200" cap="rnd">
              <a:solidFill>
                <a:srgbClr val="FFC00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Now'!$D$14:$M$14</c15:sqref>
                  </c15:fullRef>
                </c:ext>
              </c:extLst>
              <c:f>('ASE Now'!$D$14,'ASE Now'!$F$14,'ASE Now'!$H$14,'ASE Now'!$J$14,'ASE Now'!$L$14)</c:f>
              <c:numCache>
                <c:formatCode>General</c:formatCode>
                <c:ptCount val="5"/>
                <c:pt idx="0">
                  <c:v>1.4006668463194694</c:v>
                </c:pt>
                <c:pt idx="1">
                  <c:v>1.3073289842561504</c:v>
                </c:pt>
                <c:pt idx="2">
                  <c:v>1.2326660738732567</c:v>
                </c:pt>
                <c:pt idx="3">
                  <c:v>1.1663790114237294</c:v>
                </c:pt>
                <c:pt idx="4">
                  <c:v>1.115893668894693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E9D6-416D-802A-BD38400A292E}"/>
            </c:ext>
          </c:extLst>
        </c:ser>
        <c:ser>
          <c:idx val="13"/>
          <c:order val="14"/>
          <c:tx>
            <c:strRef>
              <c:f>'ASE Now'!$A$15</c:f>
              <c:strCache>
                <c:ptCount val="1"/>
              </c:strCache>
            </c:strRef>
          </c:tx>
          <c:spPr>
            <a:ln w="57150" cap="rnd">
              <a:solidFill>
                <a:srgbClr val="FF0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Now'!$D$15:$M$15</c15:sqref>
                  </c15:fullRef>
                </c:ext>
              </c:extLst>
              <c:f>('ASE Now'!$D$15,'ASE Now'!$F$15,'ASE Now'!$H$15,'ASE Now'!$J$15,'ASE Now'!$L$15)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E9D6-416D-802A-BD38400A292E}"/>
            </c:ext>
          </c:extLst>
        </c:ser>
        <c:ser>
          <c:idx val="14"/>
          <c:order val="15"/>
          <c:tx>
            <c:strRef>
              <c:f>'ASE Now'!$A$16</c:f>
              <c:strCache>
                <c:ptCount val="1"/>
                <c:pt idx="0">
                  <c:v>Shadow Latios</c:v>
                </c:pt>
              </c:strCache>
            </c:strRef>
          </c:tx>
          <c:spPr>
            <a:ln w="28575" cap="rnd">
              <a:solidFill>
                <a:srgbClr val="00B0F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Now'!$D$16:$M$16</c15:sqref>
                  </c15:fullRef>
                </c:ext>
              </c:extLst>
              <c:f>('ASE Now'!$D$16,'ASE Now'!$F$16,'ASE Now'!$H$16,'ASE Now'!$J$16,'ASE Now'!$L$16)</c:f>
              <c:numCache>
                <c:formatCode>General</c:formatCode>
                <c:ptCount val="5"/>
                <c:pt idx="0">
                  <c:v>1.4237653891858524</c:v>
                </c:pt>
                <c:pt idx="1">
                  <c:v>1.3314402887914587</c:v>
                </c:pt>
                <c:pt idx="2">
                  <c:v>1.2579965086980909</c:v>
                </c:pt>
                <c:pt idx="3">
                  <c:v>1.2117115510199237</c:v>
                </c:pt>
                <c:pt idx="4">
                  <c:v>1.1684591337998815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E9D6-416D-802A-BD38400A292E}"/>
            </c:ext>
          </c:extLst>
        </c:ser>
        <c:ser>
          <c:idx val="15"/>
          <c:order val="16"/>
          <c:tx>
            <c:strRef>
              <c:f>'ASE Now'!$A$17</c:f>
              <c:strCache>
                <c:ptCount val="1"/>
                <c:pt idx="0">
                  <c:v>Hoopa (Unbound)</c:v>
                </c:pt>
              </c:strCache>
            </c:strRef>
          </c:tx>
          <c:spPr>
            <a:ln w="28575" cap="rnd">
              <a:solidFill>
                <a:srgbClr val="FF3399">
                  <a:alpha val="69804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FF3399"/>
              </a:solidFill>
              <a:ln w="9525">
                <a:solidFill>
                  <a:srgbClr val="FF3399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Now'!$D$17:$M$17</c15:sqref>
                  </c15:fullRef>
                </c:ext>
              </c:extLst>
              <c:f>('ASE Now'!$D$17,'ASE Now'!$F$17,'ASE Now'!$H$17,'ASE Now'!$J$17,'ASE Now'!$L$17)</c:f>
              <c:numCache>
                <c:formatCode>General</c:formatCode>
                <c:ptCount val="5"/>
                <c:pt idx="0">
                  <c:v>1.4690243352216887</c:v>
                </c:pt>
                <c:pt idx="1">
                  <c:v>1.3677918334928341</c:v>
                </c:pt>
                <c:pt idx="2">
                  <c:v>1.2821255705607013</c:v>
                </c:pt>
                <c:pt idx="3">
                  <c:v>1.2180112055774572</c:v>
                </c:pt>
                <c:pt idx="4">
                  <c:v>1.1717415441264847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E9D6-416D-802A-BD38400A292E}"/>
            </c:ext>
          </c:extLst>
        </c:ser>
        <c:ser>
          <c:idx val="16"/>
          <c:order val="17"/>
          <c:tx>
            <c:strRef>
              <c:f>'ASE Now'!$A$18</c:f>
              <c:strCache>
                <c:ptCount val="1"/>
              </c:strCache>
            </c:strRef>
          </c:tx>
          <c:spPr>
            <a:ln w="57150" cap="rnd">
              <a:solidFill>
                <a:schemeClr val="accent4">
                  <a:lumMod val="75000"/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8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Now'!$D$18:$M$18</c15:sqref>
                  </c15:fullRef>
                </c:ext>
              </c:extLst>
              <c:f>('ASE Now'!$D$18,'ASE Now'!$F$18,'ASE Now'!$H$18,'ASE Now'!$J$18,'ASE Now'!$L$18)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E9D6-416D-802A-BD38400A292E}"/>
            </c:ext>
          </c:extLst>
        </c:ser>
        <c:ser>
          <c:idx val="17"/>
          <c:order val="18"/>
          <c:tx>
            <c:strRef>
              <c:f>'ASE Now'!$A$19</c:f>
              <c:strCache>
                <c:ptCount val="1"/>
              </c:strCache>
            </c:strRef>
          </c:tx>
          <c:spPr>
            <a:ln w="76200" cap="rnd">
              <a:solidFill>
                <a:srgbClr val="0099CC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rgbClr val="0099CC"/>
              </a:solidFill>
              <a:ln w="9525">
                <a:solidFill>
                  <a:srgbClr val="0099CC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Now'!$D$19:$M$19</c15:sqref>
                  </c15:fullRef>
                </c:ext>
              </c:extLst>
              <c:f>('ASE Now'!$D$19,'ASE Now'!$F$19,'ASE Now'!$H$19,'ASE Now'!$J$19,'ASE Now'!$L$19)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E9D6-416D-802A-BD38400A292E}"/>
            </c:ext>
          </c:extLst>
        </c:ser>
        <c:ser>
          <c:idx val="18"/>
          <c:order val="19"/>
          <c:tx>
            <c:strRef>
              <c:f>'ASE Now'!$A$20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Now'!$D$20:$M$20</c15:sqref>
                  </c15:fullRef>
                </c:ext>
              </c:extLst>
              <c:f>('ASE Now'!$D$20,'ASE Now'!$F$20,'ASE Now'!$H$20,'ASE Now'!$J$20,'ASE Now'!$L$20)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E9D6-416D-802A-BD38400A292E}"/>
            </c:ext>
          </c:extLst>
        </c:ser>
        <c:ser>
          <c:idx val="19"/>
          <c:order val="20"/>
          <c:tx>
            <c:strRef>
              <c:f>'ASE Now'!$A$21</c:f>
              <c:strCache>
                <c:ptCount val="1"/>
                <c:pt idx="0">
                  <c:v>Shadow Metagross</c:v>
                </c:pt>
              </c:strCache>
            </c:strRef>
          </c:tx>
          <c:spPr>
            <a:ln w="28575" cap="rnd">
              <a:solidFill>
                <a:srgbClr val="336699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336699"/>
              </a:solidFill>
              <a:ln w="9525">
                <a:solidFill>
                  <a:srgbClr val="336699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Now'!$D$21:$M$21</c15:sqref>
                  </c15:fullRef>
                </c:ext>
              </c:extLst>
              <c:f>('ASE Now'!$D$21,'ASE Now'!$F$21,'ASE Now'!$H$21,'ASE Now'!$J$21,'ASE Now'!$L$21)</c:f>
              <c:numCache>
                <c:formatCode>General</c:formatCode>
                <c:ptCount val="5"/>
                <c:pt idx="0">
                  <c:v>1.4560567425689142</c:v>
                </c:pt>
                <c:pt idx="1">
                  <c:v>1.3805687638540209</c:v>
                </c:pt>
                <c:pt idx="2">
                  <c:v>1.312090747004834</c:v>
                </c:pt>
                <c:pt idx="3">
                  <c:v>1.2590881530357492</c:v>
                </c:pt>
                <c:pt idx="4">
                  <c:v>1.1958141157530549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E9D6-416D-802A-BD38400A292E}"/>
            </c:ext>
          </c:extLst>
        </c:ser>
        <c:ser>
          <c:idx val="20"/>
          <c:order val="21"/>
          <c:tx>
            <c:strRef>
              <c:f>'ASE Now'!$A$22</c:f>
              <c:strCache>
                <c:ptCount val="1"/>
              </c:strCache>
            </c:strRef>
          </c:tx>
          <c:spPr>
            <a:ln w="57150" cap="rnd">
              <a:solidFill>
                <a:schemeClr val="accent1">
                  <a:lumMod val="75000"/>
                  <a:alpha val="70000"/>
                </a:schemeClr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1">
                  <a:lumMod val="75000"/>
                </a:schemeClr>
              </a:solidFill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Now'!$D$22:$M$22</c15:sqref>
                  </c15:fullRef>
                </c:ext>
              </c:extLst>
              <c:f>('ASE Now'!$D$22,'ASE Now'!$F$22,'ASE Now'!$H$22,'ASE Now'!$J$22,'ASE Now'!$L$22)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E9D6-416D-802A-BD38400A292E}"/>
            </c:ext>
          </c:extLst>
        </c:ser>
        <c:ser>
          <c:idx val="21"/>
          <c:order val="22"/>
          <c:tx>
            <c:strRef>
              <c:f>'ASE Now'!$A$23</c:f>
              <c:strCache>
                <c:ptCount val="1"/>
              </c:strCache>
            </c:strRef>
          </c:tx>
          <c:spPr>
            <a:ln w="28575" cap="rnd">
              <a:solidFill>
                <a:srgbClr val="C55A11">
                  <a:alpha val="69804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C55A11"/>
              </a:solidFill>
              <a:ln w="9525">
                <a:solidFill>
                  <a:srgbClr val="C55A11"/>
                </a:solidFill>
              </a:ln>
              <a:effectLst/>
            </c:spPr>
          </c:marker>
          <c:dPt>
            <c:idx val="2"/>
            <c:marker>
              <c:symbol val="circle"/>
              <c:size val="5"/>
              <c:spPr>
                <a:solidFill>
                  <a:srgbClr val="C55A11"/>
                </a:solidFill>
                <a:ln w="9525">
                  <a:solidFill>
                    <a:srgbClr val="C55A11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rgbClr val="C55A11">
                    <a:alpha val="69804"/>
                  </a:srgbClr>
                </a:solidFill>
                <a:prstDash val="lg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D-E9D6-416D-802A-BD38400A292E}"/>
              </c:ext>
            </c:extLst>
          </c:dPt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Now'!$D$23:$M$23</c15:sqref>
                  </c15:fullRef>
                </c:ext>
              </c:extLst>
              <c:f>('ASE Now'!$D$23,'ASE Now'!$F$23,'ASE Now'!$H$23,'ASE Now'!$J$23,'ASE Now'!$L$23)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E9D6-416D-802A-BD38400A292E}"/>
            </c:ext>
          </c:extLst>
        </c:ser>
        <c:ser>
          <c:idx val="22"/>
          <c:order val="23"/>
          <c:tx>
            <c:strRef>
              <c:f>'ASE Now'!$A$24</c:f>
              <c:strCache>
                <c:ptCount val="1"/>
                <c:pt idx="0">
                  <c:v>Mega Latias</c:v>
                </c:pt>
              </c:strCache>
            </c:strRef>
          </c:tx>
          <c:spPr>
            <a:ln w="9525" cap="rnd">
              <a:solidFill>
                <a:srgbClr val="FF0000">
                  <a:alpha val="69804"/>
                </a:srgbClr>
              </a:solidFill>
              <a:prstDash val="lgDash"/>
              <a:round/>
            </a:ln>
            <a:effectLst/>
          </c:spPr>
          <c:marker>
            <c:symbol val="circle"/>
            <c:size val="2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Now'!$D$24:$M$24</c15:sqref>
                  </c15:fullRef>
                </c:ext>
              </c:extLst>
              <c:f>('ASE Now'!$D$24,'ASE Now'!$F$24,'ASE Now'!$H$24,'ASE Now'!$J$24,'ASE Now'!$L$24)</c:f>
              <c:numCache>
                <c:formatCode>General</c:formatCode>
                <c:ptCount val="5"/>
                <c:pt idx="0">
                  <c:v>1.4670603804198479</c:v>
                </c:pt>
                <c:pt idx="1">
                  <c:v>1.4006534630286698</c:v>
                </c:pt>
                <c:pt idx="2">
                  <c:v>1.3365894083024812</c:v>
                </c:pt>
                <c:pt idx="3">
                  <c:v>1.2874050985175511</c:v>
                </c:pt>
                <c:pt idx="4">
                  <c:v>1.2436714899233257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E9D6-416D-802A-BD38400A292E}"/>
            </c:ext>
          </c:extLst>
        </c:ser>
        <c:ser>
          <c:idx val="23"/>
          <c:order val="24"/>
          <c:tx>
            <c:strRef>
              <c:f>'ASE Now'!$A$25</c:f>
              <c:strCache>
                <c:ptCount val="1"/>
                <c:pt idx="0">
                  <c:v>Shadow Alakazam (P)</c:v>
                </c:pt>
              </c:strCache>
            </c:strRef>
          </c:tx>
          <c:spPr>
            <a:ln w="76200" cap="rnd">
              <a:solidFill>
                <a:srgbClr val="FFC00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10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Now'!$D$25:$M$25</c15:sqref>
                  </c15:fullRef>
                </c:ext>
              </c:extLst>
              <c:f>('ASE Now'!$D$25,'ASE Now'!$F$25,'ASE Now'!$H$25,'ASE Now'!$J$25,'ASE Now'!$L$25)</c:f>
              <c:numCache>
                <c:formatCode>General</c:formatCode>
                <c:ptCount val="5"/>
                <c:pt idx="0">
                  <c:v>1.5392403309670244</c:v>
                </c:pt>
                <c:pt idx="1">
                  <c:v>1.4365259395106638</c:v>
                </c:pt>
                <c:pt idx="2">
                  <c:v>1.3564722834035008</c:v>
                </c:pt>
                <c:pt idx="3">
                  <c:v>1.2913027216762072</c:v>
                </c:pt>
                <c:pt idx="4">
                  <c:v>1.2297546837186011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E9D6-416D-802A-BD38400A292E}"/>
            </c:ext>
          </c:extLst>
        </c:ser>
        <c:ser>
          <c:idx val="24"/>
          <c:order val="25"/>
          <c:tx>
            <c:strRef>
              <c:f>'ASE Now'!$A$26</c:f>
              <c:strCache>
                <c:ptCount val="1"/>
                <c:pt idx="0">
                  <c:v>Lunala</c:v>
                </c:pt>
              </c:strCache>
            </c:strRef>
          </c:tx>
          <c:spPr>
            <a:ln w="76200" cap="rnd">
              <a:solidFill>
                <a:srgbClr val="7030A0">
                  <a:alpha val="70000"/>
                </a:srgbClr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Now'!$D$26:$M$26</c15:sqref>
                  </c15:fullRef>
                </c:ext>
              </c:extLst>
              <c:f>('ASE Now'!$D$26,'ASE Now'!$F$26,'ASE Now'!$H$26,'ASE Now'!$J$26,'ASE Now'!$L$26)</c:f>
              <c:numCache>
                <c:formatCode>General</c:formatCode>
                <c:ptCount val="5"/>
                <c:pt idx="0">
                  <c:v>1.5272102637636693</c:v>
                </c:pt>
                <c:pt idx="1">
                  <c:v>1.4574158936912534</c:v>
                </c:pt>
                <c:pt idx="2">
                  <c:v>1.3976281496948351</c:v>
                </c:pt>
                <c:pt idx="3">
                  <c:v>1.3452716750956133</c:v>
                </c:pt>
                <c:pt idx="4">
                  <c:v>1.2992718521050637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E9D6-416D-802A-BD38400A292E}"/>
            </c:ext>
          </c:extLst>
        </c:ser>
        <c:ser>
          <c:idx val="25"/>
          <c:order val="26"/>
          <c:tx>
            <c:strRef>
              <c:f>'ASE Now'!$A$27</c:f>
              <c:strCache>
                <c:ptCount val="1"/>
                <c:pt idx="0">
                  <c:v>Shadow Gallade</c:v>
                </c:pt>
              </c:strCache>
            </c:strRef>
          </c:tx>
          <c:spPr>
            <a:ln w="28575" cap="rnd">
              <a:solidFill>
                <a:srgbClr val="00B05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Now'!$D$27:$M$27</c15:sqref>
                  </c15:fullRef>
                </c:ext>
              </c:extLst>
              <c:f>('ASE Now'!$D$27,'ASE Now'!$F$27,'ASE Now'!$H$27,'ASE Now'!$J$27,'ASE Now'!$L$27)</c:f>
              <c:numCache>
                <c:formatCode>General</c:formatCode>
                <c:ptCount val="5"/>
                <c:pt idx="0">
                  <c:v>1.6006929983439055</c:v>
                </c:pt>
                <c:pt idx="1">
                  <c:v>1.5108305628632179</c:v>
                </c:pt>
                <c:pt idx="2">
                  <c:v>1.4311317633559784</c:v>
                </c:pt>
                <c:pt idx="3">
                  <c:v>1.3701518656203227</c:v>
                </c:pt>
                <c:pt idx="4">
                  <c:v>1.3094918282068488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E9D6-416D-802A-BD38400A292E}"/>
            </c:ext>
          </c:extLst>
        </c:ser>
        <c:ser>
          <c:idx val="26"/>
          <c:order val="27"/>
          <c:tx>
            <c:strRef>
              <c:f>'ASE Now'!$A$28</c:f>
              <c:strCache>
                <c:ptCount val="1"/>
                <c:pt idx="0">
                  <c:v>Shadow Latias</c:v>
                </c:pt>
              </c:strCache>
            </c:strRef>
          </c:tx>
          <c:spPr>
            <a:ln w="9525" cap="rnd">
              <a:solidFill>
                <a:srgbClr val="FF000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2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Now'!$D$28:$M$28</c15:sqref>
                  </c15:fullRef>
                </c:ext>
              </c:extLst>
              <c:f>('ASE Now'!$D$28,'ASE Now'!$F$28,'ASE Now'!$H$28,'ASE Now'!$J$28,'ASE Now'!$L$28)</c:f>
              <c:numCache>
                <c:formatCode>General</c:formatCode>
                <c:ptCount val="5"/>
                <c:pt idx="0">
                  <c:v>1.6058445624837108</c:v>
                </c:pt>
                <c:pt idx="1">
                  <c:v>1.5187963608562822</c:v>
                </c:pt>
                <c:pt idx="2">
                  <c:v>1.4325301212118728</c:v>
                </c:pt>
                <c:pt idx="3">
                  <c:v>1.3786282617788477</c:v>
                </c:pt>
                <c:pt idx="4">
                  <c:v>1.3225015871583858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E9D6-416D-802A-BD38400A292E}"/>
            </c:ext>
          </c:extLst>
        </c:ser>
        <c:ser>
          <c:idx val="27"/>
          <c:order val="28"/>
          <c:tx>
            <c:strRef>
              <c:f>'ASE Now'!$A$29</c:f>
              <c:strCache>
                <c:ptCount val="1"/>
              </c:strCache>
            </c:strRef>
          </c:tx>
          <c:spPr>
            <a:ln w="12700" cap="rnd">
              <a:solidFill>
                <a:schemeClr val="accent6">
                  <a:alpha val="7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Now'!$D$29:$M$29</c15:sqref>
                  </c15:fullRef>
                </c:ext>
              </c:extLst>
              <c:f>('ASE Now'!$D$29,'ASE Now'!$F$29,'ASE Now'!$H$29,'ASE Now'!$J$29,'ASE Now'!$L$29)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E9D6-416D-802A-BD38400A292E}"/>
            </c:ext>
          </c:extLst>
        </c:ser>
        <c:ser>
          <c:idx val="28"/>
          <c:order val="29"/>
          <c:tx>
            <c:strRef>
              <c:f>'ASE Now'!$A$30</c:f>
              <c:strCache>
                <c:ptCount val="1"/>
                <c:pt idx="0">
                  <c:v>Hoopa</c:v>
                </c:pt>
              </c:strCache>
            </c:strRef>
          </c:tx>
          <c:spPr>
            <a:ln w="9525" cap="rnd">
              <a:solidFill>
                <a:srgbClr val="FF00FF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2"/>
            <c:spPr>
              <a:solidFill>
                <a:srgbClr val="FF00FF"/>
              </a:solidFill>
              <a:ln w="9525">
                <a:solidFill>
                  <a:srgbClr val="FF00FF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Now'!$D$30:$M$30</c15:sqref>
                  </c15:fullRef>
                </c:ext>
              </c:extLst>
              <c:f>('ASE Now'!$D$30,'ASE Now'!$F$30,'ASE Now'!$H$30,'ASE Now'!$J$30,'ASE Now'!$L$30)</c:f>
              <c:numCache>
                <c:formatCode>General</c:formatCode>
                <c:ptCount val="5"/>
                <c:pt idx="0">
                  <c:v>1.6077773593644209</c:v>
                </c:pt>
                <c:pt idx="1">
                  <c:v>1.5285854974031605</c:v>
                </c:pt>
                <c:pt idx="2">
                  <c:v>1.4546678640601178</c:v>
                </c:pt>
                <c:pt idx="3">
                  <c:v>1.3995724021305123</c:v>
                </c:pt>
                <c:pt idx="4">
                  <c:v>1.3511360194818247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E9D6-416D-802A-BD38400A292E}"/>
            </c:ext>
          </c:extLst>
        </c:ser>
        <c:ser>
          <c:idx val="29"/>
          <c:order val="30"/>
          <c:tx>
            <c:strRef>
              <c:f>'ASE Now'!$A$31</c:f>
              <c:strCache>
                <c:ptCount val="1"/>
              </c:strCache>
            </c:strRef>
          </c:tx>
          <c:spPr>
            <a:ln w="57150" cap="rnd">
              <a:solidFill>
                <a:schemeClr val="tx1">
                  <a:alpha val="70000"/>
                </a:schemeClr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Now'!$D$31:$M$31</c15:sqref>
                  </c15:fullRef>
                </c:ext>
              </c:extLst>
              <c:f>('ASE Now'!$D$31,'ASE Now'!$F$31,'ASE Now'!$H$31,'ASE Now'!$J$31,'ASE Now'!$L$31)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E9D6-416D-802A-BD38400A292E}"/>
            </c:ext>
          </c:extLst>
        </c:ser>
        <c:ser>
          <c:idx val="30"/>
          <c:order val="31"/>
          <c:tx>
            <c:strRef>
              <c:f>'ASE Now'!$A$32</c:f>
              <c:strCache>
                <c:ptCount val="1"/>
                <c:pt idx="0">
                  <c:v>Latios</c:v>
                </c:pt>
              </c:strCache>
            </c:strRef>
          </c:tx>
          <c:spPr>
            <a:ln w="28575" cap="rnd">
              <a:solidFill>
                <a:srgbClr val="00B0F0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Now'!$D$32:$M$32</c15:sqref>
                  </c15:fullRef>
                </c:ext>
              </c:extLst>
              <c:f>('ASE Now'!$D$32,'ASE Now'!$F$32,'ASE Now'!$H$32,'ASE Now'!$J$32,'ASE Now'!$L$32)</c:f>
              <c:numCache>
                <c:formatCode>General</c:formatCode>
                <c:ptCount val="5"/>
                <c:pt idx="0">
                  <c:v>1.6332834063679464</c:v>
                </c:pt>
                <c:pt idx="1">
                  <c:v>1.5572377462984652</c:v>
                </c:pt>
                <c:pt idx="2">
                  <c:v>1.4722423158264286</c:v>
                </c:pt>
                <c:pt idx="3">
                  <c:v>1.4065888426488382</c:v>
                </c:pt>
                <c:pt idx="4">
                  <c:v>1.3619487604078757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E9D6-416D-802A-BD38400A292E}"/>
            </c:ext>
          </c:extLst>
        </c:ser>
        <c:ser>
          <c:idx val="31"/>
          <c:order val="32"/>
          <c:tx>
            <c:strRef>
              <c:f>'ASE Now'!$A$33</c:f>
              <c:strCache>
                <c:ptCount val="1"/>
                <c:pt idx="0">
                  <c:v>Shadow Exeggutor</c:v>
                </c:pt>
              </c:strCache>
            </c:strRef>
          </c:tx>
          <c:spPr>
            <a:ln w="12700" cap="rnd">
              <a:solidFill>
                <a:schemeClr val="accent6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Now'!$D$33:$M$33</c15:sqref>
                  </c15:fullRef>
                </c:ext>
              </c:extLst>
              <c:f>('ASE Now'!$D$33,'ASE Now'!$F$33,'ASE Now'!$H$33,'ASE Now'!$J$33,'ASE Now'!$L$33)</c:f>
              <c:numCache>
                <c:formatCode>General</c:formatCode>
                <c:ptCount val="5"/>
                <c:pt idx="0">
                  <c:v>1.6629096015288896</c:v>
                </c:pt>
                <c:pt idx="1">
                  <c:v>1.5844603990888355</c:v>
                </c:pt>
                <c:pt idx="2">
                  <c:v>1.4909145110847934</c:v>
                </c:pt>
                <c:pt idx="3">
                  <c:v>1.4235942492730567</c:v>
                </c:pt>
                <c:pt idx="4">
                  <c:v>1.3411651873306039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E9D6-416D-802A-BD38400A292E}"/>
            </c:ext>
          </c:extLst>
        </c:ser>
        <c:ser>
          <c:idx val="32"/>
          <c:order val="33"/>
          <c:tx>
            <c:strRef>
              <c:f>'ASE Now'!$A$34</c:f>
              <c:strCache>
                <c:ptCount val="1"/>
              </c:strCache>
            </c:strRef>
          </c:tx>
          <c:spPr>
            <a:ln w="57150" cap="rnd">
              <a:solidFill>
                <a:schemeClr val="accent1">
                  <a:lumMod val="75000"/>
                  <a:alpha val="70000"/>
                </a:schemeClr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1">
                  <a:lumMod val="75000"/>
                </a:schemeClr>
              </a:solidFill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Now'!$D$34:$M$34</c15:sqref>
                  </c15:fullRef>
                </c:ext>
              </c:extLst>
              <c:f>('ASE Now'!$D$34,'ASE Now'!$F$34,'ASE Now'!$H$34,'ASE Now'!$J$34,'ASE Now'!$L$34)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E9D6-416D-802A-BD38400A292E}"/>
            </c:ext>
          </c:extLst>
        </c:ser>
        <c:ser>
          <c:idx val="33"/>
          <c:order val="34"/>
          <c:tx>
            <c:strRef>
              <c:f>'ASE Now'!$A$35</c:f>
              <c:strCache>
                <c:ptCount val="1"/>
                <c:pt idx="0">
                  <c:v>Metagross</c:v>
                </c:pt>
              </c:strCache>
            </c:strRef>
          </c:tx>
          <c:spPr>
            <a:ln w="28575" cap="rnd">
              <a:solidFill>
                <a:srgbClr val="336699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336699"/>
              </a:solidFill>
              <a:ln w="9525">
                <a:solidFill>
                  <a:srgbClr val="336699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Now'!$D$35:$M$35</c15:sqref>
                  </c15:fullRef>
                </c:ext>
              </c:extLst>
              <c:f>('ASE Now'!$D$35,'ASE Now'!$F$35,'ASE Now'!$H$35,'ASE Now'!$J$35,'ASE Now'!$L$35)</c:f>
              <c:numCache>
                <c:formatCode>General</c:formatCode>
                <c:ptCount val="5"/>
                <c:pt idx="0">
                  <c:v>1.705980509238431</c:v>
                </c:pt>
                <c:pt idx="1">
                  <c:v>1.5942381409544939</c:v>
                </c:pt>
                <c:pt idx="2">
                  <c:v>1.5121127438120985</c:v>
                </c:pt>
                <c:pt idx="3">
                  <c:v>1.4548741179023215</c:v>
                </c:pt>
                <c:pt idx="4">
                  <c:v>1.3989587689826855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E9D6-416D-802A-BD38400A292E}"/>
            </c:ext>
          </c:extLst>
        </c:ser>
        <c:ser>
          <c:idx val="34"/>
          <c:order val="35"/>
          <c:tx>
            <c:strRef>
              <c:f>'ASE Now'!$A$36</c:f>
              <c:strCache>
                <c:ptCount val="1"/>
                <c:pt idx="0">
                  <c:v>Shadow Alakazam (FS)</c:v>
                </c:pt>
              </c:strCache>
            </c:strRef>
          </c:tx>
          <c:spPr>
            <a:ln w="28575" cap="rnd">
              <a:solidFill>
                <a:srgbClr val="FFC00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Now'!$D$36:$M$36</c15:sqref>
                  </c15:fullRef>
                </c:ext>
              </c:extLst>
              <c:f>('ASE Now'!$D$36,'ASE Now'!$F$36,'ASE Now'!$H$36,'ASE Now'!$J$36,'ASE Now'!$L$36)</c:f>
              <c:numCache>
                <c:formatCode>General</c:formatCode>
                <c:ptCount val="5"/>
                <c:pt idx="0">
                  <c:v>1.7109212637330429</c:v>
                </c:pt>
                <c:pt idx="1">
                  <c:v>1.5892953268748795</c:v>
                </c:pt>
                <c:pt idx="2">
                  <c:v>1.4990599476171618</c:v>
                </c:pt>
                <c:pt idx="3">
                  <c:v>1.4213269988502852</c:v>
                </c:pt>
                <c:pt idx="4">
                  <c:v>1.347248579088401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E9D6-416D-802A-BD38400A292E}"/>
            </c:ext>
          </c:extLst>
        </c:ser>
        <c:ser>
          <c:idx val="35"/>
          <c:order val="36"/>
          <c:tx>
            <c:strRef>
              <c:f>'ASE Now'!$A$37</c:f>
              <c:strCache>
                <c:ptCount val="1"/>
                <c:pt idx="0">
                  <c:v>Espeon</c:v>
                </c:pt>
              </c:strCache>
            </c:strRef>
          </c:tx>
          <c:spPr>
            <a:ln w="28575" cap="rnd">
              <a:solidFill>
                <a:srgbClr val="FF00FF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FF"/>
              </a:solidFill>
              <a:ln w="9525">
                <a:solidFill>
                  <a:srgbClr val="FF00FF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Now'!$D$37:$M$37</c15:sqref>
                  </c15:fullRef>
                </c:ext>
              </c:extLst>
              <c:f>('ASE Now'!$D$37,'ASE Now'!$F$37,'ASE Now'!$H$37,'ASE Now'!$J$37,'ASE Now'!$L$37)</c:f>
              <c:numCache>
                <c:formatCode>General</c:formatCode>
                <c:ptCount val="5"/>
                <c:pt idx="0">
                  <c:v>1.7462076230932788</c:v>
                </c:pt>
                <c:pt idx="1">
                  <c:v>1.640572019960125</c:v>
                </c:pt>
                <c:pt idx="2">
                  <c:v>1.5487286535134273</c:v>
                </c:pt>
                <c:pt idx="3">
                  <c:v>1.4809912688130025</c:v>
                </c:pt>
                <c:pt idx="4">
                  <c:v>1.4135379317459649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E9D6-416D-802A-BD38400A292E}"/>
            </c:ext>
          </c:extLst>
        </c:ser>
        <c:ser>
          <c:idx val="36"/>
          <c:order val="37"/>
          <c:tx>
            <c:strRef>
              <c:f>'ASE Now'!$A$38</c:f>
              <c:strCache>
                <c:ptCount val="1"/>
                <c:pt idx="0">
                  <c:v>Alakazam (P)</c:v>
                </c:pt>
              </c:strCache>
            </c:strRef>
          </c:tx>
          <c:spPr>
            <a:ln w="76200" cap="rnd">
              <a:solidFill>
                <a:srgbClr val="FFC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Now'!$D$38:$M$38</c15:sqref>
                  </c15:fullRef>
                </c:ext>
              </c:extLst>
              <c:f>('ASE Now'!$D$38,'ASE Now'!$F$38,'ASE Now'!$H$38,'ASE Now'!$J$38,'ASE Now'!$L$38)</c:f>
              <c:numCache>
                <c:formatCode>General</c:formatCode>
                <c:ptCount val="5"/>
                <c:pt idx="0">
                  <c:v>1.7531809528761333</c:v>
                </c:pt>
                <c:pt idx="1">
                  <c:v>1.6500340787975916</c:v>
                </c:pt>
                <c:pt idx="2">
                  <c:v>1.5584216338993611</c:v>
                </c:pt>
                <c:pt idx="3">
                  <c:v>1.4837723655272843</c:v>
                </c:pt>
                <c:pt idx="4">
                  <c:v>1.4153112152464939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E9D6-416D-802A-BD38400A292E}"/>
            </c:ext>
          </c:extLst>
        </c:ser>
        <c:ser>
          <c:idx val="37"/>
          <c:order val="38"/>
          <c:tx>
            <c:strRef>
              <c:f>'ASE Now'!$A$39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Now'!$D$39:$M$39</c15:sqref>
                  </c15:fullRef>
                </c:ext>
              </c:extLst>
              <c:f>('ASE Now'!$D$39,'ASE Now'!$F$39,'ASE Now'!$H$39,'ASE Now'!$J$39,'ASE Now'!$L$39)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E9D6-416D-802A-BD38400A292E}"/>
            </c:ext>
          </c:extLst>
        </c:ser>
        <c:ser>
          <c:idx val="45"/>
          <c:order val="46"/>
          <c:tx>
            <c:strRef>
              <c:f>'ASE Now'!$A$47</c:f>
              <c:strCache>
                <c:ptCount val="1"/>
                <c:pt idx="0">
                  <c:v>Azelf</c:v>
                </c:pt>
              </c:strCache>
            </c:strRef>
          </c:tx>
          <c:spPr>
            <a:ln w="9525" cap="rnd">
              <a:solidFill>
                <a:srgbClr val="33CCFF">
                  <a:alpha val="70000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33CCFF"/>
              </a:solidFill>
              <a:ln w="9525">
                <a:solidFill>
                  <a:srgbClr val="33CCFF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Now'!$D$47:$M$47</c15:sqref>
                  </c15:fullRef>
                </c:ext>
              </c:extLst>
              <c:f>('ASE Now'!$D$47,'ASE Now'!$F$47,'ASE Now'!$H$47,'ASE Now'!$J$47,'ASE Now'!$L$47)</c:f>
              <c:numCache>
                <c:formatCode>General</c:formatCode>
                <c:ptCount val="5"/>
                <c:pt idx="0">
                  <c:v>1.8616918802206361</c:v>
                </c:pt>
                <c:pt idx="1">
                  <c:v>1.7481435444117679</c:v>
                </c:pt>
                <c:pt idx="2">
                  <c:v>1.6498850182653637</c:v>
                </c:pt>
                <c:pt idx="3">
                  <c:v>1.5736471327512818</c:v>
                </c:pt>
                <c:pt idx="4">
                  <c:v>1.5051297064049889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E9D6-416D-802A-BD38400A292E}"/>
            </c:ext>
          </c:extLst>
        </c:ser>
        <c:ser>
          <c:idx val="46"/>
          <c:order val="47"/>
          <c:tx>
            <c:strRef>
              <c:f>'ASE Now'!$A$48</c:f>
              <c:strCache>
                <c:ptCount val="1"/>
                <c:pt idx="0">
                  <c:v>Latias</c:v>
                </c:pt>
              </c:strCache>
            </c:strRef>
          </c:tx>
          <c:spPr>
            <a:ln w="9525" cap="rnd">
              <a:solidFill>
                <a:srgbClr val="FF0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Now'!$D$48:$M$48</c15:sqref>
                  </c15:fullRef>
                </c:ext>
              </c:extLst>
              <c:f>('ASE Now'!$D$48,'ASE Now'!$F$48,'ASE Now'!$H$48,'ASE Now'!$J$48,'ASE Now'!$L$48)</c:f>
              <c:numCache>
                <c:formatCode>General</c:formatCode>
                <c:ptCount val="5"/>
                <c:pt idx="0">
                  <c:v>1.865765110222096</c:v>
                </c:pt>
                <c:pt idx="1">
                  <c:v>1.7649816082886494</c:v>
                </c:pt>
                <c:pt idx="2">
                  <c:v>1.6885223028680634</c:v>
                </c:pt>
                <c:pt idx="3">
                  <c:v>1.6221896920115098</c:v>
                </c:pt>
                <c:pt idx="4">
                  <c:v>1.5658883454435606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E9D6-416D-802A-BD38400A292E}"/>
            </c:ext>
          </c:extLst>
        </c:ser>
        <c:ser>
          <c:idx val="47"/>
          <c:order val="48"/>
          <c:tx>
            <c:strRef>
              <c:f>'ASE Now'!$A$49</c:f>
              <c:strCache>
                <c:ptCount val="1"/>
                <c:pt idx="0">
                  <c:v>Exeggutor</c:v>
                </c:pt>
              </c:strCache>
            </c:strRef>
          </c:tx>
          <c:spPr>
            <a:ln w="12700" cap="rnd">
              <a:solidFill>
                <a:schemeClr val="accent6">
                  <a:alpha val="7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Now'!$D$49:$M$49</c15:sqref>
                  </c15:fullRef>
                </c:ext>
              </c:extLst>
              <c:f>('ASE Now'!$D$49,'ASE Now'!$F$49,'ASE Now'!$H$49,'ASE Now'!$J$49,'ASE Now'!$L$49)</c:f>
              <c:numCache>
                <c:formatCode>General</c:formatCode>
                <c:ptCount val="5"/>
                <c:pt idx="0">
                  <c:v>1.9219739950238888</c:v>
                </c:pt>
                <c:pt idx="1">
                  <c:v>1.8175899618306448</c:v>
                </c:pt>
                <c:pt idx="2">
                  <c:v>1.6889650312713174</c:v>
                </c:pt>
                <c:pt idx="3">
                  <c:v>1.6099258697234307</c:v>
                </c:pt>
                <c:pt idx="4">
                  <c:v>1.5467101876027018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E9D6-416D-802A-BD38400A292E}"/>
            </c:ext>
          </c:extLst>
        </c:ser>
        <c:ser>
          <c:idx val="48"/>
          <c:order val="49"/>
          <c:tx>
            <c:strRef>
              <c:f>'ASE Now'!$A$50</c:f>
              <c:strCache>
                <c:ptCount val="1"/>
                <c:pt idx="0">
                  <c:v>Alakazam (FS)</c:v>
                </c:pt>
              </c:strCache>
            </c:strRef>
          </c:tx>
          <c:spPr>
            <a:ln w="28575" cap="rnd">
              <a:solidFill>
                <a:srgbClr val="FFC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Now'!$D$50:$M$50</c15:sqref>
                  </c15:fullRef>
                </c:ext>
              </c:extLst>
              <c:f>('ASE Now'!$D$50,'ASE Now'!$F$50,'ASE Now'!$H$50,'ASE Now'!$J$50,'ASE Now'!$L$50)</c:f>
              <c:numCache>
                <c:formatCode>General</c:formatCode>
                <c:ptCount val="5"/>
                <c:pt idx="0">
                  <c:v>1.9538596419867451</c:v>
                </c:pt>
                <c:pt idx="1">
                  <c:v>1.8229269193086941</c:v>
                </c:pt>
                <c:pt idx="2">
                  <c:v>1.721925635989467</c:v>
                </c:pt>
                <c:pt idx="3">
                  <c:v>1.6391766173000446</c:v>
                </c:pt>
                <c:pt idx="4">
                  <c:v>1.5594482778607219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E9D6-416D-802A-BD38400A292E}"/>
            </c:ext>
          </c:extLst>
        </c:ser>
        <c:ser>
          <c:idx val="49"/>
          <c:order val="50"/>
          <c:tx>
            <c:strRef>
              <c:f>'ASE Now'!$A$51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  <a:lumOff val="50000"/>
                </a:schemeClr>
              </a:solidFill>
              <a:ln w="9525">
                <a:solidFill>
                  <a:schemeClr val="accent2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Now'!$D$51:$M$51</c15:sqref>
                  </c15:fullRef>
                </c:ext>
              </c:extLst>
              <c:f>('ASE Now'!$D$51,'ASE Now'!$F$51,'ASE Now'!$H$51,'ASE Now'!$J$51,'ASE Now'!$L$51)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E9D6-416D-802A-BD38400A292E}"/>
            </c:ext>
          </c:extLst>
        </c:ser>
        <c:ser>
          <c:idx val="50"/>
          <c:order val="51"/>
          <c:tx>
            <c:strRef>
              <c:f>'ASE Now'!$A$52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  <a:lumOff val="50000"/>
                </a:schemeClr>
              </a:solidFill>
              <a:ln w="9525">
                <a:solidFill>
                  <a:schemeClr val="accent3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Now'!$D$52:$M$52</c15:sqref>
                  </c15:fullRef>
                </c:ext>
              </c:extLst>
              <c:f>('ASE Now'!$D$52,'ASE Now'!$F$52,'ASE Now'!$H$52,'ASE Now'!$J$52,'ASE Now'!$L$52)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E9D6-416D-802A-BD38400A29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0692928"/>
        <c:axId val="990694592"/>
        <c:extLst>
          <c:ext xmlns:c15="http://schemas.microsoft.com/office/drawing/2012/chart" uri="{02D57815-91ED-43cb-92C2-25804820EDAC}">
            <c15:filteredLineSeries>
              <c15:ser>
                <c:idx val="90"/>
                <c:order val="0"/>
                <c:tx>
                  <c:strRef>
                    <c:extLst>
                      <c:ext uri="{02D57815-91ED-43cb-92C2-25804820EDAC}">
                        <c15:formulaRef>
                          <c15:sqref>'ASE Now'!$A$1</c15:sqref>
                        </c15:formulaRef>
                      </c:ext>
                    </c:extLst>
                    <c:strCache>
                      <c:ptCount val="1"/>
                      <c:pt idx="0">
                        <c:v>Attacker</c:v>
                      </c:pt>
                    </c:strCache>
                  </c:strRef>
                </c:tx>
                <c:spPr>
                  <a:ln w="76200" cap="rnd">
                    <a:solidFill>
                      <a:schemeClr val="accent2"/>
                    </a:solidFill>
                    <a:prstDash val="solid"/>
                    <a:round/>
                  </a:ln>
                  <a:effectLst/>
                </c:spPr>
                <c:marker>
                  <c:symbol val="circle"/>
                  <c:size val="10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numRef>
                    <c:extLst>
                      <c:ext xmlns:c16="http://schemas.microsoft.com/office/drawing/2014/chart" uri="{F5D05F6E-A05E-4728-AFD3-386EB277150F}">
                        <c16:filteredLitCache>
                          <c:numCache>
                            <c:formatCode>General</c:formatCode>
                            <c:ptCount val="5"/>
                            <c:pt idx="1">
                              <c:v>30</c:v>
                            </c:pt>
                            <c:pt idx="3">
                              <c:v>35</c:v>
                            </c:pt>
                            <c:pt idx="5">
                              <c:v>40</c:v>
                            </c:pt>
                            <c:pt idx="7">
                              <c:v>45</c:v>
                            </c:pt>
                            <c:pt idx="9">
                              <c:v>50</c:v>
                            </c:pt>
                          </c:numCache>
                        </c16:filteredLitCache>
                      </c:ext>
                    </c:extLst>
                    <c:f/>
                    <c:numCache>
                      <c:formatCode>General</c:formatCode>
                      <c:ptCount val="5"/>
                      <c:pt idx="0">
                        <c:v>30</c:v>
                      </c:pt>
                      <c:pt idx="1">
                        <c:v>35</c:v>
                      </c:pt>
                      <c:pt idx="2">
                        <c:v>40</c:v>
                      </c:pt>
                      <c:pt idx="3">
                        <c:v>45</c:v>
                      </c:pt>
                      <c:pt idx="4">
                        <c:v>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'ASE Now'!$D$1:$M$1</c15:sqref>
                        </c15:fullRef>
                        <c15:formulaRef>
                          <c15:sqref>('ASE Now'!$D$1,'ASE Now'!$F$1,'ASE Now'!$H$1,'ASE Now'!$J$1,'ASE Now'!$L$1)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30</c:v>
                      </c:pt>
                      <c:pt idx="1">
                        <c:v>35</c:v>
                      </c:pt>
                      <c:pt idx="2">
                        <c:v>40</c:v>
                      </c:pt>
                      <c:pt idx="3">
                        <c:v>45</c:v>
                      </c:pt>
                      <c:pt idx="4">
                        <c:v>50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35-E9D6-416D-802A-BD38400A292E}"/>
                  </c:ext>
                </c:extLst>
              </c15:ser>
            </c15:filteredLineSeries>
          </c:ext>
        </c:extLst>
      </c:lineChart>
      <c:catAx>
        <c:axId val="990692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Attacker</a:t>
                </a:r>
                <a:r>
                  <a:rPr lang="en-US" sz="1400" baseline="0"/>
                  <a:t> l</a:t>
                </a:r>
                <a:r>
                  <a:rPr lang="en-US" sz="1400"/>
                  <a:t>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4592"/>
        <c:crosses val="max"/>
        <c:auto val="1"/>
        <c:lblAlgn val="ctr"/>
        <c:lblOffset val="100"/>
        <c:noMultiLvlLbl val="0"/>
      </c:catAx>
      <c:valAx>
        <c:axId val="990694592"/>
        <c:scaling>
          <c:orientation val="maxMin"/>
          <c:max val="1.8"/>
          <c:min val="0.85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2928"/>
        <c:crosses val="autoZero"/>
        <c:crossBetween val="between"/>
        <c:majorUnit val="5.000000000000001E-2"/>
      </c:valAx>
      <c:spPr>
        <a:solidFill>
          <a:srgbClr val="FF6699">
            <a:alpha val="5000"/>
          </a:srgbClr>
        </a:solidFill>
        <a:ln>
          <a:noFill/>
        </a:ln>
        <a:effectLst/>
      </c:spPr>
    </c:plotArea>
    <c:plotVisOnly val="1"/>
    <c:dispBlanksAs val="span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rgbClr val="FF6699"/>
                </a:solidFill>
              </a:rPr>
              <a:t>Psychic</a:t>
            </a:r>
            <a:r>
              <a:rPr lang="en-US" sz="1600"/>
              <a:t> attackers</a:t>
            </a:r>
            <a:r>
              <a:rPr lang="en-US" sz="1600" baseline="0"/>
              <a:t>, </a:t>
            </a:r>
            <a:r>
              <a:rPr lang="en-US" sz="1600" b="1" baseline="0">
                <a:solidFill>
                  <a:srgbClr val="FF6699"/>
                </a:solidFill>
              </a:rPr>
              <a:t>Average Scaled Estimator (ASE)</a:t>
            </a:r>
            <a:r>
              <a:rPr lang="en-US" sz="1600" baseline="0"/>
              <a:t>, </a:t>
            </a:r>
            <a:r>
              <a:rPr lang="en-US" sz="1600" b="1" baseline="0">
                <a:solidFill>
                  <a:srgbClr val="FF6699"/>
                </a:solidFill>
              </a:rPr>
              <a:t>Realistic Dodging</a:t>
            </a:r>
            <a:endParaRPr lang="en-US" sz="1600" b="1">
              <a:solidFill>
                <a:srgbClr val="FF6699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4936214088223832E-2"/>
          <c:y val="6.3023249060329731E-2"/>
          <c:w val="0.88511079538919901"/>
          <c:h val="0.88456399453410195"/>
        </c:manualLayout>
      </c:layout>
      <c:lineChart>
        <c:grouping val="standard"/>
        <c:varyColors val="0"/>
        <c:ser>
          <c:idx val="38"/>
          <c:order val="39"/>
          <c:tx>
            <c:strRef>
              <c:f>'ASE Now'!$A$40</c:f>
              <c:strCache>
                <c:ptCount val="1"/>
                <c:pt idx="0">
                  <c:v>Articuno (Galarian)</c:v>
                </c:pt>
              </c:strCache>
            </c:strRef>
          </c:tx>
          <c:spPr>
            <a:ln w="9525" cap="rnd">
              <a:solidFill>
                <a:srgbClr val="CC66FF">
                  <a:alpha val="70000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CC66FF"/>
              </a:solidFill>
              <a:ln w="9525">
                <a:solidFill>
                  <a:srgbClr val="CC66FF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Now'!$D$40:$M$40</c15:sqref>
                  </c15:fullRef>
                </c:ext>
              </c:extLst>
              <c:f>('ASE Now'!$E$40,'ASE Now'!$G$40,'ASE Now'!$I$40,'ASE Now'!$K$40,'ASE Now'!$M$40)</c:f>
              <c:numCache>
                <c:formatCode>General</c:formatCode>
                <c:ptCount val="5"/>
                <c:pt idx="0">
                  <c:v>1.7723455179424437</c:v>
                </c:pt>
                <c:pt idx="1">
                  <c:v>1.6790469435300701</c:v>
                </c:pt>
                <c:pt idx="2">
                  <c:v>1.6047222498943785</c:v>
                </c:pt>
                <c:pt idx="3">
                  <c:v>1.5483381538607683</c:v>
                </c:pt>
                <c:pt idx="4">
                  <c:v>1.4973643596885577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F1-452F-A2AF-8D88B9A5114B}"/>
            </c:ext>
          </c:extLst>
        </c:ser>
        <c:ser>
          <c:idx val="39"/>
          <c:order val="40"/>
          <c:tx>
            <c:strRef>
              <c:f>'ASE Now'!$A$41</c:f>
              <c:strCache>
                <c:ptCount val="1"/>
                <c:pt idx="0">
                  <c:v>Mega Slowbro</c:v>
                </c:pt>
              </c:strCache>
            </c:strRef>
          </c:tx>
          <c:spPr>
            <a:ln w="28575" cap="rnd">
              <a:solidFill>
                <a:srgbClr val="FF99CC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FF99CC"/>
              </a:solidFill>
              <a:ln w="9525">
                <a:solidFill>
                  <a:srgbClr val="FF99CC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Now'!$D$41:$M$41</c15:sqref>
                  </c15:fullRef>
                </c:ext>
              </c:extLst>
              <c:f>('ASE Now'!$E$41,'ASE Now'!$G$41,'ASE Now'!$I$41,'ASE Now'!$K$41,'ASE Now'!$M$41)</c:f>
              <c:numCache>
                <c:formatCode>General</c:formatCode>
                <c:ptCount val="5"/>
                <c:pt idx="0">
                  <c:v>1.7986428864122972</c:v>
                </c:pt>
                <c:pt idx="1">
                  <c:v>1.7142807091305035</c:v>
                </c:pt>
                <c:pt idx="2">
                  <c:v>1.6392483974634631</c:v>
                </c:pt>
                <c:pt idx="3">
                  <c:v>1.5825758650003015</c:v>
                </c:pt>
                <c:pt idx="4">
                  <c:v>1.5292293244066273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F1-452F-A2AF-8D88B9A5114B}"/>
            </c:ext>
          </c:extLst>
        </c:ser>
        <c:ser>
          <c:idx val="40"/>
          <c:order val="41"/>
          <c:tx>
            <c:strRef>
              <c:f>'ASE Now'!$A$42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Now'!$D$42:$M$42</c15:sqref>
                  </c15:fullRef>
                </c:ext>
              </c:extLst>
              <c:f>('ASE Now'!$E$42,'ASE Now'!$G$42,'ASE Now'!$I$42,'ASE Now'!$K$42,'ASE Now'!$M$42)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2F1-452F-A2AF-8D88B9A5114B}"/>
            </c:ext>
          </c:extLst>
        </c:ser>
        <c:ser>
          <c:idx val="41"/>
          <c:order val="42"/>
          <c:tx>
            <c:strRef>
              <c:f>'ASE Now'!$A$43</c:f>
              <c:strCache>
                <c:ptCount val="1"/>
                <c:pt idx="0">
                  <c:v>Tapu Lele</c:v>
                </c:pt>
              </c:strCache>
            </c:strRef>
          </c:tx>
          <c:spPr>
            <a:ln w="9525" cap="rnd">
              <a:solidFill>
                <a:srgbClr val="FF3399">
                  <a:alpha val="70000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FF3399"/>
              </a:solidFill>
              <a:ln w="9525">
                <a:solidFill>
                  <a:srgbClr val="FF3399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Now'!$D$43:$M$43</c15:sqref>
                  </c15:fullRef>
                </c:ext>
              </c:extLst>
              <c:f>('ASE Now'!$E$43,'ASE Now'!$G$43,'ASE Now'!$I$43,'ASE Now'!$K$43,'ASE Now'!$M$43)</c:f>
              <c:numCache>
                <c:formatCode>General</c:formatCode>
                <c:ptCount val="5"/>
                <c:pt idx="0">
                  <c:v>1.7720024544857857</c:v>
                </c:pt>
                <c:pt idx="1">
                  <c:v>1.6813771126162134</c:v>
                </c:pt>
                <c:pt idx="2">
                  <c:v>1.6025962544684318</c:v>
                </c:pt>
                <c:pt idx="3">
                  <c:v>1.5455393112741069</c:v>
                </c:pt>
                <c:pt idx="4">
                  <c:v>1.4862226476140121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2F1-452F-A2AF-8D88B9A5114B}"/>
            </c:ext>
          </c:extLst>
        </c:ser>
        <c:ser>
          <c:idx val="42"/>
          <c:order val="43"/>
          <c:tx>
            <c:strRef>
              <c:f>'ASE Now'!$A$44</c:f>
              <c:strCache>
                <c:ptCount val="1"/>
                <c:pt idx="0">
                  <c:v>Gardevoir</c:v>
                </c:pt>
              </c:strCache>
            </c:strRef>
          </c:tx>
          <c:spPr>
            <a:ln w="28575" cap="rnd">
              <a:solidFill>
                <a:schemeClr val="accent6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Now'!$D$44:$M$44</c15:sqref>
                  </c15:fullRef>
                </c:ext>
              </c:extLst>
              <c:f>('ASE Now'!$E$44,'ASE Now'!$G$44,'ASE Now'!$I$44,'ASE Now'!$K$44,'ASE Now'!$M$44)</c:f>
              <c:numCache>
                <c:formatCode>General</c:formatCode>
                <c:ptCount val="5"/>
                <c:pt idx="0">
                  <c:v>1.8209962716013217</c:v>
                </c:pt>
                <c:pt idx="1">
                  <c:v>1.7252680090355217</c:v>
                </c:pt>
                <c:pt idx="2">
                  <c:v>1.6463439360225127</c:v>
                </c:pt>
                <c:pt idx="3">
                  <c:v>1.5830097494805724</c:v>
                </c:pt>
                <c:pt idx="4">
                  <c:v>1.526435031886461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2F1-452F-A2AF-8D88B9A5114B}"/>
            </c:ext>
          </c:extLst>
        </c:ser>
        <c:ser>
          <c:idx val="43"/>
          <c:order val="44"/>
          <c:tx>
            <c:strRef>
              <c:f>'ASE Now'!$A$45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Now'!$D$45:$M$45</c15:sqref>
                  </c15:fullRef>
                </c:ext>
              </c:extLst>
              <c:f>('ASE Now'!$E$45,'ASE Now'!$G$45,'ASE Now'!$I$45,'ASE Now'!$K$45,'ASE Now'!$M$45)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2F1-452F-A2AF-8D88B9A5114B}"/>
            </c:ext>
          </c:extLst>
        </c:ser>
        <c:ser>
          <c:idx val="44"/>
          <c:order val="45"/>
          <c:tx>
            <c:strRef>
              <c:f>'ASE Now'!$A$46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Now'!$D$46:$M$46</c15:sqref>
                  </c15:fullRef>
                </c:ext>
              </c:extLst>
              <c:f>('ASE Now'!$E$46,'ASE Now'!$G$46,'ASE Now'!$I$46,'ASE Now'!$K$46,'ASE Now'!$M$46)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2F1-452F-A2AF-8D88B9A5114B}"/>
            </c:ext>
          </c:extLst>
        </c:ser>
        <c:ser>
          <c:idx val="0"/>
          <c:order val="1"/>
          <c:tx>
            <c:strRef>
              <c:f>'ASE Now'!$A$2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Now'!$D$2:$M$2</c15:sqref>
                  </c15:fullRef>
                </c:ext>
              </c:extLst>
              <c:f>('ASE Now'!$E$2,'ASE Now'!$G$2,'ASE Now'!$I$2,'ASE Now'!$K$2,'ASE Now'!$M$2)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2F1-452F-A2AF-8D88B9A5114B}"/>
            </c:ext>
          </c:extLst>
        </c:ser>
        <c:ser>
          <c:idx val="1"/>
          <c:order val="2"/>
          <c:tx>
            <c:strRef>
              <c:f>'ASE Now'!$A$3</c:f>
              <c:strCache>
                <c:ptCount val="1"/>
              </c:strCache>
            </c:strRef>
          </c:tx>
          <c:spPr>
            <a:ln w="76200" cap="rnd">
              <a:solidFill>
                <a:srgbClr val="F17FE3">
                  <a:alpha val="69804"/>
                </a:srgb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rgbClr val="F17FE3"/>
              </a:solidFill>
              <a:ln w="9525">
                <a:solidFill>
                  <a:srgbClr val="F17FE3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Now'!$D$3:$M$3</c15:sqref>
                  </c15:fullRef>
                </c:ext>
              </c:extLst>
              <c:f>('ASE Now'!$E$3,'ASE Now'!$G$3,'ASE Now'!$I$3,'ASE Now'!$K$3,'ASE Now'!$M$3)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2F1-452F-A2AF-8D88B9A5114B}"/>
            </c:ext>
          </c:extLst>
        </c:ser>
        <c:ser>
          <c:idx val="2"/>
          <c:order val="3"/>
          <c:tx>
            <c:strRef>
              <c:f>'ASE Now'!$A$4</c:f>
              <c:strCache>
                <c:ptCount val="1"/>
                <c:pt idx="0">
                  <c:v>Shadow Mewtwo</c:v>
                </c:pt>
              </c:strCache>
            </c:strRef>
          </c:tx>
          <c:spPr>
            <a:ln w="28575" cap="rnd">
              <a:solidFill>
                <a:srgbClr val="F17FE3">
                  <a:alpha val="69804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F17FE3"/>
              </a:solidFill>
              <a:ln w="9525">
                <a:solidFill>
                  <a:srgbClr val="F17FE3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Now'!$D$4:$M$4</c15:sqref>
                  </c15:fullRef>
                </c:ext>
              </c:extLst>
              <c:f>('ASE Now'!$E$4,'ASE Now'!$G$4,'ASE Now'!$I$4,'ASE Now'!$K$4,'ASE Now'!$M$4)</c:f>
              <c:numCache>
                <c:formatCode>General</c:formatCode>
                <c:ptCount val="5"/>
                <c:pt idx="0">
                  <c:v>1.1003509461097116</c:v>
                </c:pt>
                <c:pt idx="1">
                  <c:v>1.0492436040004827</c:v>
                </c:pt>
                <c:pt idx="2">
                  <c:v>1.0049206023588775</c:v>
                </c:pt>
                <c:pt idx="3">
                  <c:v>0.96581886921119875</c:v>
                </c:pt>
                <c:pt idx="4">
                  <c:v>0.92999300568089993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2F1-452F-A2AF-8D88B9A5114B}"/>
            </c:ext>
          </c:extLst>
        </c:ser>
        <c:ser>
          <c:idx val="3"/>
          <c:order val="4"/>
          <c:tx>
            <c:strRef>
              <c:f>'ASE Now'!$A$5</c:f>
              <c:strCache>
                <c:ptCount val="1"/>
                <c:pt idx="0">
                  <c:v>Mega Alakazam (P)</c:v>
                </c:pt>
              </c:strCache>
            </c:strRef>
          </c:tx>
          <c:spPr>
            <a:ln w="76200" cap="rnd">
              <a:solidFill>
                <a:srgbClr val="FFC00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Now'!$D$5:$M$5</c15:sqref>
                  </c15:fullRef>
                </c:ext>
              </c:extLst>
              <c:f>('ASE Now'!$E$5,'ASE Now'!$G$5,'ASE Now'!$I$5,'ASE Now'!$K$5,'ASE Now'!$M$5)</c:f>
              <c:numCache>
                <c:formatCode>General</c:formatCode>
                <c:ptCount val="5"/>
                <c:pt idx="0">
                  <c:v>1.2281668251181752</c:v>
                </c:pt>
                <c:pt idx="1">
                  <c:v>1.1653230240032564</c:v>
                </c:pt>
                <c:pt idx="2">
                  <c:v>1.1104496455637147</c:v>
                </c:pt>
                <c:pt idx="3">
                  <c:v>1.0652603620646108</c:v>
                </c:pt>
                <c:pt idx="4">
                  <c:v>1.0265052225767621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02F1-452F-A2AF-8D88B9A5114B}"/>
            </c:ext>
          </c:extLst>
        </c:ser>
        <c:ser>
          <c:idx val="4"/>
          <c:order val="5"/>
          <c:tx>
            <c:strRef>
              <c:f>'ASE Now'!$A$6</c:f>
              <c:strCache>
                <c:ptCount val="1"/>
              </c:strCache>
            </c:strRef>
          </c:tx>
          <c:spPr>
            <a:ln w="57150" cap="rnd">
              <a:solidFill>
                <a:schemeClr val="accent4">
                  <a:lumMod val="75000"/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8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Now'!$D$6:$M$6</c15:sqref>
                  </c15:fullRef>
                </c:ext>
              </c:extLst>
              <c:f>('ASE Now'!$E$6,'ASE Now'!$G$6,'ASE Now'!$I$6,'ASE Now'!$K$6,'ASE Now'!$M$6)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02F1-452F-A2AF-8D88B9A5114B}"/>
            </c:ext>
          </c:extLst>
        </c:ser>
        <c:ser>
          <c:idx val="5"/>
          <c:order val="6"/>
          <c:tx>
            <c:strRef>
              <c:f>'ASE Now'!$A$7</c:f>
              <c:strCache>
                <c:ptCount val="1"/>
              </c:strCache>
            </c:strRef>
          </c:tx>
          <c:spPr>
            <a:ln w="76200" cap="rnd">
              <a:solidFill>
                <a:srgbClr val="F17FE3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rgbClr val="F17FE3"/>
              </a:solidFill>
              <a:ln w="9525">
                <a:solidFill>
                  <a:srgbClr val="F17FE3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Now'!$D$7:$M$7</c15:sqref>
                  </c15:fullRef>
                </c:ext>
              </c:extLst>
              <c:f>('ASE Now'!$E$7,'ASE Now'!$G$7,'ASE Now'!$I$7,'ASE Now'!$K$7,'ASE Now'!$M$7)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02F1-452F-A2AF-8D88B9A5114B}"/>
            </c:ext>
          </c:extLst>
        </c:ser>
        <c:ser>
          <c:idx val="6"/>
          <c:order val="7"/>
          <c:tx>
            <c:strRef>
              <c:f>'ASE Now'!$A$8</c:f>
              <c:strCache>
                <c:ptCount val="1"/>
              </c:strCache>
            </c:strRef>
          </c:tx>
          <c:spPr>
            <a:ln w="57150" cap="rnd">
              <a:solidFill>
                <a:srgbClr val="7030A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8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Now'!$D$8:$M$8</c15:sqref>
                  </c15:fullRef>
                </c:ext>
              </c:extLst>
              <c:f>('ASE Now'!$E$8,'ASE Now'!$G$8,'ASE Now'!$I$8,'ASE Now'!$K$8,'ASE Now'!$M$8)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02F1-452F-A2AF-8D88B9A5114B}"/>
            </c:ext>
          </c:extLst>
        </c:ser>
        <c:ser>
          <c:idx val="7"/>
          <c:order val="8"/>
          <c:tx>
            <c:strRef>
              <c:f>'ASE Now'!$A$9</c:f>
              <c:strCache>
                <c:ptCount val="1"/>
              </c:strCache>
            </c:strRef>
          </c:tx>
          <c:spPr>
            <a:ln w="76200" cap="rnd">
              <a:solidFill>
                <a:schemeClr val="accent1"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Now'!$D$9:$M$9</c15:sqref>
                  </c15:fullRef>
                </c:ext>
              </c:extLst>
              <c:f>('ASE Now'!$E$9,'ASE Now'!$G$9,'ASE Now'!$I$9,'ASE Now'!$K$9,'ASE Now'!$M$9)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02F1-452F-A2AF-8D88B9A5114B}"/>
            </c:ext>
          </c:extLst>
        </c:ser>
        <c:ser>
          <c:idx val="8"/>
          <c:order val="9"/>
          <c:tx>
            <c:strRef>
              <c:f>'ASE Now'!$A$10</c:f>
              <c:strCache>
                <c:ptCount val="1"/>
                <c:pt idx="0">
                  <c:v>Mewtwo</c:v>
                </c:pt>
              </c:strCache>
            </c:strRef>
          </c:tx>
          <c:spPr>
            <a:ln w="28575" cap="rnd">
              <a:solidFill>
                <a:srgbClr val="F17FE3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F17FE3"/>
              </a:solidFill>
              <a:ln w="9525">
                <a:solidFill>
                  <a:srgbClr val="F17FE3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Now'!$D$10:$M$10</c15:sqref>
                  </c15:fullRef>
                </c:ext>
              </c:extLst>
              <c:f>('ASE Now'!$E$10,'ASE Now'!$G$10,'ASE Now'!$I$10,'ASE Now'!$K$10,'ASE Now'!$M$10)</c:f>
              <c:numCache>
                <c:formatCode>General</c:formatCode>
                <c:ptCount val="5"/>
                <c:pt idx="0">
                  <c:v>1.3027862911457742</c:v>
                </c:pt>
                <c:pt idx="1">
                  <c:v>1.2379587433187478</c:v>
                </c:pt>
                <c:pt idx="2">
                  <c:v>1.1855122902990007</c:v>
                </c:pt>
                <c:pt idx="3">
                  <c:v>1.1400703141139641</c:v>
                </c:pt>
                <c:pt idx="4">
                  <c:v>1.1008177260446481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02F1-452F-A2AF-8D88B9A5114B}"/>
            </c:ext>
          </c:extLst>
        </c:ser>
        <c:ser>
          <c:idx val="9"/>
          <c:order val="10"/>
          <c:tx>
            <c:strRef>
              <c:f>'ASE Now'!$A$11</c:f>
              <c:strCache>
                <c:ptCount val="1"/>
                <c:pt idx="0">
                  <c:v>Mega Latios</c:v>
                </c:pt>
              </c:strCache>
            </c:strRef>
          </c:tx>
          <c:spPr>
            <a:ln w="28575" cap="rnd">
              <a:solidFill>
                <a:srgbClr val="00B0F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Now'!$D$11:$M$11</c15:sqref>
                  </c15:fullRef>
                </c:ext>
              </c:extLst>
              <c:f>('ASE Now'!$E$11,'ASE Now'!$G$11,'ASE Now'!$I$11,'ASE Now'!$K$11,'ASE Now'!$M$11)</c:f>
              <c:numCache>
                <c:formatCode>General</c:formatCode>
                <c:ptCount val="5"/>
                <c:pt idx="0">
                  <c:v>1.3188052509242707</c:v>
                </c:pt>
                <c:pt idx="1">
                  <c:v>1.2541702489549074</c:v>
                </c:pt>
                <c:pt idx="2">
                  <c:v>1.200972431558867</c:v>
                </c:pt>
                <c:pt idx="3">
                  <c:v>1.1546793288194472</c:v>
                </c:pt>
                <c:pt idx="4">
                  <c:v>1.1168527078815669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02F1-452F-A2AF-8D88B9A5114B}"/>
            </c:ext>
          </c:extLst>
        </c:ser>
        <c:ser>
          <c:idx val="10"/>
          <c:order val="11"/>
          <c:tx>
            <c:strRef>
              <c:f>'ASE Now'!$A$12</c:f>
              <c:strCache>
                <c:ptCount val="1"/>
              </c:strCache>
            </c:strRef>
          </c:tx>
          <c:spPr>
            <a:ln w="76200" cap="rnd">
              <a:solidFill>
                <a:schemeClr val="accent6"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Now'!$D$12:$M$12</c15:sqref>
                  </c15:fullRef>
                </c:ext>
              </c:extLst>
              <c:f>('ASE Now'!$E$12,'ASE Now'!$G$12,'ASE Now'!$I$12,'ASE Now'!$K$12,'ASE Now'!$M$12)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02F1-452F-A2AF-8D88B9A5114B}"/>
            </c:ext>
          </c:extLst>
        </c:ser>
        <c:ser>
          <c:idx val="11"/>
          <c:order val="12"/>
          <c:tx>
            <c:strRef>
              <c:f>'ASE Now'!$A$13</c:f>
              <c:strCache>
                <c:ptCount val="1"/>
              </c:strCache>
            </c:strRef>
          </c:tx>
          <c:spPr>
            <a:ln w="76200" cap="rnd">
              <a:solidFill>
                <a:srgbClr val="00B05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Now'!$D$13:$M$13</c15:sqref>
                  </c15:fullRef>
                </c:ext>
              </c:extLst>
              <c:f>('ASE Now'!$E$13,'ASE Now'!$G$13,'ASE Now'!$I$13,'ASE Now'!$K$13,'ASE Now'!$M$13)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02F1-452F-A2AF-8D88B9A5114B}"/>
            </c:ext>
          </c:extLst>
        </c:ser>
        <c:ser>
          <c:idx val="12"/>
          <c:order val="13"/>
          <c:tx>
            <c:strRef>
              <c:f>'ASE Now'!$A$14</c:f>
              <c:strCache>
                <c:ptCount val="1"/>
                <c:pt idx="0">
                  <c:v>Mega Alakazam (FS)</c:v>
                </c:pt>
              </c:strCache>
            </c:strRef>
          </c:tx>
          <c:spPr>
            <a:ln w="76200" cap="rnd">
              <a:solidFill>
                <a:srgbClr val="FFC00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Now'!$D$14:$M$14</c15:sqref>
                  </c15:fullRef>
                </c:ext>
              </c:extLst>
              <c:f>('ASE Now'!$E$14,'ASE Now'!$G$14,'ASE Now'!$I$14,'ASE Now'!$K$14,'ASE Now'!$M$14)</c:f>
              <c:numCache>
                <c:formatCode>General</c:formatCode>
                <c:ptCount val="5"/>
                <c:pt idx="0">
                  <c:v>1.3204337825768677</c:v>
                </c:pt>
                <c:pt idx="1">
                  <c:v>1.2512615327408243</c:v>
                </c:pt>
                <c:pt idx="2">
                  <c:v>1.189200331750514</c:v>
                </c:pt>
                <c:pt idx="3">
                  <c:v>1.1414828405784323</c:v>
                </c:pt>
                <c:pt idx="4">
                  <c:v>1.1013365245702815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02F1-452F-A2AF-8D88B9A5114B}"/>
            </c:ext>
          </c:extLst>
        </c:ser>
        <c:ser>
          <c:idx val="13"/>
          <c:order val="14"/>
          <c:tx>
            <c:strRef>
              <c:f>'ASE Now'!$A$15</c:f>
              <c:strCache>
                <c:ptCount val="1"/>
              </c:strCache>
            </c:strRef>
          </c:tx>
          <c:spPr>
            <a:ln w="57150" cap="rnd">
              <a:solidFill>
                <a:srgbClr val="FF0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Now'!$D$15:$M$15</c15:sqref>
                  </c15:fullRef>
                </c:ext>
              </c:extLst>
              <c:f>('ASE Now'!$E$15,'ASE Now'!$G$15,'ASE Now'!$I$15,'ASE Now'!$K$15,'ASE Now'!$M$15)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02F1-452F-A2AF-8D88B9A5114B}"/>
            </c:ext>
          </c:extLst>
        </c:ser>
        <c:ser>
          <c:idx val="14"/>
          <c:order val="15"/>
          <c:tx>
            <c:strRef>
              <c:f>'ASE Now'!$A$16</c:f>
              <c:strCache>
                <c:ptCount val="1"/>
                <c:pt idx="0">
                  <c:v>Shadow Latios</c:v>
                </c:pt>
              </c:strCache>
            </c:strRef>
          </c:tx>
          <c:spPr>
            <a:ln w="28575" cap="rnd">
              <a:solidFill>
                <a:srgbClr val="00B0F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Now'!$D$16:$M$16</c15:sqref>
                  </c15:fullRef>
                </c:ext>
              </c:extLst>
              <c:f>('ASE Now'!$E$16,'ASE Now'!$G$16,'ASE Now'!$I$16,'ASE Now'!$K$16,'ASE Now'!$M$16)</c:f>
              <c:numCache>
                <c:formatCode>General</c:formatCode>
                <c:ptCount val="5"/>
                <c:pt idx="0">
                  <c:v>1.3942350629499105</c:v>
                </c:pt>
                <c:pt idx="1">
                  <c:v>1.3242121761440362</c:v>
                </c:pt>
                <c:pt idx="2">
                  <c:v>1.2618815712190161</c:v>
                </c:pt>
                <c:pt idx="3">
                  <c:v>1.2170203883330806</c:v>
                </c:pt>
                <c:pt idx="4">
                  <c:v>1.1730088046565541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02F1-452F-A2AF-8D88B9A5114B}"/>
            </c:ext>
          </c:extLst>
        </c:ser>
        <c:ser>
          <c:idx val="15"/>
          <c:order val="16"/>
          <c:tx>
            <c:strRef>
              <c:f>'ASE Now'!$A$17</c:f>
              <c:strCache>
                <c:ptCount val="1"/>
                <c:pt idx="0">
                  <c:v>Hoopa (Unbound)</c:v>
                </c:pt>
              </c:strCache>
            </c:strRef>
          </c:tx>
          <c:spPr>
            <a:ln w="28575" cap="rnd">
              <a:solidFill>
                <a:srgbClr val="FF3399">
                  <a:alpha val="69804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FF3399"/>
              </a:solidFill>
              <a:ln w="9525">
                <a:solidFill>
                  <a:srgbClr val="FF3399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Now'!$D$17:$M$17</c15:sqref>
                  </c15:fullRef>
                </c:ext>
              </c:extLst>
              <c:f>('ASE Now'!$E$17,'ASE Now'!$G$17,'ASE Now'!$I$17,'ASE Now'!$K$17,'ASE Now'!$M$17)</c:f>
              <c:numCache>
                <c:formatCode>General</c:formatCode>
                <c:ptCount val="5"/>
                <c:pt idx="0">
                  <c:v>1.4307339367902783</c:v>
                </c:pt>
                <c:pt idx="1">
                  <c:v>1.352489772098463</c:v>
                </c:pt>
                <c:pt idx="2">
                  <c:v>1.2920148634943118</c:v>
                </c:pt>
                <c:pt idx="3">
                  <c:v>1.2385316280886316</c:v>
                </c:pt>
                <c:pt idx="4">
                  <c:v>1.1937807847530169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02F1-452F-A2AF-8D88B9A5114B}"/>
            </c:ext>
          </c:extLst>
        </c:ser>
        <c:ser>
          <c:idx val="16"/>
          <c:order val="17"/>
          <c:tx>
            <c:strRef>
              <c:f>'ASE Now'!$A$18</c:f>
              <c:strCache>
                <c:ptCount val="1"/>
              </c:strCache>
            </c:strRef>
          </c:tx>
          <c:spPr>
            <a:ln w="57150" cap="rnd">
              <a:solidFill>
                <a:schemeClr val="accent4">
                  <a:lumMod val="75000"/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8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Now'!$D$18:$M$18</c15:sqref>
                  </c15:fullRef>
                </c:ext>
              </c:extLst>
              <c:f>('ASE Now'!$E$18,'ASE Now'!$G$18,'ASE Now'!$I$18,'ASE Now'!$K$18,'ASE Now'!$M$18)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02F1-452F-A2AF-8D88B9A5114B}"/>
            </c:ext>
          </c:extLst>
        </c:ser>
        <c:ser>
          <c:idx val="17"/>
          <c:order val="18"/>
          <c:tx>
            <c:strRef>
              <c:f>'ASE Now'!$A$19</c:f>
              <c:strCache>
                <c:ptCount val="1"/>
              </c:strCache>
            </c:strRef>
          </c:tx>
          <c:spPr>
            <a:ln w="76200" cap="rnd">
              <a:solidFill>
                <a:srgbClr val="0099CC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rgbClr val="0099CC"/>
              </a:solidFill>
              <a:ln w="9525">
                <a:solidFill>
                  <a:srgbClr val="0099CC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Now'!$D$19:$M$19</c15:sqref>
                  </c15:fullRef>
                </c:ext>
              </c:extLst>
              <c:f>('ASE Now'!$E$19,'ASE Now'!$G$19,'ASE Now'!$I$19,'ASE Now'!$K$19,'ASE Now'!$M$19)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02F1-452F-A2AF-8D88B9A5114B}"/>
            </c:ext>
          </c:extLst>
        </c:ser>
        <c:ser>
          <c:idx val="18"/>
          <c:order val="19"/>
          <c:tx>
            <c:strRef>
              <c:f>'ASE Now'!$A$20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Now'!$D$20:$M$20</c15:sqref>
                  </c15:fullRef>
                </c:ext>
              </c:extLst>
              <c:f>('ASE Now'!$E$20,'ASE Now'!$G$20,'ASE Now'!$I$20,'ASE Now'!$K$20,'ASE Now'!$M$20)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02F1-452F-A2AF-8D88B9A5114B}"/>
            </c:ext>
          </c:extLst>
        </c:ser>
        <c:ser>
          <c:idx val="19"/>
          <c:order val="20"/>
          <c:tx>
            <c:strRef>
              <c:f>'ASE Now'!$A$21</c:f>
              <c:strCache>
                <c:ptCount val="1"/>
                <c:pt idx="0">
                  <c:v>Shadow Metagross</c:v>
                </c:pt>
              </c:strCache>
            </c:strRef>
          </c:tx>
          <c:spPr>
            <a:ln w="28575" cap="rnd">
              <a:solidFill>
                <a:srgbClr val="336699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336699"/>
              </a:solidFill>
              <a:ln w="9525">
                <a:solidFill>
                  <a:srgbClr val="336699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Now'!$D$21:$M$21</c15:sqref>
                  </c15:fullRef>
                </c:ext>
              </c:extLst>
              <c:f>('ASE Now'!$E$21,'ASE Now'!$G$21,'ASE Now'!$I$21,'ASE Now'!$K$21,'ASE Now'!$M$21)</c:f>
              <c:numCache>
                <c:formatCode>General</c:formatCode>
                <c:ptCount val="5"/>
                <c:pt idx="0">
                  <c:v>1.4352539796158694</c:v>
                </c:pt>
                <c:pt idx="1">
                  <c:v>1.3640010646048424</c:v>
                </c:pt>
                <c:pt idx="2">
                  <c:v>1.3022052130944879</c:v>
                </c:pt>
                <c:pt idx="3">
                  <c:v>1.2562801166480195</c:v>
                </c:pt>
                <c:pt idx="4">
                  <c:v>1.2107744096426674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02F1-452F-A2AF-8D88B9A5114B}"/>
            </c:ext>
          </c:extLst>
        </c:ser>
        <c:ser>
          <c:idx val="20"/>
          <c:order val="21"/>
          <c:tx>
            <c:strRef>
              <c:f>'ASE Now'!$A$22</c:f>
              <c:strCache>
                <c:ptCount val="1"/>
              </c:strCache>
            </c:strRef>
          </c:tx>
          <c:spPr>
            <a:ln w="57150" cap="rnd">
              <a:solidFill>
                <a:schemeClr val="accent1">
                  <a:lumMod val="75000"/>
                  <a:alpha val="70000"/>
                </a:schemeClr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1">
                  <a:lumMod val="75000"/>
                </a:schemeClr>
              </a:solidFill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Now'!$D$22:$M$22</c15:sqref>
                  </c15:fullRef>
                </c:ext>
              </c:extLst>
              <c:f>('ASE Now'!$E$22,'ASE Now'!$G$22,'ASE Now'!$I$22,'ASE Now'!$K$22,'ASE Now'!$M$22)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02F1-452F-A2AF-8D88B9A5114B}"/>
            </c:ext>
          </c:extLst>
        </c:ser>
        <c:ser>
          <c:idx val="21"/>
          <c:order val="22"/>
          <c:tx>
            <c:strRef>
              <c:f>'ASE Now'!$A$23</c:f>
              <c:strCache>
                <c:ptCount val="1"/>
              </c:strCache>
            </c:strRef>
          </c:tx>
          <c:spPr>
            <a:ln w="28575" cap="rnd">
              <a:solidFill>
                <a:srgbClr val="C55A11">
                  <a:alpha val="69804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C55A11"/>
              </a:solidFill>
              <a:ln w="9525">
                <a:solidFill>
                  <a:srgbClr val="C55A1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Now'!$D$23:$M$23</c15:sqref>
                  </c15:fullRef>
                </c:ext>
              </c:extLst>
              <c:f>('ASE Now'!$E$23,'ASE Now'!$G$23,'ASE Now'!$I$23,'ASE Now'!$K$23,'ASE Now'!$M$23)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F5D05F6E-A05E-4728-AFD3-386EB277150F}">
              <c16:categoryFilterExceptions>
                <c16:categoryFilterException>
                  <c16:uniqueId val="{00000034-02F1-452F-A2AF-8D88B9A5114B}"/>
                  <c16:spPr xmlns:c16="http://schemas.microsoft.com/office/drawing/2014/chart">
                    <a:ln w="28575" cap="rnd">
                      <a:solidFill>
                        <a:srgbClr val="C55A11">
                          <a:alpha val="69804"/>
                        </a:srgbClr>
                      </a:solidFill>
                      <a:prstDash val="lgDash"/>
                      <a:round/>
                    </a:ln>
                    <a:effectLst/>
                  </c16:spPr>
                  <c16:bubble3D val="0"/>
                  <c16:marker>
                    <c:symbol val="circle"/>
                    <c:size val="5"/>
                    <c:spPr>
                      <a:solidFill>
                        <a:srgbClr val="C55A11"/>
                      </a:solidFill>
                      <a:ln w="9525">
                        <a:solidFill>
                          <a:srgbClr val="C55A11"/>
                        </a:solidFill>
                      </a:ln>
                      <a:effectLst/>
                    </c:spPr>
                  </c16:marker>
                </c16:categoryFilterException>
              </c16:categoryFilterExceptions>
            </c:ext>
            <c:ext xmlns:c16="http://schemas.microsoft.com/office/drawing/2014/chart" uri="{C5897E43-82E2-4C41-B96C-FBF1F857EA46}">
              <c16:datapointuniqueidmap xmlns:c16="http://schemas.microsoft.com/office/drawing/2014/chart">
                <c16:ptentry>
                  <c16:ptidx>4</c16:ptidx>
                  <c16:uniqueID val="{00000034-02F1-452F-A2AF-8D88B9A5114B}"/>
                </c16:ptentry>
              </c16:datapointuniqueidmap>
            </c:ext>
            <c:ext xmlns:c16="http://schemas.microsoft.com/office/drawing/2014/chart" uri="{C3380CC4-5D6E-409C-BE32-E72D297353CC}">
              <c16:uniqueId val="{0000001C-02F1-452F-A2AF-8D88B9A5114B}"/>
            </c:ext>
          </c:extLst>
        </c:ser>
        <c:ser>
          <c:idx val="22"/>
          <c:order val="23"/>
          <c:tx>
            <c:strRef>
              <c:f>'ASE Now'!$A$24</c:f>
              <c:strCache>
                <c:ptCount val="1"/>
                <c:pt idx="0">
                  <c:v>Mega Latias</c:v>
                </c:pt>
              </c:strCache>
            </c:strRef>
          </c:tx>
          <c:spPr>
            <a:ln w="9525" cap="rnd">
              <a:solidFill>
                <a:srgbClr val="FF0000">
                  <a:alpha val="69804"/>
                </a:srgbClr>
              </a:solidFill>
              <a:prstDash val="lgDash"/>
              <a:round/>
            </a:ln>
            <a:effectLst/>
          </c:spPr>
          <c:marker>
            <c:symbol val="circle"/>
            <c:size val="2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Now'!$D$24:$M$24</c15:sqref>
                  </c15:fullRef>
                </c:ext>
              </c:extLst>
              <c:f>('ASE Now'!$E$24,'ASE Now'!$G$24,'ASE Now'!$I$24,'ASE Now'!$K$24,'ASE Now'!$M$24)</c:f>
              <c:numCache>
                <c:formatCode>General</c:formatCode>
                <c:ptCount val="5"/>
                <c:pt idx="0">
                  <c:v>1.4891538365979915</c:v>
                </c:pt>
                <c:pt idx="1">
                  <c:v>1.4232429741288264</c:v>
                </c:pt>
                <c:pt idx="2">
                  <c:v>1.364336886128221</c:v>
                </c:pt>
                <c:pt idx="3">
                  <c:v>1.3185817513904208</c:v>
                </c:pt>
                <c:pt idx="4">
                  <c:v>1.2779569551368424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02F1-452F-A2AF-8D88B9A5114B}"/>
            </c:ext>
          </c:extLst>
        </c:ser>
        <c:ser>
          <c:idx val="23"/>
          <c:order val="24"/>
          <c:tx>
            <c:strRef>
              <c:f>'ASE Now'!$A$25</c:f>
              <c:strCache>
                <c:ptCount val="1"/>
                <c:pt idx="0">
                  <c:v>Shadow Alakazam (P)</c:v>
                </c:pt>
              </c:strCache>
            </c:strRef>
          </c:tx>
          <c:spPr>
            <a:ln w="76200" cap="rnd">
              <a:solidFill>
                <a:srgbClr val="FFC00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10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Now'!$D$25:$M$25</c15:sqref>
                  </c15:fullRef>
                </c:ext>
              </c:extLst>
              <c:f>('ASE Now'!$E$25,'ASE Now'!$G$25,'ASE Now'!$I$25,'ASE Now'!$K$25,'ASE Now'!$M$25)</c:f>
              <c:numCache>
                <c:formatCode>General</c:formatCode>
                <c:ptCount val="5"/>
                <c:pt idx="0">
                  <c:v>1.4396944604024837</c:v>
                </c:pt>
                <c:pt idx="1">
                  <c:v>1.3627341952950978</c:v>
                </c:pt>
                <c:pt idx="2">
                  <c:v>1.2940598163543502</c:v>
                </c:pt>
                <c:pt idx="3">
                  <c:v>1.2375424729164883</c:v>
                </c:pt>
                <c:pt idx="4">
                  <c:v>1.1886186354978774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02F1-452F-A2AF-8D88B9A5114B}"/>
            </c:ext>
          </c:extLst>
        </c:ser>
        <c:ser>
          <c:idx val="24"/>
          <c:order val="25"/>
          <c:tx>
            <c:strRef>
              <c:f>'ASE Now'!$A$26</c:f>
              <c:strCache>
                <c:ptCount val="1"/>
                <c:pt idx="0">
                  <c:v>Lunala</c:v>
                </c:pt>
              </c:strCache>
            </c:strRef>
          </c:tx>
          <c:spPr>
            <a:ln w="76200" cap="rnd">
              <a:solidFill>
                <a:srgbClr val="7030A0">
                  <a:alpha val="70000"/>
                </a:srgbClr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Now'!$D$26:$M$26</c15:sqref>
                  </c15:fullRef>
                </c:ext>
              </c:extLst>
              <c:f>('ASE Now'!$E$26,'ASE Now'!$G$26,'ASE Now'!$I$26,'ASE Now'!$K$26,'ASE Now'!$M$26)</c:f>
              <c:numCache>
                <c:formatCode>General</c:formatCode>
                <c:ptCount val="5"/>
                <c:pt idx="0">
                  <c:v>1.5669968235881644</c:v>
                </c:pt>
                <c:pt idx="1">
                  <c:v>1.4981323090815142</c:v>
                </c:pt>
                <c:pt idx="2">
                  <c:v>1.4404880434433258</c:v>
                </c:pt>
                <c:pt idx="3">
                  <c:v>1.3901497636779927</c:v>
                </c:pt>
                <c:pt idx="4">
                  <c:v>1.3435120763748565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02F1-452F-A2AF-8D88B9A5114B}"/>
            </c:ext>
          </c:extLst>
        </c:ser>
        <c:ser>
          <c:idx val="25"/>
          <c:order val="26"/>
          <c:tx>
            <c:strRef>
              <c:f>'ASE Now'!$A$27</c:f>
              <c:strCache>
                <c:ptCount val="1"/>
                <c:pt idx="0">
                  <c:v>Shadow Gallade</c:v>
                </c:pt>
              </c:strCache>
            </c:strRef>
          </c:tx>
          <c:spPr>
            <a:ln w="28575" cap="rnd">
              <a:solidFill>
                <a:srgbClr val="00B05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Now'!$D$27:$M$27</c15:sqref>
                  </c15:fullRef>
                </c:ext>
              </c:extLst>
              <c:f>('ASE Now'!$E$27,'ASE Now'!$G$27,'ASE Now'!$I$27,'ASE Now'!$K$27,'ASE Now'!$M$27)</c:f>
              <c:numCache>
                <c:formatCode>General</c:formatCode>
                <c:ptCount val="5"/>
                <c:pt idx="0">
                  <c:v>1.5494883667929951</c:v>
                </c:pt>
                <c:pt idx="1">
                  <c:v>1.4699889878783436</c:v>
                </c:pt>
                <c:pt idx="2">
                  <c:v>1.4002985135255828</c:v>
                </c:pt>
                <c:pt idx="3">
                  <c:v>1.3441136899681192</c:v>
                </c:pt>
                <c:pt idx="4">
                  <c:v>1.2968282061366221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02F1-452F-A2AF-8D88B9A5114B}"/>
            </c:ext>
          </c:extLst>
        </c:ser>
        <c:ser>
          <c:idx val="26"/>
          <c:order val="27"/>
          <c:tx>
            <c:strRef>
              <c:f>'ASE Now'!$A$28</c:f>
              <c:strCache>
                <c:ptCount val="1"/>
                <c:pt idx="0">
                  <c:v>Shadow Latias</c:v>
                </c:pt>
              </c:strCache>
            </c:strRef>
          </c:tx>
          <c:spPr>
            <a:ln w="9525" cap="rnd">
              <a:solidFill>
                <a:srgbClr val="FF000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2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Now'!$D$28:$M$28</c15:sqref>
                  </c15:fullRef>
                </c:ext>
              </c:extLst>
              <c:f>('ASE Now'!$E$28,'ASE Now'!$G$28,'ASE Now'!$I$28,'ASE Now'!$K$28,'ASE Now'!$M$28)</c:f>
              <c:numCache>
                <c:formatCode>General</c:formatCode>
                <c:ptCount val="5"/>
                <c:pt idx="0">
                  <c:v>1.6032775842955207</c:v>
                </c:pt>
                <c:pt idx="1">
                  <c:v>1.5219853492485544</c:v>
                </c:pt>
                <c:pt idx="2">
                  <c:v>1.4514505983635468</c:v>
                </c:pt>
                <c:pt idx="3">
                  <c:v>1.4021323415419775</c:v>
                </c:pt>
                <c:pt idx="4">
                  <c:v>1.3482697028251365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02F1-452F-A2AF-8D88B9A5114B}"/>
            </c:ext>
          </c:extLst>
        </c:ser>
        <c:ser>
          <c:idx val="27"/>
          <c:order val="28"/>
          <c:tx>
            <c:strRef>
              <c:f>'ASE Now'!$A$29</c:f>
              <c:strCache>
                <c:ptCount val="1"/>
              </c:strCache>
            </c:strRef>
          </c:tx>
          <c:spPr>
            <a:ln w="12700" cap="rnd">
              <a:solidFill>
                <a:schemeClr val="accent6">
                  <a:alpha val="7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Now'!$D$29:$M$29</c15:sqref>
                  </c15:fullRef>
                </c:ext>
              </c:extLst>
              <c:f>('ASE Now'!$E$29,'ASE Now'!$G$29,'ASE Now'!$I$29,'ASE Now'!$K$29,'ASE Now'!$M$29)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02F1-452F-A2AF-8D88B9A5114B}"/>
            </c:ext>
          </c:extLst>
        </c:ser>
        <c:ser>
          <c:idx val="28"/>
          <c:order val="29"/>
          <c:tx>
            <c:strRef>
              <c:f>'ASE Now'!$A$30</c:f>
              <c:strCache>
                <c:ptCount val="1"/>
                <c:pt idx="0">
                  <c:v>Hoopa</c:v>
                </c:pt>
              </c:strCache>
            </c:strRef>
          </c:tx>
          <c:spPr>
            <a:ln w="9525" cap="rnd">
              <a:solidFill>
                <a:srgbClr val="FF00FF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2"/>
            <c:spPr>
              <a:solidFill>
                <a:srgbClr val="FF00FF"/>
              </a:solidFill>
              <a:ln w="9525">
                <a:solidFill>
                  <a:srgbClr val="FF00FF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Now'!$D$30:$M$30</c15:sqref>
                  </c15:fullRef>
                </c:ext>
              </c:extLst>
              <c:f>('ASE Now'!$E$30,'ASE Now'!$G$30,'ASE Now'!$I$30,'ASE Now'!$K$30,'ASE Now'!$M$30)</c:f>
              <c:numCache>
                <c:formatCode>General</c:formatCode>
                <c:ptCount val="5"/>
                <c:pt idx="0">
                  <c:v>1.6125954288287747</c:v>
                </c:pt>
                <c:pt idx="1">
                  <c:v>1.5391118067495126</c:v>
                </c:pt>
                <c:pt idx="2">
                  <c:v>1.4714874734072436</c:v>
                </c:pt>
                <c:pt idx="3">
                  <c:v>1.4163002896307335</c:v>
                </c:pt>
                <c:pt idx="4">
                  <c:v>1.37082957194563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02F1-452F-A2AF-8D88B9A5114B}"/>
            </c:ext>
          </c:extLst>
        </c:ser>
        <c:ser>
          <c:idx val="29"/>
          <c:order val="30"/>
          <c:tx>
            <c:strRef>
              <c:f>'ASE Now'!$A$31</c:f>
              <c:strCache>
                <c:ptCount val="1"/>
              </c:strCache>
            </c:strRef>
          </c:tx>
          <c:spPr>
            <a:ln w="57150" cap="rnd">
              <a:solidFill>
                <a:schemeClr val="tx1">
                  <a:alpha val="70000"/>
                </a:schemeClr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Now'!$D$31:$M$31</c15:sqref>
                  </c15:fullRef>
                </c:ext>
              </c:extLst>
              <c:f>('ASE Now'!$E$31,'ASE Now'!$G$31,'ASE Now'!$I$31,'ASE Now'!$K$31,'ASE Now'!$M$31)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02F1-452F-A2AF-8D88B9A5114B}"/>
            </c:ext>
          </c:extLst>
        </c:ser>
        <c:ser>
          <c:idx val="30"/>
          <c:order val="31"/>
          <c:tx>
            <c:strRef>
              <c:f>'ASE Now'!$A$32</c:f>
              <c:strCache>
                <c:ptCount val="1"/>
                <c:pt idx="0">
                  <c:v>Latios</c:v>
                </c:pt>
              </c:strCache>
            </c:strRef>
          </c:tx>
          <c:spPr>
            <a:ln w="28575" cap="rnd">
              <a:solidFill>
                <a:srgbClr val="00B0F0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Now'!$D$32:$M$32</c15:sqref>
                  </c15:fullRef>
                </c:ext>
              </c:extLst>
              <c:f>('ASE Now'!$E$32,'ASE Now'!$G$32,'ASE Now'!$I$32,'ASE Now'!$K$32,'ASE Now'!$M$32)</c:f>
              <c:numCache>
                <c:formatCode>General</c:formatCode>
                <c:ptCount val="5"/>
                <c:pt idx="0">
                  <c:v>1.633842056858956</c:v>
                </c:pt>
                <c:pt idx="1">
                  <c:v>1.5596751155862107</c:v>
                </c:pt>
                <c:pt idx="2">
                  <c:v>1.490605029572964</c:v>
                </c:pt>
                <c:pt idx="3">
                  <c:v>1.4337644756778565</c:v>
                </c:pt>
                <c:pt idx="4">
                  <c:v>1.3892418310032983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02F1-452F-A2AF-8D88B9A5114B}"/>
            </c:ext>
          </c:extLst>
        </c:ser>
        <c:ser>
          <c:idx val="31"/>
          <c:order val="32"/>
          <c:tx>
            <c:strRef>
              <c:f>'ASE Now'!$A$33</c:f>
              <c:strCache>
                <c:ptCount val="1"/>
                <c:pt idx="0">
                  <c:v>Shadow Exeggutor</c:v>
                </c:pt>
              </c:strCache>
            </c:strRef>
          </c:tx>
          <c:spPr>
            <a:ln w="12700" cap="rnd">
              <a:solidFill>
                <a:schemeClr val="accent6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Now'!$D$33:$M$33</c15:sqref>
                  </c15:fullRef>
                </c:ext>
              </c:extLst>
              <c:f>('ASE Now'!$E$33,'ASE Now'!$G$33,'ASE Now'!$I$33,'ASE Now'!$K$33,'ASE Now'!$M$33)</c:f>
              <c:numCache>
                <c:formatCode>General</c:formatCode>
                <c:ptCount val="5"/>
                <c:pt idx="0">
                  <c:v>1.5938308560094601</c:v>
                </c:pt>
                <c:pt idx="1">
                  <c:v>1.520358531510581</c:v>
                </c:pt>
                <c:pt idx="2">
                  <c:v>1.443468624342404</c:v>
                </c:pt>
                <c:pt idx="3">
                  <c:v>1.384514933779563</c:v>
                </c:pt>
                <c:pt idx="4">
                  <c:v>1.3273868731191483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02F1-452F-A2AF-8D88B9A5114B}"/>
            </c:ext>
          </c:extLst>
        </c:ser>
        <c:ser>
          <c:idx val="32"/>
          <c:order val="33"/>
          <c:tx>
            <c:strRef>
              <c:f>'ASE Now'!$A$34</c:f>
              <c:strCache>
                <c:ptCount val="1"/>
              </c:strCache>
            </c:strRef>
          </c:tx>
          <c:spPr>
            <a:ln w="57150" cap="rnd">
              <a:solidFill>
                <a:schemeClr val="accent1">
                  <a:lumMod val="75000"/>
                  <a:alpha val="70000"/>
                </a:schemeClr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1">
                  <a:lumMod val="75000"/>
                </a:schemeClr>
              </a:solidFill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Now'!$D$34:$M$34</c15:sqref>
                  </c15:fullRef>
                </c:ext>
              </c:extLst>
              <c:f>('ASE Now'!$E$34,'ASE Now'!$G$34,'ASE Now'!$I$34,'ASE Now'!$K$34,'ASE Now'!$M$34)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02F1-452F-A2AF-8D88B9A5114B}"/>
            </c:ext>
          </c:extLst>
        </c:ser>
        <c:ser>
          <c:idx val="33"/>
          <c:order val="34"/>
          <c:tx>
            <c:strRef>
              <c:f>'ASE Now'!$A$35</c:f>
              <c:strCache>
                <c:ptCount val="1"/>
                <c:pt idx="0">
                  <c:v>Metagross</c:v>
                </c:pt>
              </c:strCache>
            </c:strRef>
          </c:tx>
          <c:spPr>
            <a:ln w="28575" cap="rnd">
              <a:solidFill>
                <a:srgbClr val="336699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336699"/>
              </a:solidFill>
              <a:ln w="9525">
                <a:solidFill>
                  <a:srgbClr val="336699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Now'!$D$35:$M$35</c15:sqref>
                  </c15:fullRef>
                </c:ext>
              </c:extLst>
              <c:f>('ASE Now'!$E$35,'ASE Now'!$G$35,'ASE Now'!$I$35,'ASE Now'!$K$35,'ASE Now'!$M$35)</c:f>
              <c:numCache>
                <c:formatCode>General</c:formatCode>
                <c:ptCount val="5"/>
                <c:pt idx="0">
                  <c:v>1.6919972318596861</c:v>
                </c:pt>
                <c:pt idx="1">
                  <c:v>1.6045323182924733</c:v>
                </c:pt>
                <c:pt idx="2">
                  <c:v>1.5426192860081132</c:v>
                </c:pt>
                <c:pt idx="3">
                  <c:v>1.4864196904750018</c:v>
                </c:pt>
                <c:pt idx="4">
                  <c:v>1.4331273558442668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02F1-452F-A2AF-8D88B9A5114B}"/>
            </c:ext>
          </c:extLst>
        </c:ser>
        <c:ser>
          <c:idx val="34"/>
          <c:order val="35"/>
          <c:tx>
            <c:strRef>
              <c:f>'ASE Now'!$A$36</c:f>
              <c:strCache>
                <c:ptCount val="1"/>
                <c:pt idx="0">
                  <c:v>Shadow Alakazam (FS)</c:v>
                </c:pt>
              </c:strCache>
            </c:strRef>
          </c:tx>
          <c:spPr>
            <a:ln w="28575" cap="rnd">
              <a:solidFill>
                <a:srgbClr val="FFC00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Now'!$D$36:$M$36</c15:sqref>
                  </c15:fullRef>
                </c:ext>
              </c:extLst>
              <c:f>('ASE Now'!$E$36,'ASE Now'!$G$36,'ASE Now'!$I$36,'ASE Now'!$K$36,'ASE Now'!$M$36)</c:f>
              <c:numCache>
                <c:formatCode>General</c:formatCode>
                <c:ptCount val="5"/>
                <c:pt idx="0">
                  <c:v>1.5672361132313073</c:v>
                </c:pt>
                <c:pt idx="1">
                  <c:v>1.4766594087076215</c:v>
                </c:pt>
                <c:pt idx="2">
                  <c:v>1.3995998699046299</c:v>
                </c:pt>
                <c:pt idx="3">
                  <c:v>1.3407381328768695</c:v>
                </c:pt>
                <c:pt idx="4">
                  <c:v>1.2826209704113614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02F1-452F-A2AF-8D88B9A5114B}"/>
            </c:ext>
          </c:extLst>
        </c:ser>
        <c:ser>
          <c:idx val="35"/>
          <c:order val="36"/>
          <c:tx>
            <c:strRef>
              <c:f>'ASE Now'!$A$37</c:f>
              <c:strCache>
                <c:ptCount val="1"/>
                <c:pt idx="0">
                  <c:v>Espeon</c:v>
                </c:pt>
              </c:strCache>
            </c:strRef>
          </c:tx>
          <c:spPr>
            <a:ln w="28575" cap="rnd">
              <a:solidFill>
                <a:srgbClr val="FF00FF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FF"/>
              </a:solidFill>
              <a:ln w="9525">
                <a:solidFill>
                  <a:srgbClr val="FF00FF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Now'!$D$37:$M$37</c15:sqref>
                  </c15:fullRef>
                </c:ext>
              </c:extLst>
              <c:f>('ASE Now'!$E$37,'ASE Now'!$G$37,'ASE Now'!$I$37,'ASE Now'!$K$37,'ASE Now'!$M$37)</c:f>
              <c:numCache>
                <c:formatCode>General</c:formatCode>
                <c:ptCount val="5"/>
                <c:pt idx="0">
                  <c:v>1.694474146697142</c:v>
                </c:pt>
                <c:pt idx="1">
                  <c:v>1.6067138158436771</c:v>
                </c:pt>
                <c:pt idx="2">
                  <c:v>1.5294415351191306</c:v>
                </c:pt>
                <c:pt idx="3">
                  <c:v>1.4719951813870453</c:v>
                </c:pt>
                <c:pt idx="4">
                  <c:v>1.4185775923470232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02F1-452F-A2AF-8D88B9A5114B}"/>
            </c:ext>
          </c:extLst>
        </c:ser>
        <c:ser>
          <c:idx val="36"/>
          <c:order val="37"/>
          <c:tx>
            <c:strRef>
              <c:f>'ASE Now'!$A$38</c:f>
              <c:strCache>
                <c:ptCount val="1"/>
                <c:pt idx="0">
                  <c:v>Alakazam (P)</c:v>
                </c:pt>
              </c:strCache>
            </c:strRef>
          </c:tx>
          <c:spPr>
            <a:ln w="76200" cap="rnd">
              <a:solidFill>
                <a:srgbClr val="FFC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Now'!$D$38:$M$38</c15:sqref>
                  </c15:fullRef>
                </c:ext>
              </c:extLst>
              <c:f>('ASE Now'!$E$38,'ASE Now'!$G$38,'ASE Now'!$I$38,'ASE Now'!$K$38,'ASE Now'!$M$38)</c:f>
              <c:numCache>
                <c:formatCode>General</c:formatCode>
                <c:ptCount val="5"/>
                <c:pt idx="0">
                  <c:v>1.6723319802389138</c:v>
                </c:pt>
                <c:pt idx="1">
                  <c:v>1.5842357918203911</c:v>
                </c:pt>
                <c:pt idx="2">
                  <c:v>1.506680202652336</c:v>
                </c:pt>
                <c:pt idx="3">
                  <c:v>1.4503266623924544</c:v>
                </c:pt>
                <c:pt idx="4">
                  <c:v>1.3909310573755664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02F1-452F-A2AF-8D88B9A5114B}"/>
            </c:ext>
          </c:extLst>
        </c:ser>
        <c:ser>
          <c:idx val="37"/>
          <c:order val="38"/>
          <c:tx>
            <c:strRef>
              <c:f>'ASE Now'!$A$39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Now'!$D$39:$M$39</c15:sqref>
                  </c15:fullRef>
                </c:ext>
              </c:extLst>
              <c:f>('ASE Now'!$E$39,'ASE Now'!$G$39,'ASE Now'!$I$39,'ASE Now'!$K$39,'ASE Now'!$M$39)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02F1-452F-A2AF-8D88B9A5114B}"/>
            </c:ext>
          </c:extLst>
        </c:ser>
        <c:ser>
          <c:idx val="45"/>
          <c:order val="46"/>
          <c:tx>
            <c:strRef>
              <c:f>'ASE Now'!$A$47</c:f>
              <c:strCache>
                <c:ptCount val="1"/>
                <c:pt idx="0">
                  <c:v>Azelf</c:v>
                </c:pt>
              </c:strCache>
            </c:strRef>
          </c:tx>
          <c:spPr>
            <a:ln w="9525" cap="rnd">
              <a:solidFill>
                <a:srgbClr val="33CCFF">
                  <a:alpha val="70000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33CCFF"/>
              </a:solidFill>
              <a:ln w="9525">
                <a:solidFill>
                  <a:srgbClr val="33CCFF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Now'!$D$47:$M$47</c15:sqref>
                  </c15:fullRef>
                </c:ext>
              </c:extLst>
              <c:f>('ASE Now'!$E$47,'ASE Now'!$G$47,'ASE Now'!$I$47,'ASE Now'!$K$47,'ASE Now'!$M$47)</c:f>
              <c:numCache>
                <c:formatCode>General</c:formatCode>
                <c:ptCount val="5"/>
                <c:pt idx="0">
                  <c:v>1.7492190427565237</c:v>
                </c:pt>
                <c:pt idx="1">
                  <c:v>1.6579452808978026</c:v>
                </c:pt>
                <c:pt idx="2">
                  <c:v>1.5886356156525907</c:v>
                </c:pt>
                <c:pt idx="3">
                  <c:v>1.523976040295089</c:v>
                </c:pt>
                <c:pt idx="4">
                  <c:v>1.4717774685569742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02F1-452F-A2AF-8D88B9A5114B}"/>
            </c:ext>
          </c:extLst>
        </c:ser>
        <c:ser>
          <c:idx val="46"/>
          <c:order val="47"/>
          <c:tx>
            <c:strRef>
              <c:f>'ASE Now'!$A$48</c:f>
              <c:strCache>
                <c:ptCount val="1"/>
                <c:pt idx="0">
                  <c:v>Latias</c:v>
                </c:pt>
              </c:strCache>
            </c:strRef>
          </c:tx>
          <c:spPr>
            <a:ln w="9525" cap="rnd">
              <a:solidFill>
                <a:srgbClr val="FF0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Now'!$D$48:$M$48</c15:sqref>
                  </c15:fullRef>
                </c:ext>
              </c:extLst>
              <c:f>('ASE Now'!$E$48,'ASE Now'!$G$48,'ASE Now'!$I$48,'ASE Now'!$K$48,'ASE Now'!$M$48)</c:f>
              <c:numCache>
                <c:formatCode>General</c:formatCode>
                <c:ptCount val="5"/>
                <c:pt idx="0">
                  <c:v>1.8848603671489279</c:v>
                </c:pt>
                <c:pt idx="1">
                  <c:v>1.7956689989842067</c:v>
                </c:pt>
                <c:pt idx="2">
                  <c:v>1.719957848455087</c:v>
                </c:pt>
                <c:pt idx="3">
                  <c:v>1.6533048702289461</c:v>
                </c:pt>
                <c:pt idx="4">
                  <c:v>1.5962448987164664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02F1-452F-A2AF-8D88B9A5114B}"/>
            </c:ext>
          </c:extLst>
        </c:ser>
        <c:ser>
          <c:idx val="47"/>
          <c:order val="48"/>
          <c:tx>
            <c:strRef>
              <c:f>'ASE Now'!$A$49</c:f>
              <c:strCache>
                <c:ptCount val="1"/>
                <c:pt idx="0">
                  <c:v>Exeggutor</c:v>
                </c:pt>
              </c:strCache>
            </c:strRef>
          </c:tx>
          <c:spPr>
            <a:ln w="12700" cap="rnd">
              <a:solidFill>
                <a:schemeClr val="accent6">
                  <a:alpha val="7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Now'!$D$49:$M$49</c15:sqref>
                  </c15:fullRef>
                </c:ext>
              </c:extLst>
              <c:f>('ASE Now'!$E$49,'ASE Now'!$G$49,'ASE Now'!$I$49,'ASE Now'!$K$49,'ASE Now'!$M$49)</c:f>
              <c:numCache>
                <c:formatCode>General</c:formatCode>
                <c:ptCount val="5"/>
                <c:pt idx="0">
                  <c:v>1.8668116496022187</c:v>
                </c:pt>
                <c:pt idx="1">
                  <c:v>1.7734158335777523</c:v>
                </c:pt>
                <c:pt idx="2">
                  <c:v>1.6867037622057099</c:v>
                </c:pt>
                <c:pt idx="3">
                  <c:v>1.6153952325969483</c:v>
                </c:pt>
                <c:pt idx="4">
                  <c:v>1.5539827779323694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02F1-452F-A2AF-8D88B9A5114B}"/>
            </c:ext>
          </c:extLst>
        </c:ser>
        <c:ser>
          <c:idx val="48"/>
          <c:order val="49"/>
          <c:tx>
            <c:strRef>
              <c:f>'ASE Now'!$A$50</c:f>
              <c:strCache>
                <c:ptCount val="1"/>
                <c:pt idx="0">
                  <c:v>Alakazam (FS)</c:v>
                </c:pt>
              </c:strCache>
            </c:strRef>
          </c:tx>
          <c:spPr>
            <a:ln w="28575" cap="rnd">
              <a:solidFill>
                <a:srgbClr val="FFC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Now'!$D$50:$M$50</c15:sqref>
                  </c15:fullRef>
                </c:ext>
              </c:extLst>
              <c:f>('ASE Now'!$E$50,'ASE Now'!$G$50,'ASE Now'!$I$50,'ASE Now'!$K$50,'ASE Now'!$M$50)</c:f>
              <c:numCache>
                <c:formatCode>General</c:formatCode>
                <c:ptCount val="5"/>
                <c:pt idx="0">
                  <c:v>1.8095627564419914</c:v>
                </c:pt>
                <c:pt idx="1">
                  <c:v>1.7096249617423613</c:v>
                </c:pt>
                <c:pt idx="2">
                  <c:v>1.621126021130425</c:v>
                </c:pt>
                <c:pt idx="3">
                  <c:v>1.5566366329751502</c:v>
                </c:pt>
                <c:pt idx="4">
                  <c:v>1.4937284690035546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02F1-452F-A2AF-8D88B9A5114B}"/>
            </c:ext>
          </c:extLst>
        </c:ser>
        <c:ser>
          <c:idx val="49"/>
          <c:order val="50"/>
          <c:tx>
            <c:strRef>
              <c:f>'ASE Now'!$A$51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  <a:lumOff val="50000"/>
                </a:schemeClr>
              </a:solidFill>
              <a:ln w="9525">
                <a:solidFill>
                  <a:schemeClr val="accent2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Now'!$D$51:$M$51</c15:sqref>
                  </c15:fullRef>
                </c:ext>
              </c:extLst>
              <c:f>('ASE Now'!$E$51,'ASE Now'!$G$51,'ASE Now'!$I$51,'ASE Now'!$K$51,'ASE Now'!$M$51)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02F1-452F-A2AF-8D88B9A5114B}"/>
            </c:ext>
          </c:extLst>
        </c:ser>
        <c:ser>
          <c:idx val="50"/>
          <c:order val="51"/>
          <c:tx>
            <c:strRef>
              <c:f>'ASE Now'!$A$52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  <a:lumOff val="50000"/>
                </a:schemeClr>
              </a:solidFill>
              <a:ln w="9525">
                <a:solidFill>
                  <a:schemeClr val="accent3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Now'!$D$52:$M$52</c15:sqref>
                  </c15:fullRef>
                </c:ext>
              </c:extLst>
              <c:f>('ASE Now'!$E$52,'ASE Now'!$G$52,'ASE Now'!$I$52,'ASE Now'!$K$52,'ASE Now'!$M$52)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02F1-452F-A2AF-8D88B9A511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0692928"/>
        <c:axId val="990694592"/>
        <c:extLst>
          <c:ext xmlns:c15="http://schemas.microsoft.com/office/drawing/2012/chart" uri="{02D57815-91ED-43cb-92C2-25804820EDAC}">
            <c15:filteredLineSeries>
              <c15:ser>
                <c:idx val="90"/>
                <c:order val="0"/>
                <c:tx>
                  <c:strRef>
                    <c:extLst>
                      <c:ext uri="{02D57815-91ED-43cb-92C2-25804820EDAC}">
                        <c15:formulaRef>
                          <c15:sqref>'ASE Now'!$A$1</c15:sqref>
                        </c15:formulaRef>
                      </c:ext>
                    </c:extLst>
                    <c:strCache>
                      <c:ptCount val="1"/>
                      <c:pt idx="0">
                        <c:v>Attacker</c:v>
                      </c:pt>
                    </c:strCache>
                  </c:strRef>
                </c:tx>
                <c:spPr>
                  <a:ln w="76200" cap="rnd">
                    <a:solidFill>
                      <a:schemeClr val="accent2"/>
                    </a:solidFill>
                    <a:prstDash val="solid"/>
                    <a:round/>
                  </a:ln>
                  <a:effectLst/>
                </c:spPr>
                <c:marker>
                  <c:symbol val="circle"/>
                  <c:size val="10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numRef>
                    <c:extLst>
                      <c:ext xmlns:c16="http://schemas.microsoft.com/office/drawing/2014/chart" uri="{F5D05F6E-A05E-4728-AFD3-386EB277150F}">
                        <c16:filteredLitCache>
                          <c:numCache>
                            <c:formatCode>General</c:formatCode>
                            <c:ptCount val="5"/>
                            <c:pt idx="0">
                              <c:v>30</c:v>
                            </c:pt>
                            <c:pt idx="2">
                              <c:v>35</c:v>
                            </c:pt>
                            <c:pt idx="4">
                              <c:v>40</c:v>
                            </c:pt>
                            <c:pt idx="6">
                              <c:v>45</c:v>
                            </c:pt>
                            <c:pt idx="8">
                              <c:v>50</c:v>
                            </c:pt>
                          </c:numCache>
                        </c16:filteredLitCache>
                      </c:ext>
                    </c:extLst>
                    <c:f/>
                    <c:numCache>
                      <c:formatCode>General</c:formatCode>
                      <c:ptCount val="5"/>
                      <c:pt idx="0">
                        <c:v>30</c:v>
                      </c:pt>
                      <c:pt idx="1">
                        <c:v>35</c:v>
                      </c:pt>
                      <c:pt idx="2">
                        <c:v>40</c:v>
                      </c:pt>
                      <c:pt idx="3">
                        <c:v>45</c:v>
                      </c:pt>
                      <c:pt idx="4">
                        <c:v>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'ASE Now'!$D$1:$M$1</c15:sqref>
                        </c15:fullRef>
                        <c15:formulaRef>
                          <c15:sqref>('ASE Now'!$E$1,'ASE Now'!$G$1,'ASE Now'!$I$1,'ASE Now'!$K$1,'ASE Now'!$M$1)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33-02F1-452F-A2AF-8D88B9A5114B}"/>
                  </c:ext>
                </c:extLst>
              </c15:ser>
            </c15:filteredLineSeries>
          </c:ext>
        </c:extLst>
      </c:lineChart>
      <c:catAx>
        <c:axId val="990692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Attacker</a:t>
                </a:r>
                <a:r>
                  <a:rPr lang="en-US" sz="1400" baseline="0"/>
                  <a:t> l</a:t>
                </a:r>
                <a:r>
                  <a:rPr lang="en-US" sz="1400"/>
                  <a:t>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4592"/>
        <c:crosses val="max"/>
        <c:auto val="1"/>
        <c:lblAlgn val="ctr"/>
        <c:lblOffset val="100"/>
        <c:noMultiLvlLbl val="0"/>
      </c:catAx>
      <c:valAx>
        <c:axId val="990694592"/>
        <c:scaling>
          <c:orientation val="maxMin"/>
          <c:max val="1.8"/>
          <c:min val="0.85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ASE</a:t>
                </a:r>
                <a:r>
                  <a:rPr lang="en-US" sz="1400" baseline="0"/>
                  <a:t> with Dodging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2928"/>
        <c:crosses val="autoZero"/>
        <c:crossBetween val="between"/>
        <c:majorUnit val="5.000000000000001E-2"/>
      </c:valAx>
      <c:spPr>
        <a:solidFill>
          <a:srgbClr val="FF6699">
            <a:alpha val="5000"/>
          </a:srgbClr>
        </a:solidFill>
        <a:ln>
          <a:noFill/>
        </a:ln>
        <a:effectLst/>
      </c:spPr>
    </c:plotArea>
    <c:plotVisOnly val="1"/>
    <c:dispBlanksAs val="span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rgbClr val="FF6699"/>
                </a:solidFill>
              </a:rPr>
              <a:t>Psychic</a:t>
            </a:r>
            <a:r>
              <a:rPr lang="en-US" sz="1600"/>
              <a:t> attackers</a:t>
            </a:r>
            <a:r>
              <a:rPr lang="en-US" sz="1600" baseline="0"/>
              <a:t>, </a:t>
            </a:r>
            <a:r>
              <a:rPr lang="en-US" sz="1600" b="1" baseline="0">
                <a:solidFill>
                  <a:srgbClr val="FF6699"/>
                </a:solidFill>
              </a:rPr>
              <a:t>Average Scaled Estimator (ASE)</a:t>
            </a:r>
            <a:r>
              <a:rPr lang="en-US" sz="1600" baseline="0"/>
              <a:t>, No Dodging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307990071317666E-2"/>
          <c:y val="6.3023269849691282E-2"/>
          <c:w val="0.88511079538919901"/>
          <c:h val="0.88456399453410195"/>
        </c:manualLayout>
      </c:layout>
      <c:lineChart>
        <c:grouping val="standard"/>
        <c:varyColors val="0"/>
        <c:ser>
          <c:idx val="38"/>
          <c:order val="39"/>
          <c:tx>
            <c:strRef>
              <c:f>'ASE Future'!$A$40</c:f>
              <c:strCache>
                <c:ptCount val="1"/>
              </c:strCache>
            </c:strRef>
          </c:tx>
          <c:spPr>
            <a:ln w="9525" cap="rnd">
              <a:solidFill>
                <a:srgbClr val="CC66FF">
                  <a:alpha val="70000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CC66FF"/>
              </a:solidFill>
              <a:ln w="9525">
                <a:solidFill>
                  <a:srgbClr val="CC66FF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Future'!$D$40:$M$40</c15:sqref>
                  </c15:fullRef>
                </c:ext>
              </c:extLst>
              <c:f>('ASE Future'!$D$40,'ASE Future'!$F$40,'ASE Future'!$H$40,'ASE Future'!$J$40,'ASE Future'!$L$40)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AD-4D91-8FA4-C51CD4BA3E18}"/>
            </c:ext>
          </c:extLst>
        </c:ser>
        <c:ser>
          <c:idx val="39"/>
          <c:order val="40"/>
          <c:tx>
            <c:strRef>
              <c:f>'ASE Future'!$A$41</c:f>
              <c:strCache>
                <c:ptCount val="1"/>
                <c:pt idx="0">
                  <c:v>Mega Slowbro</c:v>
                </c:pt>
              </c:strCache>
            </c:strRef>
          </c:tx>
          <c:spPr>
            <a:ln w="28575" cap="rnd">
              <a:solidFill>
                <a:srgbClr val="FF99CC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FF99CC"/>
              </a:solidFill>
              <a:ln w="9525">
                <a:solidFill>
                  <a:srgbClr val="FF99CC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Future'!$D$41:$M$41</c15:sqref>
                  </c15:fullRef>
                </c:ext>
              </c:extLst>
              <c:f>('ASE Future'!$D$41,'ASE Future'!$F$41,'ASE Future'!$H$41,'ASE Future'!$J$41,'ASE Future'!$L$41)</c:f>
              <c:numCache>
                <c:formatCode>General</c:formatCode>
                <c:ptCount val="5"/>
                <c:pt idx="0">
                  <c:v>1.7562324509133</c:v>
                </c:pt>
                <c:pt idx="1">
                  <c:v>1.676048048263054</c:v>
                </c:pt>
                <c:pt idx="2">
                  <c:v>1.5928668482005346</c:v>
                </c:pt>
                <c:pt idx="3">
                  <c:v>1.5361027086105312</c:v>
                </c:pt>
                <c:pt idx="4">
                  <c:v>1.4799892363697718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CAD-4D91-8FA4-C51CD4BA3E18}"/>
            </c:ext>
          </c:extLst>
        </c:ser>
        <c:ser>
          <c:idx val="40"/>
          <c:order val="41"/>
          <c:tx>
            <c:strRef>
              <c:f>'ASE Future'!$A$42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Future'!$D$42:$M$42</c15:sqref>
                  </c15:fullRef>
                </c:ext>
              </c:extLst>
              <c:f>('ASE Future'!$D$42,'ASE Future'!$F$42,'ASE Future'!$H$42,'ASE Future'!$J$42,'ASE Future'!$L$42)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CAD-4D91-8FA4-C51CD4BA3E18}"/>
            </c:ext>
          </c:extLst>
        </c:ser>
        <c:ser>
          <c:idx val="41"/>
          <c:order val="42"/>
          <c:tx>
            <c:strRef>
              <c:f>'ASE Future'!$A$43</c:f>
              <c:strCache>
                <c:ptCount val="1"/>
              </c:strCache>
            </c:strRef>
          </c:tx>
          <c:spPr>
            <a:ln w="9525" cap="rnd">
              <a:solidFill>
                <a:srgbClr val="FF3399">
                  <a:alpha val="70000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FF3399"/>
              </a:solidFill>
              <a:ln w="9525">
                <a:solidFill>
                  <a:srgbClr val="FF3399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Future'!$D$43:$M$43</c15:sqref>
                  </c15:fullRef>
                </c:ext>
              </c:extLst>
              <c:f>('ASE Future'!$D$43,'ASE Future'!$F$43,'ASE Future'!$H$43,'ASE Future'!$J$43,'ASE Future'!$L$43)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CAD-4D91-8FA4-C51CD4BA3E18}"/>
            </c:ext>
          </c:extLst>
        </c:ser>
        <c:ser>
          <c:idx val="42"/>
          <c:order val="43"/>
          <c:tx>
            <c:strRef>
              <c:f>'ASE Future'!$A$44</c:f>
              <c:strCache>
                <c:ptCount val="1"/>
                <c:pt idx="0">
                  <c:v>Gardevoir</c:v>
                </c:pt>
              </c:strCache>
            </c:strRef>
          </c:tx>
          <c:spPr>
            <a:ln w="28575" cap="rnd">
              <a:solidFill>
                <a:schemeClr val="accent6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Future'!$D$44:$M$44</c15:sqref>
                  </c15:fullRef>
                </c:ext>
              </c:extLst>
              <c:f>('ASE Future'!$D$44,'ASE Future'!$F$44,'ASE Future'!$H$44,'ASE Future'!$J$44,'ASE Future'!$L$44)</c:f>
              <c:numCache>
                <c:formatCode>General</c:formatCode>
                <c:ptCount val="5"/>
                <c:pt idx="0">
                  <c:v>1.8687467299091083</c:v>
                </c:pt>
                <c:pt idx="1">
                  <c:v>1.7372613899587943</c:v>
                </c:pt>
                <c:pt idx="2">
                  <c:v>1.6383485933607769</c:v>
                </c:pt>
                <c:pt idx="3">
                  <c:v>1.5669878332412785</c:v>
                </c:pt>
                <c:pt idx="4">
                  <c:v>1.5073327304829378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CAD-4D91-8FA4-C51CD4BA3E18}"/>
            </c:ext>
          </c:extLst>
        </c:ser>
        <c:ser>
          <c:idx val="43"/>
          <c:order val="44"/>
          <c:tx>
            <c:strRef>
              <c:f>'ASE Future'!$A$45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Future'!$D$45:$M$45</c15:sqref>
                  </c15:fullRef>
                </c:ext>
              </c:extLst>
              <c:f>('ASE Future'!$D$45,'ASE Future'!$F$45,'ASE Future'!$H$45,'ASE Future'!$J$45,'ASE Future'!$L$45)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CAD-4D91-8FA4-C51CD4BA3E18}"/>
            </c:ext>
          </c:extLst>
        </c:ser>
        <c:ser>
          <c:idx val="44"/>
          <c:order val="45"/>
          <c:tx>
            <c:strRef>
              <c:f>'ASE Future'!$A$46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Future'!$D$46:$M$46</c15:sqref>
                  </c15:fullRef>
                </c:ext>
              </c:extLst>
              <c:f>('ASE Future'!$D$46,'ASE Future'!$F$46,'ASE Future'!$H$46,'ASE Future'!$J$46,'ASE Future'!$L$46)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CAD-4D91-8FA4-C51CD4BA3E18}"/>
            </c:ext>
          </c:extLst>
        </c:ser>
        <c:ser>
          <c:idx val="0"/>
          <c:order val="1"/>
          <c:tx>
            <c:strRef>
              <c:f>'ASE Future'!$A$2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Future'!$D$2:$M$2</c15:sqref>
                  </c15:fullRef>
                </c:ext>
              </c:extLst>
              <c:f>('ASE Future'!$D$2,'ASE Future'!$F$2,'ASE Future'!$H$2,'ASE Future'!$J$2,'ASE Future'!$L$2)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CAD-4D91-8FA4-C51CD4BA3E18}"/>
            </c:ext>
          </c:extLst>
        </c:ser>
        <c:ser>
          <c:idx val="1"/>
          <c:order val="2"/>
          <c:tx>
            <c:strRef>
              <c:f>'ASE Future'!$A$3</c:f>
              <c:strCache>
                <c:ptCount val="1"/>
                <c:pt idx="0">
                  <c:v>Mega Mewtwo Y</c:v>
                </c:pt>
              </c:strCache>
            </c:strRef>
          </c:tx>
          <c:spPr>
            <a:ln w="76200" cap="rnd">
              <a:solidFill>
                <a:srgbClr val="F17FE3">
                  <a:alpha val="69804"/>
                </a:srgb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rgbClr val="F17FE3"/>
              </a:solidFill>
              <a:ln w="9525">
                <a:solidFill>
                  <a:srgbClr val="F17FE3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Future'!$D$3:$M$3</c15:sqref>
                  </c15:fullRef>
                </c:ext>
              </c:extLst>
              <c:f>('ASE Future'!$D$3,'ASE Future'!$F$3,'ASE Future'!$H$3,'ASE Future'!$J$3,'ASE Future'!$L$3)</c:f>
              <c:numCache>
                <c:formatCode>General</c:formatCode>
                <c:ptCount val="5"/>
                <c:pt idx="0">
                  <c:v>0.88188912974082112</c:v>
                </c:pt>
                <c:pt idx="1">
                  <c:v>0.84029317323768571</c:v>
                </c:pt>
                <c:pt idx="2">
                  <c:v>0.80321640608266598</c:v>
                </c:pt>
                <c:pt idx="3">
                  <c:v>0.77386885197545652</c:v>
                </c:pt>
                <c:pt idx="4">
                  <c:v>0.74570866554865389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CAD-4D91-8FA4-C51CD4BA3E18}"/>
            </c:ext>
          </c:extLst>
        </c:ser>
        <c:ser>
          <c:idx val="2"/>
          <c:order val="3"/>
          <c:tx>
            <c:strRef>
              <c:f>'ASE Future'!$A$4</c:f>
              <c:strCache>
                <c:ptCount val="1"/>
                <c:pt idx="0">
                  <c:v>Shadow Mewtwo</c:v>
                </c:pt>
              </c:strCache>
            </c:strRef>
          </c:tx>
          <c:spPr>
            <a:ln w="28575" cap="rnd">
              <a:solidFill>
                <a:srgbClr val="F17FE3">
                  <a:alpha val="69804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F17FE3"/>
              </a:solidFill>
              <a:ln w="9525">
                <a:solidFill>
                  <a:srgbClr val="F17FE3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Future'!$D$4:$M$4</c15:sqref>
                  </c15:fullRef>
                </c:ext>
              </c:extLst>
              <c:f>('ASE Future'!$D$4,'ASE Future'!$F$4,'ASE Future'!$H$4,'ASE Future'!$J$4,'ASE Future'!$L$4)</c:f>
              <c:numCache>
                <c:formatCode>General</c:formatCode>
                <c:ptCount val="5"/>
                <c:pt idx="0">
                  <c:v>1.1219579951053646</c:v>
                </c:pt>
                <c:pt idx="1">
                  <c:v>1.0589465631889556</c:v>
                </c:pt>
                <c:pt idx="2">
                  <c:v>0.99999999999999989</c:v>
                </c:pt>
                <c:pt idx="3">
                  <c:v>0.9573055389217745</c:v>
                </c:pt>
                <c:pt idx="4">
                  <c:v>0.91833765247315058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ACAD-4D91-8FA4-C51CD4BA3E18}"/>
            </c:ext>
          </c:extLst>
        </c:ser>
        <c:ser>
          <c:idx val="3"/>
          <c:order val="4"/>
          <c:tx>
            <c:strRef>
              <c:f>'ASE Future'!$A$5</c:f>
              <c:strCache>
                <c:ptCount val="1"/>
                <c:pt idx="0">
                  <c:v>Mega Alakazam (P)</c:v>
                </c:pt>
              </c:strCache>
            </c:strRef>
          </c:tx>
          <c:spPr>
            <a:ln w="28575" cap="rnd">
              <a:solidFill>
                <a:srgbClr val="FFC00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Future'!$D$5:$M$5</c15:sqref>
                  </c15:fullRef>
                </c:ext>
              </c:extLst>
              <c:f>('ASE Future'!$D$5,'ASE Future'!$F$5,'ASE Future'!$H$5,'ASE Future'!$J$5,'ASE Future'!$L$5)</c:f>
              <c:numCache>
                <c:formatCode>General</c:formatCode>
                <c:ptCount val="5"/>
                <c:pt idx="0">
                  <c:v>1.2690170833816619</c:v>
                </c:pt>
                <c:pt idx="1">
                  <c:v>1.1882778318837441</c:v>
                </c:pt>
                <c:pt idx="2">
                  <c:v>1.1233435277335324</c:v>
                </c:pt>
                <c:pt idx="3">
                  <c:v>1.0649192305020829</c:v>
                </c:pt>
                <c:pt idx="4">
                  <c:v>1.0220443549385034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CAD-4D91-8FA4-C51CD4BA3E18}"/>
            </c:ext>
          </c:extLst>
        </c:ser>
        <c:ser>
          <c:idx val="4"/>
          <c:order val="5"/>
          <c:tx>
            <c:strRef>
              <c:f>'ASE Future'!$A$6</c:f>
              <c:strCache>
                <c:ptCount val="1"/>
                <c:pt idx="0">
                  <c:v>Necrozma (Ultra) (C/P)</c:v>
                </c:pt>
              </c:strCache>
            </c:strRef>
          </c:tx>
          <c:spPr>
            <a:ln w="57150" cap="rnd">
              <a:solidFill>
                <a:schemeClr val="accent4">
                  <a:lumMod val="75000"/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8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Future'!$D$6:$M$6</c15:sqref>
                  </c15:fullRef>
                </c:ext>
              </c:extLst>
              <c:f>('ASE Future'!$D$6,'ASE Future'!$F$6,'ASE Future'!$H$6,'ASE Future'!$J$6,'ASE Future'!$L$6)</c:f>
              <c:numCache>
                <c:formatCode>General</c:formatCode>
                <c:ptCount val="5"/>
                <c:pt idx="0">
                  <c:v>1.249082944263797</c:v>
                </c:pt>
                <c:pt idx="1">
                  <c:v>1.1859664345157639</c:v>
                </c:pt>
                <c:pt idx="2">
                  <c:v>1.1244022802332725</c:v>
                </c:pt>
                <c:pt idx="3">
                  <c:v>1.079700158701431</c:v>
                </c:pt>
                <c:pt idx="4">
                  <c:v>1.0361912136963385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ACAD-4D91-8FA4-C51CD4BA3E18}"/>
            </c:ext>
          </c:extLst>
        </c:ser>
        <c:ser>
          <c:idx val="5"/>
          <c:order val="6"/>
          <c:tx>
            <c:strRef>
              <c:f>'ASE Future'!$A$7</c:f>
              <c:strCache>
                <c:ptCount val="1"/>
              </c:strCache>
            </c:strRef>
          </c:tx>
          <c:spPr>
            <a:ln w="76200" cap="rnd">
              <a:solidFill>
                <a:srgbClr val="F17FE3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rgbClr val="F17FE3"/>
              </a:solidFill>
              <a:ln w="9525">
                <a:solidFill>
                  <a:srgbClr val="F17FE3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Future'!$D$7:$M$7</c15:sqref>
                  </c15:fullRef>
                </c:ext>
              </c:extLst>
              <c:f>('ASE Future'!$D$7,'ASE Future'!$F$7,'ASE Future'!$H$7,'ASE Future'!$J$7,'ASE Future'!$L$7)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ACAD-4D91-8FA4-C51CD4BA3E18}"/>
            </c:ext>
          </c:extLst>
        </c:ser>
        <c:ser>
          <c:idx val="6"/>
          <c:order val="7"/>
          <c:tx>
            <c:strRef>
              <c:f>'ASE Future'!$A$8</c:f>
              <c:strCache>
                <c:ptCount val="1"/>
                <c:pt idx="0">
                  <c:v>Calyrex (Shadow Rider)</c:v>
                </c:pt>
              </c:strCache>
            </c:strRef>
          </c:tx>
          <c:spPr>
            <a:ln w="57150" cap="rnd">
              <a:solidFill>
                <a:srgbClr val="7030A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8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Future'!$D$8:$M$8</c15:sqref>
                  </c15:fullRef>
                </c:ext>
              </c:extLst>
              <c:f>('ASE Future'!$D$8,'ASE Future'!$F$8,'ASE Future'!$H$8,'ASE Future'!$J$8,'ASE Future'!$L$8)</c:f>
              <c:numCache>
                <c:formatCode>General</c:formatCode>
                <c:ptCount val="5"/>
                <c:pt idx="0">
                  <c:v>1.2708211871003454</c:v>
                </c:pt>
                <c:pt idx="1">
                  <c:v>1.2079300024872432</c:v>
                </c:pt>
                <c:pt idx="2">
                  <c:v>1.1495772234980113</c:v>
                </c:pt>
                <c:pt idx="3">
                  <c:v>1.1047538774922421</c:v>
                </c:pt>
                <c:pt idx="4">
                  <c:v>1.0673486033809994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ACAD-4D91-8FA4-C51CD4BA3E18}"/>
            </c:ext>
          </c:extLst>
        </c:ser>
        <c:ser>
          <c:idx val="7"/>
          <c:order val="8"/>
          <c:tx>
            <c:strRef>
              <c:f>'ASE Future'!$A$9</c:f>
              <c:strCache>
                <c:ptCount val="1"/>
              </c:strCache>
            </c:strRef>
          </c:tx>
          <c:spPr>
            <a:ln w="76200" cap="rnd">
              <a:solidFill>
                <a:schemeClr val="accent1"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Future'!$D$9:$M$9</c15:sqref>
                  </c15:fullRef>
                </c:ext>
              </c:extLst>
              <c:f>('ASE Future'!$D$9,'ASE Future'!$F$9,'ASE Future'!$H$9,'ASE Future'!$J$9,'ASE Future'!$L$9)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ACAD-4D91-8FA4-C51CD4BA3E18}"/>
            </c:ext>
          </c:extLst>
        </c:ser>
        <c:ser>
          <c:idx val="8"/>
          <c:order val="9"/>
          <c:tx>
            <c:strRef>
              <c:f>'ASE Future'!$A$10</c:f>
              <c:strCache>
                <c:ptCount val="1"/>
                <c:pt idx="0">
                  <c:v>Mewtwo</c:v>
                </c:pt>
              </c:strCache>
            </c:strRef>
          </c:tx>
          <c:spPr>
            <a:ln w="28575" cap="rnd">
              <a:solidFill>
                <a:srgbClr val="F17FE3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F17FE3"/>
              </a:solidFill>
              <a:ln w="9525">
                <a:solidFill>
                  <a:srgbClr val="F17FE3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Future'!$D$10:$M$10</c15:sqref>
                  </c15:fullRef>
                </c:ext>
              </c:extLst>
              <c:f>('ASE Future'!$D$10,'ASE Future'!$F$10,'ASE Future'!$H$10,'ASE Future'!$J$10,'ASE Future'!$L$10)</c:f>
              <c:numCache>
                <c:formatCode>General</c:formatCode>
                <c:ptCount val="5"/>
                <c:pt idx="0">
                  <c:v>1.29808064522477</c:v>
                </c:pt>
                <c:pt idx="1">
                  <c:v>1.2270922383910354</c:v>
                </c:pt>
                <c:pt idx="2">
                  <c:v>1.1622151651485289</c:v>
                </c:pt>
                <c:pt idx="3">
                  <c:v>1.1132615922722682</c:v>
                </c:pt>
                <c:pt idx="4">
                  <c:v>1.0691613663491855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ACAD-4D91-8FA4-C51CD4BA3E18}"/>
            </c:ext>
          </c:extLst>
        </c:ser>
        <c:ser>
          <c:idx val="9"/>
          <c:order val="10"/>
          <c:tx>
            <c:strRef>
              <c:f>'ASE Future'!$A$11</c:f>
              <c:strCache>
                <c:ptCount val="1"/>
                <c:pt idx="0">
                  <c:v>Mega Latios</c:v>
                </c:pt>
              </c:strCache>
            </c:strRef>
          </c:tx>
          <c:spPr>
            <a:ln w="28575" cap="rnd">
              <a:solidFill>
                <a:srgbClr val="00B0F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Future'!$D$11:$M$11</c15:sqref>
                  </c15:fullRef>
                </c:ext>
              </c:extLst>
              <c:f>('ASE Future'!$D$11,'ASE Future'!$F$11,'ASE Future'!$H$11,'ASE Future'!$J$11,'ASE Future'!$L$11)</c:f>
              <c:numCache>
                <c:formatCode>General</c:formatCode>
                <c:ptCount val="5"/>
                <c:pt idx="0">
                  <c:v>1.3052403949181086</c:v>
                </c:pt>
                <c:pt idx="1">
                  <c:v>1.2360589879828068</c:v>
                </c:pt>
                <c:pt idx="2">
                  <c:v>1.1805508503482689</c:v>
                </c:pt>
                <c:pt idx="3">
                  <c:v>1.1330639856296345</c:v>
                </c:pt>
                <c:pt idx="4">
                  <c:v>1.0946191407186123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ACAD-4D91-8FA4-C51CD4BA3E18}"/>
            </c:ext>
          </c:extLst>
        </c:ser>
        <c:ser>
          <c:idx val="10"/>
          <c:order val="11"/>
          <c:tx>
            <c:strRef>
              <c:f>'ASE Future'!$A$12</c:f>
              <c:strCache>
                <c:ptCount val="1"/>
                <c:pt idx="0">
                  <c:v>Mega Gardevoir</c:v>
                </c:pt>
              </c:strCache>
            </c:strRef>
          </c:tx>
          <c:spPr>
            <a:ln w="76200" cap="rnd">
              <a:solidFill>
                <a:schemeClr val="accent6"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Future'!$D$12:$M$12</c15:sqref>
                  </c15:fullRef>
                </c:ext>
              </c:extLst>
              <c:f>('ASE Future'!$D$12,'ASE Future'!$F$12,'ASE Future'!$H$12,'ASE Future'!$J$12,'ASE Future'!$L$12)</c:f>
              <c:numCache>
                <c:formatCode>General</c:formatCode>
                <c:ptCount val="5"/>
                <c:pt idx="0">
                  <c:v>1.3205179131767957</c:v>
                </c:pt>
                <c:pt idx="1">
                  <c:v>1.2516851545097223</c:v>
                </c:pt>
                <c:pt idx="2">
                  <c:v>1.1834526327236274</c:v>
                </c:pt>
                <c:pt idx="3">
                  <c:v>1.1303975549401106</c:v>
                </c:pt>
                <c:pt idx="4">
                  <c:v>1.0855972440106401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ACAD-4D91-8FA4-C51CD4BA3E18}"/>
            </c:ext>
          </c:extLst>
        </c:ser>
        <c:ser>
          <c:idx val="11"/>
          <c:order val="12"/>
          <c:tx>
            <c:strRef>
              <c:f>'ASE Future'!$A$13</c:f>
              <c:strCache>
                <c:ptCount val="1"/>
              </c:strCache>
            </c:strRef>
          </c:tx>
          <c:spPr>
            <a:ln w="76200" cap="rnd">
              <a:solidFill>
                <a:srgbClr val="00B05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Future'!$D$13:$M$13</c15:sqref>
                  </c15:fullRef>
                </c:ext>
              </c:extLst>
              <c:f>('ASE Future'!$D$13,'ASE Future'!$F$13,'ASE Future'!$H$13,'ASE Future'!$J$13,'ASE Future'!$L$13)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ACAD-4D91-8FA4-C51CD4BA3E18}"/>
            </c:ext>
          </c:extLst>
        </c:ser>
        <c:ser>
          <c:idx val="12"/>
          <c:order val="13"/>
          <c:tx>
            <c:strRef>
              <c:f>'ASE Future'!$A$14</c:f>
              <c:strCache>
                <c:ptCount val="1"/>
              </c:strCache>
            </c:strRef>
          </c:tx>
          <c:spPr>
            <a:ln w="28575" cap="rnd">
              <a:solidFill>
                <a:srgbClr val="FFC00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Future'!$D$14:$M$14</c15:sqref>
                  </c15:fullRef>
                </c:ext>
              </c:extLst>
              <c:f>('ASE Future'!$D$14,'ASE Future'!$F$14,'ASE Future'!$H$14,'ASE Future'!$J$14,'ASE Future'!$L$14)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ACAD-4D91-8FA4-C51CD4BA3E18}"/>
            </c:ext>
          </c:extLst>
        </c:ser>
        <c:ser>
          <c:idx val="13"/>
          <c:order val="14"/>
          <c:tx>
            <c:strRef>
              <c:f>'ASE Future'!$A$15</c:f>
              <c:strCache>
                <c:ptCount val="1"/>
              </c:strCache>
            </c:strRef>
          </c:tx>
          <c:spPr>
            <a:ln w="57150" cap="rnd">
              <a:solidFill>
                <a:srgbClr val="FF0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Future'!$D$15:$M$15</c15:sqref>
                  </c15:fullRef>
                </c:ext>
              </c:extLst>
              <c:f>('ASE Future'!$D$15,'ASE Future'!$F$15,'ASE Future'!$H$15,'ASE Future'!$J$15,'ASE Future'!$L$15)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ACAD-4D91-8FA4-C51CD4BA3E18}"/>
            </c:ext>
          </c:extLst>
        </c:ser>
        <c:ser>
          <c:idx val="14"/>
          <c:order val="15"/>
          <c:tx>
            <c:strRef>
              <c:f>'ASE Future'!$A$16</c:f>
              <c:strCache>
                <c:ptCount val="1"/>
                <c:pt idx="0">
                  <c:v>Shadow Latios</c:v>
                </c:pt>
              </c:strCache>
            </c:strRef>
          </c:tx>
          <c:spPr>
            <a:ln w="28575" cap="rnd">
              <a:solidFill>
                <a:srgbClr val="00B0F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Future'!$D$16:$M$16</c15:sqref>
                  </c15:fullRef>
                </c:ext>
              </c:extLst>
              <c:f>('ASE Future'!$D$16,'ASE Future'!$F$16,'ASE Future'!$H$16,'ASE Future'!$J$16,'ASE Future'!$L$16)</c:f>
              <c:numCache>
                <c:formatCode>General</c:formatCode>
                <c:ptCount val="5"/>
                <c:pt idx="0">
                  <c:v>1.4237653891858524</c:v>
                </c:pt>
                <c:pt idx="1">
                  <c:v>1.3314402887914587</c:v>
                </c:pt>
                <c:pt idx="2">
                  <c:v>1.2579965086980909</c:v>
                </c:pt>
                <c:pt idx="3">
                  <c:v>1.2117115510199237</c:v>
                </c:pt>
                <c:pt idx="4">
                  <c:v>1.1684591337998815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ACAD-4D91-8FA4-C51CD4BA3E18}"/>
            </c:ext>
          </c:extLst>
        </c:ser>
        <c:ser>
          <c:idx val="15"/>
          <c:order val="16"/>
          <c:tx>
            <c:strRef>
              <c:f>'ASE Future'!$A$17</c:f>
              <c:strCache>
                <c:ptCount val="1"/>
              </c:strCache>
            </c:strRef>
          </c:tx>
          <c:spPr>
            <a:ln w="9525" cap="rnd">
              <a:solidFill>
                <a:srgbClr val="FF3399">
                  <a:alpha val="69804"/>
                </a:srgbClr>
              </a:solidFill>
              <a:prstDash val="solid"/>
              <a:round/>
            </a:ln>
            <a:effectLst/>
          </c:spPr>
          <c:marker>
            <c:symbol val="circle"/>
            <c:size val="2"/>
            <c:spPr>
              <a:solidFill>
                <a:srgbClr val="FF3399"/>
              </a:solidFill>
              <a:ln w="9525">
                <a:solidFill>
                  <a:srgbClr val="FF3399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Future'!$D$17:$M$17</c15:sqref>
                  </c15:fullRef>
                </c:ext>
              </c:extLst>
              <c:f>('ASE Future'!$D$17,'ASE Future'!$F$17,'ASE Future'!$H$17,'ASE Future'!$J$17,'ASE Future'!$L$17)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ACAD-4D91-8FA4-C51CD4BA3E18}"/>
            </c:ext>
          </c:extLst>
        </c:ser>
        <c:ser>
          <c:idx val="16"/>
          <c:order val="17"/>
          <c:tx>
            <c:strRef>
              <c:f>'ASE Future'!$A$18</c:f>
              <c:strCache>
                <c:ptCount val="1"/>
                <c:pt idx="0">
                  <c:v>Necrozma (Ultra) (PC/FS)</c:v>
                </c:pt>
              </c:strCache>
            </c:strRef>
          </c:tx>
          <c:spPr>
            <a:ln w="57150" cap="rnd">
              <a:solidFill>
                <a:schemeClr val="accent4">
                  <a:lumMod val="75000"/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8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Future'!$D$18:$M$18</c15:sqref>
                  </c15:fullRef>
                </c:ext>
              </c:extLst>
              <c:f>('ASE Future'!$D$18,'ASE Future'!$F$18,'ASE Future'!$H$18,'ASE Future'!$J$18,'ASE Future'!$L$18)</c:f>
              <c:numCache>
                <c:formatCode>General</c:formatCode>
                <c:ptCount val="5"/>
                <c:pt idx="0">
                  <c:v>1.4453591362782348</c:v>
                </c:pt>
                <c:pt idx="1">
                  <c:v>1.3758128522576163</c:v>
                </c:pt>
                <c:pt idx="2">
                  <c:v>1.2897410475764115</c:v>
                </c:pt>
                <c:pt idx="3">
                  <c:v>1.2366048389196933</c:v>
                </c:pt>
                <c:pt idx="4">
                  <c:v>1.191265075287149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ACAD-4D91-8FA4-C51CD4BA3E18}"/>
            </c:ext>
          </c:extLst>
        </c:ser>
        <c:ser>
          <c:idx val="17"/>
          <c:order val="18"/>
          <c:tx>
            <c:strRef>
              <c:f>'ASE Future'!$A$19</c:f>
              <c:strCache>
                <c:ptCount val="1"/>
                <c:pt idx="0">
                  <c:v>Mega Metagross</c:v>
                </c:pt>
              </c:strCache>
            </c:strRef>
          </c:tx>
          <c:spPr>
            <a:ln w="76200" cap="rnd">
              <a:solidFill>
                <a:srgbClr val="336699">
                  <a:alpha val="69804"/>
                </a:srgb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rgbClr val="336699"/>
              </a:solidFill>
              <a:ln w="9525">
                <a:solidFill>
                  <a:srgbClr val="336699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Future'!$D$19:$M$19</c15:sqref>
                  </c15:fullRef>
                </c:ext>
              </c:extLst>
              <c:f>('ASE Future'!$D$19,'ASE Future'!$F$19,'ASE Future'!$H$19,'ASE Future'!$J$19,'ASE Future'!$L$19)</c:f>
              <c:numCache>
                <c:formatCode>General</c:formatCode>
                <c:ptCount val="5"/>
                <c:pt idx="0">
                  <c:v>1.41544794511383</c:v>
                </c:pt>
                <c:pt idx="1">
                  <c:v>1.3499682780699163</c:v>
                </c:pt>
                <c:pt idx="2">
                  <c:v>1.2939590860655976</c:v>
                </c:pt>
                <c:pt idx="3">
                  <c:v>1.2491901803839502</c:v>
                </c:pt>
                <c:pt idx="4">
                  <c:v>1.204229941826833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ACAD-4D91-8FA4-C51CD4BA3E18}"/>
            </c:ext>
          </c:extLst>
        </c:ser>
        <c:ser>
          <c:idx val="18"/>
          <c:order val="19"/>
          <c:tx>
            <c:strRef>
              <c:f>'ASE Future'!$A$20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Future'!$D$20:$M$20</c15:sqref>
                  </c15:fullRef>
                </c:ext>
              </c:extLst>
              <c:f>('ASE Future'!$D$20,'ASE Future'!$F$20,'ASE Future'!$H$20,'ASE Future'!$J$20,'ASE Future'!$L$20)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ACAD-4D91-8FA4-C51CD4BA3E18}"/>
            </c:ext>
          </c:extLst>
        </c:ser>
        <c:ser>
          <c:idx val="19"/>
          <c:order val="20"/>
          <c:tx>
            <c:strRef>
              <c:f>'ASE Future'!$A$21</c:f>
              <c:strCache>
                <c:ptCount val="1"/>
                <c:pt idx="0">
                  <c:v>Shadow Metagross</c:v>
                </c:pt>
              </c:strCache>
            </c:strRef>
          </c:tx>
          <c:spPr>
            <a:ln w="28575" cap="rnd">
              <a:solidFill>
                <a:srgbClr val="336699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336699"/>
              </a:solidFill>
              <a:ln w="9525">
                <a:solidFill>
                  <a:srgbClr val="336699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Future'!$D$21:$M$21</c15:sqref>
                  </c15:fullRef>
                </c:ext>
              </c:extLst>
              <c:f>('ASE Future'!$D$21,'ASE Future'!$F$21,'ASE Future'!$H$21,'ASE Future'!$J$21,'ASE Future'!$L$21)</c:f>
              <c:numCache>
                <c:formatCode>General</c:formatCode>
                <c:ptCount val="5"/>
                <c:pt idx="0">
                  <c:v>1.4560567425689142</c:v>
                </c:pt>
                <c:pt idx="1">
                  <c:v>1.3805687638540209</c:v>
                </c:pt>
                <c:pt idx="2">
                  <c:v>1.312090747004834</c:v>
                </c:pt>
                <c:pt idx="3">
                  <c:v>1.2590881530357492</c:v>
                </c:pt>
                <c:pt idx="4">
                  <c:v>1.1958141157530549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ACAD-4D91-8FA4-C51CD4BA3E18}"/>
            </c:ext>
          </c:extLst>
        </c:ser>
        <c:ser>
          <c:idx val="20"/>
          <c:order val="21"/>
          <c:tx>
            <c:strRef>
              <c:f>'ASE Future'!$A$22</c:f>
              <c:strCache>
                <c:ptCount val="1"/>
                <c:pt idx="0">
                  <c:v>Necrozma (Dawn Wings) (C/P)</c:v>
                </c:pt>
              </c:strCache>
            </c:strRef>
          </c:tx>
          <c:spPr>
            <a:ln w="57150" cap="rnd">
              <a:solidFill>
                <a:schemeClr val="accent5">
                  <a:alpha val="70000"/>
                </a:schemeClr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Future'!$D$22:$M$22</c15:sqref>
                  </c15:fullRef>
                </c:ext>
              </c:extLst>
              <c:f>('ASE Future'!$D$22,'ASE Future'!$F$22,'ASE Future'!$H$22,'ASE Future'!$J$22,'ASE Future'!$L$22)</c:f>
              <c:numCache>
                <c:formatCode>General</c:formatCode>
                <c:ptCount val="5"/>
                <c:pt idx="0">
                  <c:v>1.4608518414478846</c:v>
                </c:pt>
                <c:pt idx="1">
                  <c:v>1.3868774383070064</c:v>
                </c:pt>
                <c:pt idx="2">
                  <c:v>1.3276132737132134</c:v>
                </c:pt>
                <c:pt idx="3">
                  <c:v>1.2761404608842934</c:v>
                </c:pt>
                <c:pt idx="4">
                  <c:v>1.2325580183117928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ACAD-4D91-8FA4-C51CD4BA3E18}"/>
            </c:ext>
          </c:extLst>
        </c:ser>
        <c:ser>
          <c:idx val="21"/>
          <c:order val="22"/>
          <c:tx>
            <c:strRef>
              <c:f>'ASE Future'!$A$23</c:f>
              <c:strCache>
                <c:ptCount val="1"/>
              </c:strCache>
            </c:strRef>
          </c:tx>
          <c:spPr>
            <a:ln w="28575" cap="rnd">
              <a:solidFill>
                <a:srgbClr val="C55A11">
                  <a:alpha val="69804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C55A11"/>
              </a:solidFill>
              <a:ln w="9525">
                <a:solidFill>
                  <a:srgbClr val="C55A11"/>
                </a:solidFill>
              </a:ln>
              <a:effectLst/>
            </c:spPr>
          </c:marker>
          <c:dPt>
            <c:idx val="2"/>
            <c:marker>
              <c:symbol val="circle"/>
              <c:size val="5"/>
              <c:spPr>
                <a:solidFill>
                  <a:srgbClr val="C55A11"/>
                </a:solidFill>
                <a:ln w="9525">
                  <a:solidFill>
                    <a:srgbClr val="C55A11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rgbClr val="C55A11">
                    <a:alpha val="69804"/>
                  </a:srgbClr>
                </a:solidFill>
                <a:prstDash val="lg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D-ACAD-4D91-8FA4-C51CD4BA3E18}"/>
              </c:ext>
            </c:extLst>
          </c:dPt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Future'!$D$23:$M$23</c15:sqref>
                  </c15:fullRef>
                </c:ext>
              </c:extLst>
              <c:f>('ASE Future'!$D$23,'ASE Future'!$F$23,'ASE Future'!$H$23,'ASE Future'!$J$23,'ASE Future'!$L$23)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ACAD-4D91-8FA4-C51CD4BA3E18}"/>
            </c:ext>
          </c:extLst>
        </c:ser>
        <c:ser>
          <c:idx val="22"/>
          <c:order val="23"/>
          <c:tx>
            <c:strRef>
              <c:f>'ASE Future'!$A$24</c:f>
              <c:strCache>
                <c:ptCount val="1"/>
              </c:strCache>
            </c:strRef>
          </c:tx>
          <c:spPr>
            <a:ln w="9525" cap="rnd">
              <a:solidFill>
                <a:srgbClr val="FF0000">
                  <a:alpha val="69804"/>
                </a:srgbClr>
              </a:solidFill>
              <a:prstDash val="lgDash"/>
              <a:round/>
            </a:ln>
            <a:effectLst/>
          </c:spPr>
          <c:marker>
            <c:symbol val="circle"/>
            <c:size val="2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Future'!$D$24:$M$24</c15:sqref>
                  </c15:fullRef>
                </c:ext>
              </c:extLst>
              <c:f>('ASE Future'!$D$24,'ASE Future'!$F$24,'ASE Future'!$H$24,'ASE Future'!$J$24,'ASE Future'!$L$24)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ACAD-4D91-8FA4-C51CD4BA3E18}"/>
            </c:ext>
          </c:extLst>
        </c:ser>
        <c:ser>
          <c:idx val="23"/>
          <c:order val="24"/>
          <c:tx>
            <c:strRef>
              <c:f>'ASE Future'!$A$25</c:f>
              <c:strCache>
                <c:ptCount val="1"/>
                <c:pt idx="0">
                  <c:v>Shadow Alakazam (P)</c:v>
                </c:pt>
              </c:strCache>
            </c:strRef>
          </c:tx>
          <c:spPr>
            <a:ln w="28575" cap="rnd">
              <a:solidFill>
                <a:srgbClr val="FFC00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Future'!$D$25:$M$25</c15:sqref>
                  </c15:fullRef>
                </c:ext>
              </c:extLst>
              <c:f>('ASE Future'!$D$25,'ASE Future'!$F$25,'ASE Future'!$H$25,'ASE Future'!$J$25,'ASE Future'!$L$25)</c:f>
              <c:numCache>
                <c:formatCode>General</c:formatCode>
                <c:ptCount val="5"/>
                <c:pt idx="0">
                  <c:v>1.5392403309670244</c:v>
                </c:pt>
                <c:pt idx="1">
                  <c:v>1.4365259395106638</c:v>
                </c:pt>
                <c:pt idx="2">
                  <c:v>1.3564722834035008</c:v>
                </c:pt>
                <c:pt idx="3">
                  <c:v>1.2913027216762072</c:v>
                </c:pt>
                <c:pt idx="4">
                  <c:v>1.2297546837186011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ACAD-4D91-8FA4-C51CD4BA3E18}"/>
            </c:ext>
          </c:extLst>
        </c:ser>
        <c:ser>
          <c:idx val="24"/>
          <c:order val="25"/>
          <c:tx>
            <c:strRef>
              <c:f>'ASE Future'!$A$26</c:f>
              <c:strCache>
                <c:ptCount val="1"/>
                <c:pt idx="0">
                  <c:v>Lunala</c:v>
                </c:pt>
              </c:strCache>
            </c:strRef>
          </c:tx>
          <c:spPr>
            <a:ln w="28575" cap="rnd">
              <a:solidFill>
                <a:srgbClr val="7030A0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Future'!$D$26:$M$26</c15:sqref>
                  </c15:fullRef>
                </c:ext>
              </c:extLst>
              <c:f>('ASE Future'!$D$26,'ASE Future'!$F$26,'ASE Future'!$H$26,'ASE Future'!$J$26,'ASE Future'!$L$26)</c:f>
              <c:numCache>
                <c:formatCode>General</c:formatCode>
                <c:ptCount val="5"/>
                <c:pt idx="0">
                  <c:v>1.5272102637636693</c:v>
                </c:pt>
                <c:pt idx="1">
                  <c:v>1.4574158936912534</c:v>
                </c:pt>
                <c:pt idx="2">
                  <c:v>1.3976281496948351</c:v>
                </c:pt>
                <c:pt idx="3">
                  <c:v>1.3452716750956133</c:v>
                </c:pt>
                <c:pt idx="4">
                  <c:v>1.2992718521050637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ACAD-4D91-8FA4-C51CD4BA3E18}"/>
            </c:ext>
          </c:extLst>
        </c:ser>
        <c:ser>
          <c:idx val="25"/>
          <c:order val="26"/>
          <c:tx>
            <c:strRef>
              <c:f>'ASE Future'!$A$27</c:f>
              <c:strCache>
                <c:ptCount val="1"/>
              </c:strCache>
            </c:strRef>
          </c:tx>
          <c:spPr>
            <a:ln w="28575" cap="rnd">
              <a:solidFill>
                <a:srgbClr val="00B05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Future'!$D$27:$M$27</c15:sqref>
                  </c15:fullRef>
                </c:ext>
              </c:extLst>
              <c:f>('ASE Future'!$D$27,'ASE Future'!$F$27,'ASE Future'!$H$27,'ASE Future'!$J$27,'ASE Future'!$L$27)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ACAD-4D91-8FA4-C51CD4BA3E18}"/>
            </c:ext>
          </c:extLst>
        </c:ser>
        <c:ser>
          <c:idx val="26"/>
          <c:order val="27"/>
          <c:tx>
            <c:strRef>
              <c:f>'ASE Future'!$A$28</c:f>
              <c:strCache>
                <c:ptCount val="1"/>
              </c:strCache>
            </c:strRef>
          </c:tx>
          <c:spPr>
            <a:ln w="9525" cap="rnd">
              <a:solidFill>
                <a:srgbClr val="FF000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2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Future'!$D$28:$M$28</c15:sqref>
                  </c15:fullRef>
                </c:ext>
              </c:extLst>
              <c:f>('ASE Future'!$D$28,'ASE Future'!$F$28,'ASE Future'!$H$28,'ASE Future'!$J$28,'ASE Future'!$L$28)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ACAD-4D91-8FA4-C51CD4BA3E18}"/>
            </c:ext>
          </c:extLst>
        </c:ser>
        <c:ser>
          <c:idx val="27"/>
          <c:order val="28"/>
          <c:tx>
            <c:strRef>
              <c:f>'ASE Future'!$A$29</c:f>
              <c:strCache>
                <c:ptCount val="1"/>
              </c:strCache>
            </c:strRef>
          </c:tx>
          <c:spPr>
            <a:ln w="12700" cap="rnd">
              <a:solidFill>
                <a:schemeClr val="accent6">
                  <a:alpha val="7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Future'!$D$29:$M$29</c15:sqref>
                  </c15:fullRef>
                </c:ext>
              </c:extLst>
              <c:f>('ASE Future'!$D$29,'ASE Future'!$F$29,'ASE Future'!$H$29,'ASE Future'!$J$29,'ASE Future'!$L$29)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ACAD-4D91-8FA4-C51CD4BA3E18}"/>
            </c:ext>
          </c:extLst>
        </c:ser>
        <c:ser>
          <c:idx val="28"/>
          <c:order val="29"/>
          <c:tx>
            <c:strRef>
              <c:f>'ASE Future'!$A$30</c:f>
              <c:strCache>
                <c:ptCount val="1"/>
              </c:strCache>
            </c:strRef>
          </c:tx>
          <c:spPr>
            <a:ln w="9525" cap="rnd">
              <a:solidFill>
                <a:srgbClr val="FF00FF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2"/>
            <c:spPr>
              <a:solidFill>
                <a:srgbClr val="FF00FF"/>
              </a:solidFill>
              <a:ln w="9525">
                <a:solidFill>
                  <a:srgbClr val="FF00FF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Future'!$D$30:$M$30</c15:sqref>
                  </c15:fullRef>
                </c:ext>
              </c:extLst>
              <c:f>('ASE Future'!$D$30,'ASE Future'!$F$30,'ASE Future'!$H$30,'ASE Future'!$J$30,'ASE Future'!$L$30)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ACAD-4D91-8FA4-C51CD4BA3E18}"/>
            </c:ext>
          </c:extLst>
        </c:ser>
        <c:ser>
          <c:idx val="29"/>
          <c:order val="30"/>
          <c:tx>
            <c:strRef>
              <c:f>'ASE Future'!$A$31</c:f>
              <c:strCache>
                <c:ptCount val="1"/>
                <c:pt idx="0">
                  <c:v>Necrozma (C/P)</c:v>
                </c:pt>
              </c:strCache>
            </c:strRef>
          </c:tx>
          <c:spPr>
            <a:ln w="57150" cap="rnd">
              <a:solidFill>
                <a:schemeClr val="tx1">
                  <a:alpha val="70000"/>
                </a:schemeClr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Future'!$D$31:$M$31</c15:sqref>
                  </c15:fullRef>
                </c:ext>
              </c:extLst>
              <c:f>('ASE Future'!$D$31,'ASE Future'!$F$31,'ASE Future'!$H$31,'ASE Future'!$J$31,'ASE Future'!$L$31)</c:f>
              <c:numCache>
                <c:formatCode>General</c:formatCode>
                <c:ptCount val="5"/>
                <c:pt idx="0">
                  <c:v>1.6321560812009128</c:v>
                </c:pt>
                <c:pt idx="1">
                  <c:v>1.5361215564622757</c:v>
                </c:pt>
                <c:pt idx="2">
                  <c:v>1.4611689823929841</c:v>
                </c:pt>
                <c:pt idx="3">
                  <c:v>1.4004765012570712</c:v>
                </c:pt>
                <c:pt idx="4">
                  <c:v>1.3496959721858415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ACAD-4D91-8FA4-C51CD4BA3E18}"/>
            </c:ext>
          </c:extLst>
        </c:ser>
        <c:ser>
          <c:idx val="30"/>
          <c:order val="31"/>
          <c:tx>
            <c:strRef>
              <c:f>'ASE Future'!$A$32</c:f>
              <c:strCache>
                <c:ptCount val="1"/>
                <c:pt idx="0">
                  <c:v>Latios</c:v>
                </c:pt>
              </c:strCache>
            </c:strRef>
          </c:tx>
          <c:spPr>
            <a:ln w="28575" cap="rnd">
              <a:solidFill>
                <a:srgbClr val="00B0F0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Future'!$D$32:$M$32</c15:sqref>
                  </c15:fullRef>
                </c:ext>
              </c:extLst>
              <c:f>('ASE Future'!$D$32,'ASE Future'!$F$32,'ASE Future'!$H$32,'ASE Future'!$J$32,'ASE Future'!$L$32)</c:f>
              <c:numCache>
                <c:formatCode>General</c:formatCode>
                <c:ptCount val="5"/>
                <c:pt idx="0">
                  <c:v>1.6332834063679464</c:v>
                </c:pt>
                <c:pt idx="1">
                  <c:v>1.5572377462984652</c:v>
                </c:pt>
                <c:pt idx="2">
                  <c:v>1.4722423158264286</c:v>
                </c:pt>
                <c:pt idx="3">
                  <c:v>1.4065888426488382</c:v>
                </c:pt>
                <c:pt idx="4">
                  <c:v>1.3619487604078757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ACAD-4D91-8FA4-C51CD4BA3E18}"/>
            </c:ext>
          </c:extLst>
        </c:ser>
        <c:ser>
          <c:idx val="31"/>
          <c:order val="32"/>
          <c:tx>
            <c:strRef>
              <c:f>'ASE Future'!$A$33</c:f>
              <c:strCache>
                <c:ptCount val="1"/>
              </c:strCache>
            </c:strRef>
          </c:tx>
          <c:spPr>
            <a:ln w="12700" cap="rnd">
              <a:solidFill>
                <a:schemeClr val="accent6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Future'!$D$33:$M$33</c15:sqref>
                  </c15:fullRef>
                </c:ext>
              </c:extLst>
              <c:f>('ASE Future'!$D$33,'ASE Future'!$F$33,'ASE Future'!$H$33,'ASE Future'!$J$33,'ASE Future'!$L$33)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ACAD-4D91-8FA4-C51CD4BA3E18}"/>
            </c:ext>
          </c:extLst>
        </c:ser>
        <c:ser>
          <c:idx val="32"/>
          <c:order val="33"/>
          <c:tx>
            <c:strRef>
              <c:f>'ASE Future'!$A$34</c:f>
              <c:strCache>
                <c:ptCount val="1"/>
                <c:pt idx="0">
                  <c:v>Necrozma (Dawn Wings) (PC/FS)</c:v>
                </c:pt>
              </c:strCache>
            </c:strRef>
          </c:tx>
          <c:spPr>
            <a:ln w="57150" cap="rnd">
              <a:solidFill>
                <a:schemeClr val="accent5">
                  <a:alpha val="70000"/>
                </a:schemeClr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Future'!$D$34:$M$34</c15:sqref>
                  </c15:fullRef>
                </c:ext>
              </c:extLst>
              <c:f>('ASE Future'!$D$34,'ASE Future'!$F$34,'ASE Future'!$H$34,'ASE Future'!$J$34,'ASE Future'!$L$34)</c:f>
              <c:numCache>
                <c:formatCode>General</c:formatCode>
                <c:ptCount val="5"/>
                <c:pt idx="0">
                  <c:v>1.6726133125071865</c:v>
                </c:pt>
                <c:pt idx="1">
                  <c:v>1.5829177790714697</c:v>
                </c:pt>
                <c:pt idx="2">
                  <c:v>1.5120318197219145</c:v>
                </c:pt>
                <c:pt idx="3">
                  <c:v>1.4582811969445295</c:v>
                </c:pt>
                <c:pt idx="4">
                  <c:v>1.4022872845138215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ACAD-4D91-8FA4-C51CD4BA3E18}"/>
            </c:ext>
          </c:extLst>
        </c:ser>
        <c:ser>
          <c:idx val="33"/>
          <c:order val="34"/>
          <c:tx>
            <c:strRef>
              <c:f>'ASE Future'!$A$35</c:f>
              <c:strCache>
                <c:ptCount val="1"/>
                <c:pt idx="0">
                  <c:v>Metagross</c:v>
                </c:pt>
              </c:strCache>
            </c:strRef>
          </c:tx>
          <c:spPr>
            <a:ln w="28575" cap="rnd">
              <a:solidFill>
                <a:srgbClr val="336699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336699"/>
              </a:solidFill>
              <a:ln w="9525">
                <a:solidFill>
                  <a:srgbClr val="336699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Future'!$D$35:$M$35</c15:sqref>
                  </c15:fullRef>
                </c:ext>
              </c:extLst>
              <c:f>('ASE Future'!$D$35,'ASE Future'!$F$35,'ASE Future'!$H$35,'ASE Future'!$J$35,'ASE Future'!$L$35)</c:f>
              <c:numCache>
                <c:formatCode>General</c:formatCode>
                <c:ptCount val="5"/>
                <c:pt idx="0">
                  <c:v>1.705980509238431</c:v>
                </c:pt>
                <c:pt idx="1">
                  <c:v>1.5942381409544939</c:v>
                </c:pt>
                <c:pt idx="2">
                  <c:v>1.5121127438120985</c:v>
                </c:pt>
                <c:pt idx="3">
                  <c:v>1.4548741179023215</c:v>
                </c:pt>
                <c:pt idx="4">
                  <c:v>1.3989587689826855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ACAD-4D91-8FA4-C51CD4BA3E18}"/>
            </c:ext>
          </c:extLst>
        </c:ser>
        <c:ser>
          <c:idx val="34"/>
          <c:order val="35"/>
          <c:tx>
            <c:strRef>
              <c:f>'ASE Future'!$A$36</c:f>
              <c:strCache>
                <c:ptCount val="1"/>
              </c:strCache>
            </c:strRef>
          </c:tx>
          <c:spPr>
            <a:ln w="28575" cap="rnd">
              <a:solidFill>
                <a:srgbClr val="FFC00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Future'!$D$36:$M$36</c15:sqref>
                  </c15:fullRef>
                </c:ext>
              </c:extLst>
              <c:f>('ASE Future'!$D$36,'ASE Future'!$F$36,'ASE Future'!$H$36,'ASE Future'!$J$36,'ASE Future'!$L$36)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ACAD-4D91-8FA4-C51CD4BA3E18}"/>
            </c:ext>
          </c:extLst>
        </c:ser>
        <c:ser>
          <c:idx val="35"/>
          <c:order val="36"/>
          <c:tx>
            <c:strRef>
              <c:f>'ASE Future'!$A$37</c:f>
              <c:strCache>
                <c:ptCount val="1"/>
                <c:pt idx="0">
                  <c:v>Espeon</c:v>
                </c:pt>
              </c:strCache>
            </c:strRef>
          </c:tx>
          <c:spPr>
            <a:ln w="28575" cap="rnd">
              <a:solidFill>
                <a:srgbClr val="FF00FF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FF"/>
              </a:solidFill>
              <a:ln w="9525">
                <a:solidFill>
                  <a:srgbClr val="FF00FF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Future'!$D$37:$M$37</c15:sqref>
                  </c15:fullRef>
                </c:ext>
              </c:extLst>
              <c:f>('ASE Future'!$D$37,'ASE Future'!$F$37,'ASE Future'!$H$37,'ASE Future'!$J$37,'ASE Future'!$L$37)</c:f>
              <c:numCache>
                <c:formatCode>General</c:formatCode>
                <c:ptCount val="5"/>
                <c:pt idx="0">
                  <c:v>1.7462076230932788</c:v>
                </c:pt>
                <c:pt idx="1">
                  <c:v>1.640572019960125</c:v>
                </c:pt>
                <c:pt idx="2">
                  <c:v>1.5487286535134273</c:v>
                </c:pt>
                <c:pt idx="3">
                  <c:v>1.4809912688130025</c:v>
                </c:pt>
                <c:pt idx="4">
                  <c:v>1.4135379317459649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ACAD-4D91-8FA4-C51CD4BA3E18}"/>
            </c:ext>
          </c:extLst>
        </c:ser>
        <c:ser>
          <c:idx val="36"/>
          <c:order val="37"/>
          <c:tx>
            <c:strRef>
              <c:f>'ASE Future'!$A$38</c:f>
              <c:strCache>
                <c:ptCount val="1"/>
                <c:pt idx="0">
                  <c:v>Alakazam (P)</c:v>
                </c:pt>
              </c:strCache>
            </c:strRef>
          </c:tx>
          <c:spPr>
            <a:ln w="28575" cap="rnd">
              <a:solidFill>
                <a:srgbClr val="FFC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Future'!$D$38:$M$38</c15:sqref>
                  </c15:fullRef>
                </c:ext>
              </c:extLst>
              <c:f>('ASE Future'!$D$38,'ASE Future'!$F$38,'ASE Future'!$H$38,'ASE Future'!$J$38,'ASE Future'!$L$38)</c:f>
              <c:numCache>
                <c:formatCode>General</c:formatCode>
                <c:ptCount val="5"/>
                <c:pt idx="0">
                  <c:v>1.7531809528761333</c:v>
                </c:pt>
                <c:pt idx="1">
                  <c:v>1.6500340787975916</c:v>
                </c:pt>
                <c:pt idx="2">
                  <c:v>1.5584216338993611</c:v>
                </c:pt>
                <c:pt idx="3">
                  <c:v>1.4837723655272843</c:v>
                </c:pt>
                <c:pt idx="4">
                  <c:v>1.4153112152464939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ACAD-4D91-8FA4-C51CD4BA3E18}"/>
            </c:ext>
          </c:extLst>
        </c:ser>
        <c:ser>
          <c:idx val="37"/>
          <c:order val="38"/>
          <c:tx>
            <c:strRef>
              <c:f>'ASE Future'!$A$39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Future'!$D$39:$M$39</c15:sqref>
                  </c15:fullRef>
                </c:ext>
              </c:extLst>
              <c:f>('ASE Future'!$D$39,'ASE Future'!$F$39,'ASE Future'!$H$39,'ASE Future'!$J$39,'ASE Future'!$L$39)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ACAD-4D91-8FA4-C51CD4BA3E18}"/>
            </c:ext>
          </c:extLst>
        </c:ser>
        <c:ser>
          <c:idx val="45"/>
          <c:order val="46"/>
          <c:tx>
            <c:strRef>
              <c:f>'ASE Future'!$A$47</c:f>
              <c:strCache>
                <c:ptCount val="1"/>
              </c:strCache>
            </c:strRef>
          </c:tx>
          <c:spPr>
            <a:ln w="9525" cap="rnd">
              <a:solidFill>
                <a:srgbClr val="33CCFF">
                  <a:alpha val="70000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33CCFF"/>
              </a:solidFill>
              <a:ln w="9525">
                <a:solidFill>
                  <a:srgbClr val="33CCFF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Future'!$D$47:$M$47</c15:sqref>
                  </c15:fullRef>
                </c:ext>
              </c:extLst>
              <c:f>('ASE Future'!$D$47,'ASE Future'!$F$47,'ASE Future'!$H$47,'ASE Future'!$J$47,'ASE Future'!$L$47)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ACAD-4D91-8FA4-C51CD4BA3E18}"/>
            </c:ext>
          </c:extLst>
        </c:ser>
        <c:ser>
          <c:idx val="46"/>
          <c:order val="47"/>
          <c:tx>
            <c:strRef>
              <c:f>'ASE Future'!$A$48</c:f>
              <c:strCache>
                <c:ptCount val="1"/>
              </c:strCache>
            </c:strRef>
          </c:tx>
          <c:spPr>
            <a:ln w="9525" cap="rnd">
              <a:solidFill>
                <a:srgbClr val="FF0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Future'!$D$48:$M$48</c15:sqref>
                  </c15:fullRef>
                </c:ext>
              </c:extLst>
              <c:f>('ASE Future'!$D$48,'ASE Future'!$F$48,'ASE Future'!$H$48,'ASE Future'!$J$48,'ASE Future'!$L$48)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ACAD-4D91-8FA4-C51CD4BA3E18}"/>
            </c:ext>
          </c:extLst>
        </c:ser>
        <c:ser>
          <c:idx val="47"/>
          <c:order val="48"/>
          <c:tx>
            <c:strRef>
              <c:f>'ASE Future'!$A$49</c:f>
              <c:strCache>
                <c:ptCount val="1"/>
                <c:pt idx="0">
                  <c:v>Exeggutor</c:v>
                </c:pt>
              </c:strCache>
            </c:strRef>
          </c:tx>
          <c:spPr>
            <a:ln w="12700" cap="rnd">
              <a:solidFill>
                <a:schemeClr val="accent6">
                  <a:alpha val="7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Future'!$D$49:$M$49</c15:sqref>
                  </c15:fullRef>
                </c:ext>
              </c:extLst>
              <c:f>('ASE Future'!$D$49,'ASE Future'!$F$49,'ASE Future'!$H$49,'ASE Future'!$J$49,'ASE Future'!$L$49)</c:f>
              <c:numCache>
                <c:formatCode>General</c:formatCode>
                <c:ptCount val="5"/>
                <c:pt idx="0">
                  <c:v>1.9219739950238888</c:v>
                </c:pt>
                <c:pt idx="1">
                  <c:v>1.8175899618306448</c:v>
                </c:pt>
                <c:pt idx="2">
                  <c:v>1.6889650312713174</c:v>
                </c:pt>
                <c:pt idx="3">
                  <c:v>1.6099258697234307</c:v>
                </c:pt>
                <c:pt idx="4">
                  <c:v>1.5467101876027018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ACAD-4D91-8FA4-C51CD4BA3E18}"/>
            </c:ext>
          </c:extLst>
        </c:ser>
        <c:ser>
          <c:idx val="48"/>
          <c:order val="49"/>
          <c:tx>
            <c:strRef>
              <c:f>'ASE Future'!$A$50</c:f>
              <c:strCache>
                <c:ptCount val="1"/>
              </c:strCache>
            </c:strRef>
          </c:tx>
          <c:spPr>
            <a:ln w="28575" cap="rnd">
              <a:solidFill>
                <a:srgbClr val="FFC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Future'!$D$50:$M$50</c15:sqref>
                  </c15:fullRef>
                </c:ext>
              </c:extLst>
              <c:f>('ASE Future'!$D$50,'ASE Future'!$F$50,'ASE Future'!$H$50,'ASE Future'!$J$50,'ASE Future'!$L$50)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ACAD-4D91-8FA4-C51CD4BA3E18}"/>
            </c:ext>
          </c:extLst>
        </c:ser>
        <c:ser>
          <c:idx val="49"/>
          <c:order val="50"/>
          <c:tx>
            <c:strRef>
              <c:f>'ASE Future'!$A$51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  <a:lumOff val="50000"/>
                </a:schemeClr>
              </a:solidFill>
              <a:ln w="9525">
                <a:solidFill>
                  <a:schemeClr val="accent2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Future'!$D$51:$M$51</c15:sqref>
                  </c15:fullRef>
                </c:ext>
              </c:extLst>
              <c:f>('ASE Future'!$D$51,'ASE Future'!$F$51,'ASE Future'!$H$51,'ASE Future'!$J$51,'ASE Future'!$L$51)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ACAD-4D91-8FA4-C51CD4BA3E18}"/>
            </c:ext>
          </c:extLst>
        </c:ser>
        <c:ser>
          <c:idx val="50"/>
          <c:order val="51"/>
          <c:tx>
            <c:strRef>
              <c:f>'ASE Future'!$A$52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  <a:lumOff val="50000"/>
                </a:schemeClr>
              </a:solidFill>
              <a:ln w="9525">
                <a:solidFill>
                  <a:schemeClr val="accent3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Future'!$D$52:$M$52</c15:sqref>
                  </c15:fullRef>
                </c:ext>
              </c:extLst>
              <c:f>('ASE Future'!$D$52,'ASE Future'!$F$52,'ASE Future'!$H$52,'ASE Future'!$J$52,'ASE Future'!$L$52)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ACAD-4D91-8FA4-C51CD4BA3E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0692928"/>
        <c:axId val="990694592"/>
        <c:extLst>
          <c:ext xmlns:c15="http://schemas.microsoft.com/office/drawing/2012/chart" uri="{02D57815-91ED-43cb-92C2-25804820EDAC}">
            <c15:filteredLineSeries>
              <c15:ser>
                <c:idx val="90"/>
                <c:order val="0"/>
                <c:tx>
                  <c:strRef>
                    <c:extLst>
                      <c:ext uri="{02D57815-91ED-43cb-92C2-25804820EDAC}">
                        <c15:formulaRef>
                          <c15:sqref>'ASE Future'!$A$1</c15:sqref>
                        </c15:formulaRef>
                      </c:ext>
                    </c:extLst>
                    <c:strCache>
                      <c:ptCount val="1"/>
                      <c:pt idx="0">
                        <c:v>Attacker</c:v>
                      </c:pt>
                    </c:strCache>
                  </c:strRef>
                </c:tx>
                <c:spPr>
                  <a:ln w="76200" cap="rnd">
                    <a:solidFill>
                      <a:schemeClr val="accent2"/>
                    </a:solidFill>
                    <a:prstDash val="solid"/>
                    <a:round/>
                  </a:ln>
                  <a:effectLst/>
                </c:spPr>
                <c:marker>
                  <c:symbol val="circle"/>
                  <c:size val="10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numRef>
                    <c:extLst>
                      <c:ext xmlns:c16="http://schemas.microsoft.com/office/drawing/2014/chart" uri="{F5D05F6E-A05E-4728-AFD3-386EB277150F}">
                        <c16:filteredLitCache>
                          <c:numCache>
                            <c:formatCode>General</c:formatCode>
                            <c:ptCount val="5"/>
                            <c:pt idx="1">
                              <c:v>30</c:v>
                            </c:pt>
                            <c:pt idx="3">
                              <c:v>35</c:v>
                            </c:pt>
                            <c:pt idx="5">
                              <c:v>40</c:v>
                            </c:pt>
                            <c:pt idx="7">
                              <c:v>45</c:v>
                            </c:pt>
                            <c:pt idx="9">
                              <c:v>50</c:v>
                            </c:pt>
                          </c:numCache>
                        </c16:filteredLitCache>
                      </c:ext>
                    </c:extLst>
                    <c:f/>
                    <c:numCache>
                      <c:formatCode>General</c:formatCode>
                      <c:ptCount val="5"/>
                      <c:pt idx="0">
                        <c:v>30</c:v>
                      </c:pt>
                      <c:pt idx="1">
                        <c:v>35</c:v>
                      </c:pt>
                      <c:pt idx="2">
                        <c:v>40</c:v>
                      </c:pt>
                      <c:pt idx="3">
                        <c:v>45</c:v>
                      </c:pt>
                      <c:pt idx="4">
                        <c:v>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'ASE Future'!$D$1:$M$1</c15:sqref>
                        </c15:fullRef>
                        <c15:formulaRef>
                          <c15:sqref>('ASE Future'!$D$1,'ASE Future'!$F$1,'ASE Future'!$H$1,'ASE Future'!$J$1,'ASE Future'!$L$1)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30</c:v>
                      </c:pt>
                      <c:pt idx="1">
                        <c:v>35</c:v>
                      </c:pt>
                      <c:pt idx="2">
                        <c:v>40</c:v>
                      </c:pt>
                      <c:pt idx="3">
                        <c:v>45</c:v>
                      </c:pt>
                      <c:pt idx="4">
                        <c:v>50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35-ACAD-4D91-8FA4-C51CD4BA3E18}"/>
                  </c:ext>
                </c:extLst>
              </c15:ser>
            </c15:filteredLineSeries>
          </c:ext>
        </c:extLst>
      </c:lineChart>
      <c:catAx>
        <c:axId val="990692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Attacker</a:t>
                </a:r>
                <a:r>
                  <a:rPr lang="en-US" sz="1400" baseline="0"/>
                  <a:t> l</a:t>
                </a:r>
                <a:r>
                  <a:rPr lang="en-US" sz="1400"/>
                  <a:t>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4592"/>
        <c:crosses val="max"/>
        <c:auto val="1"/>
        <c:lblAlgn val="ctr"/>
        <c:lblOffset val="100"/>
        <c:noMultiLvlLbl val="0"/>
      </c:catAx>
      <c:valAx>
        <c:axId val="990694592"/>
        <c:scaling>
          <c:orientation val="maxMin"/>
          <c:max val="1.7000000000000002"/>
          <c:min val="0.6500000000000001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2928"/>
        <c:crosses val="autoZero"/>
        <c:crossBetween val="between"/>
        <c:majorUnit val="5.000000000000001E-2"/>
      </c:valAx>
      <c:spPr>
        <a:solidFill>
          <a:srgbClr val="FF6699">
            <a:alpha val="5000"/>
          </a:srgbClr>
        </a:solidFill>
        <a:ln>
          <a:noFill/>
        </a:ln>
        <a:effectLst/>
      </c:spPr>
    </c:plotArea>
    <c:plotVisOnly val="1"/>
    <c:dispBlanksAs val="span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rgbClr val="FF6699"/>
                </a:solidFill>
              </a:rPr>
              <a:t>Psychic</a:t>
            </a:r>
            <a:r>
              <a:rPr lang="en-US" sz="1600"/>
              <a:t> attackers</a:t>
            </a:r>
            <a:r>
              <a:rPr lang="en-US" sz="1600" baseline="0"/>
              <a:t>, </a:t>
            </a:r>
            <a:r>
              <a:rPr lang="en-US" sz="1600" b="1" baseline="0">
                <a:solidFill>
                  <a:srgbClr val="FF6699"/>
                </a:solidFill>
              </a:rPr>
              <a:t>Average Scaled Estimator (ASE)</a:t>
            </a:r>
            <a:r>
              <a:rPr lang="en-US" sz="1600" baseline="0"/>
              <a:t>, </a:t>
            </a:r>
            <a:r>
              <a:rPr lang="en-US" sz="1600" b="1" baseline="0">
                <a:solidFill>
                  <a:srgbClr val="FF6699"/>
                </a:solidFill>
              </a:rPr>
              <a:t>Realistic Dodging</a:t>
            </a:r>
            <a:endParaRPr lang="en-US" sz="1600" b="1">
              <a:solidFill>
                <a:srgbClr val="FF6699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307990071317666E-2"/>
          <c:y val="6.3023269849691282E-2"/>
          <c:w val="0.88511079538919901"/>
          <c:h val="0.88456399453410195"/>
        </c:manualLayout>
      </c:layout>
      <c:lineChart>
        <c:grouping val="standard"/>
        <c:varyColors val="0"/>
        <c:ser>
          <c:idx val="38"/>
          <c:order val="39"/>
          <c:tx>
            <c:strRef>
              <c:f>'ASE Future'!$A$40</c:f>
              <c:strCache>
                <c:ptCount val="1"/>
              </c:strCache>
            </c:strRef>
          </c:tx>
          <c:spPr>
            <a:ln w="9525" cap="rnd">
              <a:solidFill>
                <a:srgbClr val="CC66FF">
                  <a:alpha val="70000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CC66FF"/>
              </a:solidFill>
              <a:ln w="9525">
                <a:solidFill>
                  <a:srgbClr val="CC66FF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Future'!$D$40:$M$40</c15:sqref>
                  </c15:fullRef>
                </c:ext>
              </c:extLst>
              <c:f>('ASE Future'!$E$40,'ASE Future'!$G$40,'ASE Future'!$I$40,'ASE Future'!$K$40,'ASE Future'!$M$40)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F5-441A-AE3A-F8814E409B70}"/>
            </c:ext>
          </c:extLst>
        </c:ser>
        <c:ser>
          <c:idx val="39"/>
          <c:order val="40"/>
          <c:tx>
            <c:strRef>
              <c:f>'ASE Future'!$A$41</c:f>
              <c:strCache>
                <c:ptCount val="1"/>
                <c:pt idx="0">
                  <c:v>Mega Slowbro</c:v>
                </c:pt>
              </c:strCache>
            </c:strRef>
          </c:tx>
          <c:spPr>
            <a:ln w="28575" cap="rnd">
              <a:solidFill>
                <a:srgbClr val="FF99CC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FF99CC"/>
              </a:solidFill>
              <a:ln w="9525">
                <a:solidFill>
                  <a:srgbClr val="FF99CC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Future'!$D$41:$M$41</c15:sqref>
                  </c15:fullRef>
                </c:ext>
              </c:extLst>
              <c:f>('ASE Future'!$E$41,'ASE Future'!$G$41,'ASE Future'!$I$41,'ASE Future'!$K$41,'ASE Future'!$M$41)</c:f>
              <c:numCache>
                <c:formatCode>General</c:formatCode>
                <c:ptCount val="5"/>
                <c:pt idx="0">
                  <c:v>1.7986428864122972</c:v>
                </c:pt>
                <c:pt idx="1">
                  <c:v>1.7142807091305035</c:v>
                </c:pt>
                <c:pt idx="2">
                  <c:v>1.6392483974634631</c:v>
                </c:pt>
                <c:pt idx="3">
                  <c:v>1.5825758650003015</c:v>
                </c:pt>
                <c:pt idx="4">
                  <c:v>1.5292293244066273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F5-441A-AE3A-F8814E409B70}"/>
            </c:ext>
          </c:extLst>
        </c:ser>
        <c:ser>
          <c:idx val="40"/>
          <c:order val="41"/>
          <c:tx>
            <c:strRef>
              <c:f>'ASE Future'!$A$42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Future'!$D$42:$M$42</c15:sqref>
                  </c15:fullRef>
                </c:ext>
              </c:extLst>
              <c:f>('ASE Future'!$E$42,'ASE Future'!$G$42,'ASE Future'!$I$42,'ASE Future'!$K$42,'ASE Future'!$M$42)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DF5-441A-AE3A-F8814E409B70}"/>
            </c:ext>
          </c:extLst>
        </c:ser>
        <c:ser>
          <c:idx val="41"/>
          <c:order val="42"/>
          <c:tx>
            <c:strRef>
              <c:f>'ASE Future'!$A$43</c:f>
              <c:strCache>
                <c:ptCount val="1"/>
              </c:strCache>
            </c:strRef>
          </c:tx>
          <c:spPr>
            <a:ln w="9525" cap="rnd">
              <a:solidFill>
                <a:srgbClr val="FF3399">
                  <a:alpha val="70000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FF3399"/>
              </a:solidFill>
              <a:ln w="9525">
                <a:solidFill>
                  <a:srgbClr val="FF3399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Future'!$D$43:$M$43</c15:sqref>
                  </c15:fullRef>
                </c:ext>
              </c:extLst>
              <c:f>('ASE Future'!$E$43,'ASE Future'!$G$43,'ASE Future'!$I$43,'ASE Future'!$K$43,'ASE Future'!$M$43)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DF5-441A-AE3A-F8814E409B70}"/>
            </c:ext>
          </c:extLst>
        </c:ser>
        <c:ser>
          <c:idx val="42"/>
          <c:order val="43"/>
          <c:tx>
            <c:strRef>
              <c:f>'ASE Future'!$A$44</c:f>
              <c:strCache>
                <c:ptCount val="1"/>
                <c:pt idx="0">
                  <c:v>Gardevoir</c:v>
                </c:pt>
              </c:strCache>
            </c:strRef>
          </c:tx>
          <c:spPr>
            <a:ln w="28575" cap="rnd">
              <a:solidFill>
                <a:schemeClr val="accent6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Future'!$D$44:$M$44</c15:sqref>
                  </c15:fullRef>
                </c:ext>
              </c:extLst>
              <c:f>('ASE Future'!$E$44,'ASE Future'!$G$44,'ASE Future'!$I$44,'ASE Future'!$K$44,'ASE Future'!$M$44)</c:f>
              <c:numCache>
                <c:formatCode>General</c:formatCode>
                <c:ptCount val="5"/>
                <c:pt idx="0">
                  <c:v>1.8209962716013217</c:v>
                </c:pt>
                <c:pt idx="1">
                  <c:v>1.7252680090355217</c:v>
                </c:pt>
                <c:pt idx="2">
                  <c:v>1.6463439360225127</c:v>
                </c:pt>
                <c:pt idx="3">
                  <c:v>1.5830097494805724</c:v>
                </c:pt>
                <c:pt idx="4">
                  <c:v>1.526435031886461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DF5-441A-AE3A-F8814E409B70}"/>
            </c:ext>
          </c:extLst>
        </c:ser>
        <c:ser>
          <c:idx val="43"/>
          <c:order val="44"/>
          <c:tx>
            <c:strRef>
              <c:f>'ASE Future'!$A$45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Future'!$D$45:$M$45</c15:sqref>
                  </c15:fullRef>
                </c:ext>
              </c:extLst>
              <c:f>('ASE Future'!$E$45,'ASE Future'!$G$45,'ASE Future'!$I$45,'ASE Future'!$K$45,'ASE Future'!$M$45)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DF5-441A-AE3A-F8814E409B70}"/>
            </c:ext>
          </c:extLst>
        </c:ser>
        <c:ser>
          <c:idx val="44"/>
          <c:order val="45"/>
          <c:tx>
            <c:strRef>
              <c:f>'ASE Future'!$A$46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Future'!$D$46:$M$46</c15:sqref>
                  </c15:fullRef>
                </c:ext>
              </c:extLst>
              <c:f>('ASE Future'!$E$46,'ASE Future'!$G$46,'ASE Future'!$I$46,'ASE Future'!$K$46,'ASE Future'!$M$46)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DF5-441A-AE3A-F8814E409B70}"/>
            </c:ext>
          </c:extLst>
        </c:ser>
        <c:ser>
          <c:idx val="0"/>
          <c:order val="1"/>
          <c:tx>
            <c:strRef>
              <c:f>'ASE Future'!$A$2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Future'!$D$2:$M$2</c15:sqref>
                  </c15:fullRef>
                </c:ext>
              </c:extLst>
              <c:f>('ASE Future'!$E$2,'ASE Future'!$G$2,'ASE Future'!$I$2,'ASE Future'!$K$2,'ASE Future'!$M$2)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DF5-441A-AE3A-F8814E409B70}"/>
            </c:ext>
          </c:extLst>
        </c:ser>
        <c:ser>
          <c:idx val="1"/>
          <c:order val="2"/>
          <c:tx>
            <c:strRef>
              <c:f>'ASE Future'!$A$3</c:f>
              <c:strCache>
                <c:ptCount val="1"/>
                <c:pt idx="0">
                  <c:v>Mega Mewtwo Y</c:v>
                </c:pt>
              </c:strCache>
            </c:strRef>
          </c:tx>
          <c:spPr>
            <a:ln w="76200" cap="rnd">
              <a:solidFill>
                <a:srgbClr val="F17FE3">
                  <a:alpha val="69804"/>
                </a:srgb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rgbClr val="F17FE3"/>
              </a:solidFill>
              <a:ln w="9525">
                <a:solidFill>
                  <a:srgbClr val="F17FE3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Future'!$D$3:$M$3</c15:sqref>
                  </c15:fullRef>
                </c:ext>
              </c:extLst>
              <c:f>('ASE Future'!$E$3,'ASE Future'!$G$3,'ASE Future'!$I$3,'ASE Future'!$K$3,'ASE Future'!$M$3)</c:f>
              <c:numCache>
                <c:formatCode>General</c:formatCode>
                <c:ptCount val="5"/>
                <c:pt idx="0">
                  <c:v>0.90553346354961761</c:v>
                </c:pt>
                <c:pt idx="1">
                  <c:v>0.86486006674872817</c:v>
                </c:pt>
                <c:pt idx="2">
                  <c:v>0.82881068433424931</c:v>
                </c:pt>
                <c:pt idx="3">
                  <c:v>0.79990060987867362</c:v>
                </c:pt>
                <c:pt idx="4">
                  <c:v>0.77353391247116599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DF5-441A-AE3A-F8814E409B70}"/>
            </c:ext>
          </c:extLst>
        </c:ser>
        <c:ser>
          <c:idx val="2"/>
          <c:order val="3"/>
          <c:tx>
            <c:strRef>
              <c:f>'ASE Future'!$A$4</c:f>
              <c:strCache>
                <c:ptCount val="1"/>
                <c:pt idx="0">
                  <c:v>Shadow Mewtwo</c:v>
                </c:pt>
              </c:strCache>
            </c:strRef>
          </c:tx>
          <c:spPr>
            <a:ln w="28575" cap="rnd">
              <a:solidFill>
                <a:srgbClr val="F17FE3">
                  <a:alpha val="69804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F17FE3"/>
              </a:solidFill>
              <a:ln w="9525">
                <a:solidFill>
                  <a:srgbClr val="F17FE3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Future'!$D$4:$M$4</c15:sqref>
                  </c15:fullRef>
                </c:ext>
              </c:extLst>
              <c:f>('ASE Future'!$E$4,'ASE Future'!$G$4,'ASE Future'!$I$4,'ASE Future'!$K$4,'ASE Future'!$M$4)</c:f>
              <c:numCache>
                <c:formatCode>General</c:formatCode>
                <c:ptCount val="5"/>
                <c:pt idx="0">
                  <c:v>1.1003509461097116</c:v>
                </c:pt>
                <c:pt idx="1">
                  <c:v>1.0492436040004827</c:v>
                </c:pt>
                <c:pt idx="2">
                  <c:v>1.0049206023588775</c:v>
                </c:pt>
                <c:pt idx="3">
                  <c:v>0.96581886921119875</c:v>
                </c:pt>
                <c:pt idx="4">
                  <c:v>0.92999300568089993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DF5-441A-AE3A-F8814E409B70}"/>
            </c:ext>
          </c:extLst>
        </c:ser>
        <c:ser>
          <c:idx val="3"/>
          <c:order val="4"/>
          <c:tx>
            <c:strRef>
              <c:f>'ASE Future'!$A$5</c:f>
              <c:strCache>
                <c:ptCount val="1"/>
                <c:pt idx="0">
                  <c:v>Mega Alakazam (P)</c:v>
                </c:pt>
              </c:strCache>
            </c:strRef>
          </c:tx>
          <c:spPr>
            <a:ln w="28575" cap="rnd">
              <a:solidFill>
                <a:srgbClr val="FFC00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Future'!$D$5:$M$5</c15:sqref>
                  </c15:fullRef>
                </c:ext>
              </c:extLst>
              <c:f>('ASE Future'!$E$5,'ASE Future'!$G$5,'ASE Future'!$I$5,'ASE Future'!$K$5,'ASE Future'!$M$5)</c:f>
              <c:numCache>
                <c:formatCode>General</c:formatCode>
                <c:ptCount val="5"/>
                <c:pt idx="0">
                  <c:v>1.2281668251181752</c:v>
                </c:pt>
                <c:pt idx="1">
                  <c:v>1.1653230240032564</c:v>
                </c:pt>
                <c:pt idx="2">
                  <c:v>1.1104496455637147</c:v>
                </c:pt>
                <c:pt idx="3">
                  <c:v>1.0652603620646108</c:v>
                </c:pt>
                <c:pt idx="4">
                  <c:v>1.0265052225767621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FDF5-441A-AE3A-F8814E409B70}"/>
            </c:ext>
          </c:extLst>
        </c:ser>
        <c:ser>
          <c:idx val="4"/>
          <c:order val="5"/>
          <c:tx>
            <c:strRef>
              <c:f>'ASE Future'!$A$6</c:f>
              <c:strCache>
                <c:ptCount val="1"/>
                <c:pt idx="0">
                  <c:v>Necrozma (Ultra) (C/P)</c:v>
                </c:pt>
              </c:strCache>
            </c:strRef>
          </c:tx>
          <c:spPr>
            <a:ln w="57150" cap="rnd">
              <a:solidFill>
                <a:schemeClr val="accent4">
                  <a:lumMod val="75000"/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8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Future'!$D$6:$M$6</c15:sqref>
                  </c15:fullRef>
                </c:ext>
              </c:extLst>
              <c:f>('ASE Future'!$E$6,'ASE Future'!$G$6,'ASE Future'!$I$6,'ASE Future'!$K$6,'ASE Future'!$M$6)</c:f>
              <c:numCache>
                <c:formatCode>General</c:formatCode>
                <c:ptCount val="5"/>
                <c:pt idx="0">
                  <c:v>1.2634641192800753</c:v>
                </c:pt>
                <c:pt idx="1">
                  <c:v>1.2050582080865286</c:v>
                </c:pt>
                <c:pt idx="2">
                  <c:v>1.1501132043744344</c:v>
                </c:pt>
                <c:pt idx="3">
                  <c:v>1.1056771970933899</c:v>
                </c:pt>
                <c:pt idx="4">
                  <c:v>1.0655678610171833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FDF5-441A-AE3A-F8814E409B70}"/>
            </c:ext>
          </c:extLst>
        </c:ser>
        <c:ser>
          <c:idx val="5"/>
          <c:order val="6"/>
          <c:tx>
            <c:strRef>
              <c:f>'ASE Future'!$A$7</c:f>
              <c:strCache>
                <c:ptCount val="1"/>
              </c:strCache>
            </c:strRef>
          </c:tx>
          <c:spPr>
            <a:ln w="76200" cap="rnd">
              <a:solidFill>
                <a:srgbClr val="F17FE3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rgbClr val="F17FE3"/>
              </a:solidFill>
              <a:ln w="9525">
                <a:solidFill>
                  <a:srgbClr val="F17FE3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Future'!$D$7:$M$7</c15:sqref>
                  </c15:fullRef>
                </c:ext>
              </c:extLst>
              <c:f>('ASE Future'!$E$7,'ASE Future'!$G$7,'ASE Future'!$I$7,'ASE Future'!$K$7,'ASE Future'!$M$7)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FDF5-441A-AE3A-F8814E409B70}"/>
            </c:ext>
          </c:extLst>
        </c:ser>
        <c:ser>
          <c:idx val="6"/>
          <c:order val="7"/>
          <c:tx>
            <c:strRef>
              <c:f>'ASE Future'!$A$8</c:f>
              <c:strCache>
                <c:ptCount val="1"/>
                <c:pt idx="0">
                  <c:v>Calyrex (Shadow Rider)</c:v>
                </c:pt>
              </c:strCache>
            </c:strRef>
          </c:tx>
          <c:spPr>
            <a:ln w="57150" cap="rnd">
              <a:solidFill>
                <a:srgbClr val="7030A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8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Future'!$D$8:$M$8</c15:sqref>
                  </c15:fullRef>
                </c:ext>
              </c:extLst>
              <c:f>('ASE Future'!$E$8,'ASE Future'!$G$8,'ASE Future'!$I$8,'ASE Future'!$K$8,'ASE Future'!$M$8)</c:f>
              <c:numCache>
                <c:formatCode>General</c:formatCode>
                <c:ptCount val="5"/>
                <c:pt idx="0">
                  <c:v>1.2875528298098522</c:v>
                </c:pt>
                <c:pt idx="1">
                  <c:v>1.2273346221763382</c:v>
                </c:pt>
                <c:pt idx="2">
                  <c:v>1.1755979749406562</c:v>
                </c:pt>
                <c:pt idx="3">
                  <c:v>1.1309996719615176</c:v>
                </c:pt>
                <c:pt idx="4">
                  <c:v>1.0947579223250845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FDF5-441A-AE3A-F8814E409B70}"/>
            </c:ext>
          </c:extLst>
        </c:ser>
        <c:ser>
          <c:idx val="7"/>
          <c:order val="8"/>
          <c:tx>
            <c:strRef>
              <c:f>'ASE Future'!$A$9</c:f>
              <c:strCache>
                <c:ptCount val="1"/>
              </c:strCache>
            </c:strRef>
          </c:tx>
          <c:spPr>
            <a:ln w="76200" cap="rnd">
              <a:solidFill>
                <a:schemeClr val="accent1"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Future'!$D$9:$M$9</c15:sqref>
                  </c15:fullRef>
                </c:ext>
              </c:extLst>
              <c:f>('ASE Future'!$E$9,'ASE Future'!$G$9,'ASE Future'!$I$9,'ASE Future'!$K$9,'ASE Future'!$M$9)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FDF5-441A-AE3A-F8814E409B70}"/>
            </c:ext>
          </c:extLst>
        </c:ser>
        <c:ser>
          <c:idx val="8"/>
          <c:order val="9"/>
          <c:tx>
            <c:strRef>
              <c:f>'ASE Future'!$A$10</c:f>
              <c:strCache>
                <c:ptCount val="1"/>
                <c:pt idx="0">
                  <c:v>Mewtwo</c:v>
                </c:pt>
              </c:strCache>
            </c:strRef>
          </c:tx>
          <c:spPr>
            <a:ln w="28575" cap="rnd">
              <a:solidFill>
                <a:srgbClr val="F17FE3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F17FE3"/>
              </a:solidFill>
              <a:ln w="9525">
                <a:solidFill>
                  <a:srgbClr val="F17FE3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Future'!$D$10:$M$10</c15:sqref>
                  </c15:fullRef>
                </c:ext>
              </c:extLst>
              <c:f>('ASE Future'!$E$10,'ASE Future'!$G$10,'ASE Future'!$I$10,'ASE Future'!$K$10,'ASE Future'!$M$10)</c:f>
              <c:numCache>
                <c:formatCode>General</c:formatCode>
                <c:ptCount val="5"/>
                <c:pt idx="0">
                  <c:v>1.3027862911457742</c:v>
                </c:pt>
                <c:pt idx="1">
                  <c:v>1.2379587433187478</c:v>
                </c:pt>
                <c:pt idx="2">
                  <c:v>1.1855122902990007</c:v>
                </c:pt>
                <c:pt idx="3">
                  <c:v>1.1400703141139641</c:v>
                </c:pt>
                <c:pt idx="4">
                  <c:v>1.1008177260446481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FDF5-441A-AE3A-F8814E409B70}"/>
            </c:ext>
          </c:extLst>
        </c:ser>
        <c:ser>
          <c:idx val="9"/>
          <c:order val="10"/>
          <c:tx>
            <c:strRef>
              <c:f>'ASE Future'!$A$11</c:f>
              <c:strCache>
                <c:ptCount val="1"/>
                <c:pt idx="0">
                  <c:v>Mega Latios</c:v>
                </c:pt>
              </c:strCache>
            </c:strRef>
          </c:tx>
          <c:spPr>
            <a:ln w="28575" cap="rnd">
              <a:solidFill>
                <a:srgbClr val="00B0F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Future'!$D$11:$M$11</c15:sqref>
                  </c15:fullRef>
                </c:ext>
              </c:extLst>
              <c:f>('ASE Future'!$E$11,'ASE Future'!$G$11,'ASE Future'!$I$11,'ASE Future'!$K$11,'ASE Future'!$M$11)</c:f>
              <c:numCache>
                <c:formatCode>General</c:formatCode>
                <c:ptCount val="5"/>
                <c:pt idx="0">
                  <c:v>1.3188052509242707</c:v>
                </c:pt>
                <c:pt idx="1">
                  <c:v>1.2541702489549074</c:v>
                </c:pt>
                <c:pt idx="2">
                  <c:v>1.200972431558867</c:v>
                </c:pt>
                <c:pt idx="3">
                  <c:v>1.1546793288194472</c:v>
                </c:pt>
                <c:pt idx="4">
                  <c:v>1.1168527078815669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FDF5-441A-AE3A-F8814E409B70}"/>
            </c:ext>
          </c:extLst>
        </c:ser>
        <c:ser>
          <c:idx val="10"/>
          <c:order val="11"/>
          <c:tx>
            <c:strRef>
              <c:f>'ASE Future'!$A$12</c:f>
              <c:strCache>
                <c:ptCount val="1"/>
                <c:pt idx="0">
                  <c:v>Mega Gardevoir</c:v>
                </c:pt>
              </c:strCache>
            </c:strRef>
          </c:tx>
          <c:spPr>
            <a:ln w="76200" cap="rnd">
              <a:solidFill>
                <a:schemeClr val="accent6"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Future'!$D$12:$M$12</c15:sqref>
                  </c15:fullRef>
                </c:ext>
              </c:extLst>
              <c:f>('ASE Future'!$E$12,'ASE Future'!$G$12,'ASE Future'!$I$12,'ASE Future'!$K$12,'ASE Future'!$M$12)</c:f>
              <c:numCache>
                <c:formatCode>General</c:formatCode>
                <c:ptCount val="5"/>
                <c:pt idx="0">
                  <c:v>1.3222726736025401</c:v>
                </c:pt>
                <c:pt idx="1">
                  <c:v>1.2583035579600335</c:v>
                </c:pt>
                <c:pt idx="2">
                  <c:v>1.2028113619949485</c:v>
                </c:pt>
                <c:pt idx="3">
                  <c:v>1.1545128795465349</c:v>
                </c:pt>
                <c:pt idx="4">
                  <c:v>1.1145603708957692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FDF5-441A-AE3A-F8814E409B70}"/>
            </c:ext>
          </c:extLst>
        </c:ser>
        <c:ser>
          <c:idx val="11"/>
          <c:order val="12"/>
          <c:tx>
            <c:strRef>
              <c:f>'ASE Future'!$A$13</c:f>
              <c:strCache>
                <c:ptCount val="1"/>
              </c:strCache>
            </c:strRef>
          </c:tx>
          <c:spPr>
            <a:ln w="76200" cap="rnd">
              <a:solidFill>
                <a:srgbClr val="00B05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Future'!$D$13:$M$13</c15:sqref>
                  </c15:fullRef>
                </c:ext>
              </c:extLst>
              <c:f>('ASE Future'!$E$13,'ASE Future'!$G$13,'ASE Future'!$I$13,'ASE Future'!$K$13,'ASE Future'!$M$13)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FDF5-441A-AE3A-F8814E409B70}"/>
            </c:ext>
          </c:extLst>
        </c:ser>
        <c:ser>
          <c:idx val="12"/>
          <c:order val="13"/>
          <c:tx>
            <c:strRef>
              <c:f>'ASE Future'!$A$14</c:f>
              <c:strCache>
                <c:ptCount val="1"/>
              </c:strCache>
            </c:strRef>
          </c:tx>
          <c:spPr>
            <a:ln w="28575" cap="rnd">
              <a:solidFill>
                <a:srgbClr val="FFC00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Future'!$D$14:$M$14</c15:sqref>
                  </c15:fullRef>
                </c:ext>
              </c:extLst>
              <c:f>('ASE Future'!$E$14,'ASE Future'!$G$14,'ASE Future'!$I$14,'ASE Future'!$K$14,'ASE Future'!$M$14)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FDF5-441A-AE3A-F8814E409B70}"/>
            </c:ext>
          </c:extLst>
        </c:ser>
        <c:ser>
          <c:idx val="13"/>
          <c:order val="14"/>
          <c:tx>
            <c:strRef>
              <c:f>'ASE Future'!$A$15</c:f>
              <c:strCache>
                <c:ptCount val="1"/>
              </c:strCache>
            </c:strRef>
          </c:tx>
          <c:spPr>
            <a:ln w="57150" cap="rnd">
              <a:solidFill>
                <a:srgbClr val="FF0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Future'!$D$15:$M$15</c15:sqref>
                  </c15:fullRef>
                </c:ext>
              </c:extLst>
              <c:f>('ASE Future'!$E$15,'ASE Future'!$G$15,'ASE Future'!$I$15,'ASE Future'!$K$15,'ASE Future'!$M$15)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FDF5-441A-AE3A-F8814E409B70}"/>
            </c:ext>
          </c:extLst>
        </c:ser>
        <c:ser>
          <c:idx val="14"/>
          <c:order val="15"/>
          <c:tx>
            <c:strRef>
              <c:f>'ASE Future'!$A$16</c:f>
              <c:strCache>
                <c:ptCount val="1"/>
                <c:pt idx="0">
                  <c:v>Shadow Latios</c:v>
                </c:pt>
              </c:strCache>
            </c:strRef>
          </c:tx>
          <c:spPr>
            <a:ln w="28575" cap="rnd">
              <a:solidFill>
                <a:srgbClr val="00B0F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Future'!$D$16:$M$16</c15:sqref>
                  </c15:fullRef>
                </c:ext>
              </c:extLst>
              <c:f>('ASE Future'!$E$16,'ASE Future'!$G$16,'ASE Future'!$I$16,'ASE Future'!$K$16,'ASE Future'!$M$16)</c:f>
              <c:numCache>
                <c:formatCode>General</c:formatCode>
                <c:ptCount val="5"/>
                <c:pt idx="0">
                  <c:v>1.3942350629499105</c:v>
                </c:pt>
                <c:pt idx="1">
                  <c:v>1.3242121761440362</c:v>
                </c:pt>
                <c:pt idx="2">
                  <c:v>1.2618815712190161</c:v>
                </c:pt>
                <c:pt idx="3">
                  <c:v>1.2170203883330806</c:v>
                </c:pt>
                <c:pt idx="4">
                  <c:v>1.1730088046565541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FDF5-441A-AE3A-F8814E409B70}"/>
            </c:ext>
          </c:extLst>
        </c:ser>
        <c:ser>
          <c:idx val="15"/>
          <c:order val="16"/>
          <c:tx>
            <c:strRef>
              <c:f>'ASE Future'!$A$17</c:f>
              <c:strCache>
                <c:ptCount val="1"/>
              </c:strCache>
            </c:strRef>
          </c:tx>
          <c:spPr>
            <a:ln w="9525" cap="rnd">
              <a:solidFill>
                <a:srgbClr val="FF3399">
                  <a:alpha val="69804"/>
                </a:srgbClr>
              </a:solidFill>
              <a:prstDash val="solid"/>
              <a:round/>
            </a:ln>
            <a:effectLst/>
          </c:spPr>
          <c:marker>
            <c:symbol val="circle"/>
            <c:size val="2"/>
            <c:spPr>
              <a:solidFill>
                <a:srgbClr val="FF3399"/>
              </a:solidFill>
              <a:ln w="9525">
                <a:solidFill>
                  <a:srgbClr val="FF3399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Future'!$D$17:$M$17</c15:sqref>
                  </c15:fullRef>
                </c:ext>
              </c:extLst>
              <c:f>('ASE Future'!$E$17,'ASE Future'!$G$17,'ASE Future'!$I$17,'ASE Future'!$K$17,'ASE Future'!$M$17)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FDF5-441A-AE3A-F8814E409B70}"/>
            </c:ext>
          </c:extLst>
        </c:ser>
        <c:ser>
          <c:idx val="16"/>
          <c:order val="17"/>
          <c:tx>
            <c:strRef>
              <c:f>'ASE Future'!$A$18</c:f>
              <c:strCache>
                <c:ptCount val="1"/>
                <c:pt idx="0">
                  <c:v>Necrozma (Ultra) (PC/FS)</c:v>
                </c:pt>
              </c:strCache>
            </c:strRef>
          </c:tx>
          <c:spPr>
            <a:ln w="57150" cap="rnd">
              <a:solidFill>
                <a:schemeClr val="accent4">
                  <a:lumMod val="75000"/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8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Future'!$D$18:$M$18</c15:sqref>
                  </c15:fullRef>
                </c:ext>
              </c:extLst>
              <c:f>('ASE Future'!$E$18,'ASE Future'!$G$18,'ASE Future'!$I$18,'ASE Future'!$K$18,'ASE Future'!$M$18)</c:f>
              <c:numCache>
                <c:formatCode>General</c:formatCode>
                <c:ptCount val="5"/>
                <c:pt idx="0">
                  <c:v>1.4159018576047657</c:v>
                </c:pt>
                <c:pt idx="1">
                  <c:v>1.3552163330189386</c:v>
                </c:pt>
                <c:pt idx="2">
                  <c:v>1.2865920732036733</c:v>
                </c:pt>
                <c:pt idx="3">
                  <c:v>1.2430834717905166</c:v>
                </c:pt>
                <c:pt idx="4">
                  <c:v>1.2023706861075147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FDF5-441A-AE3A-F8814E409B70}"/>
            </c:ext>
          </c:extLst>
        </c:ser>
        <c:ser>
          <c:idx val="17"/>
          <c:order val="18"/>
          <c:tx>
            <c:strRef>
              <c:f>'ASE Future'!$A$19</c:f>
              <c:strCache>
                <c:ptCount val="1"/>
                <c:pt idx="0">
                  <c:v>Mega Metagross</c:v>
                </c:pt>
              </c:strCache>
            </c:strRef>
          </c:tx>
          <c:spPr>
            <a:ln w="76200" cap="rnd">
              <a:solidFill>
                <a:srgbClr val="336699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rgbClr val="336699"/>
              </a:solidFill>
              <a:ln w="9525">
                <a:solidFill>
                  <a:srgbClr val="336699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Future'!$D$19:$M$19</c15:sqref>
                  </c15:fullRef>
                </c:ext>
              </c:extLst>
              <c:f>('ASE Future'!$E$19,'ASE Future'!$G$19,'ASE Future'!$I$19,'ASE Future'!$K$19,'ASE Future'!$M$19)</c:f>
              <c:numCache>
                <c:formatCode>General</c:formatCode>
                <c:ptCount val="5"/>
                <c:pt idx="0">
                  <c:v>1.4392686776351484</c:v>
                </c:pt>
                <c:pt idx="1">
                  <c:v>1.3791236938994849</c:v>
                </c:pt>
                <c:pt idx="2">
                  <c:v>1.3240201120830788</c:v>
                </c:pt>
                <c:pt idx="3">
                  <c:v>1.2774057060010044</c:v>
                </c:pt>
                <c:pt idx="4">
                  <c:v>1.2334387867569501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FDF5-441A-AE3A-F8814E409B70}"/>
            </c:ext>
          </c:extLst>
        </c:ser>
        <c:ser>
          <c:idx val="18"/>
          <c:order val="19"/>
          <c:tx>
            <c:strRef>
              <c:f>'ASE Future'!$A$20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Future'!$D$20:$M$20</c15:sqref>
                  </c15:fullRef>
                </c:ext>
              </c:extLst>
              <c:f>('ASE Future'!$E$20,'ASE Future'!$G$20,'ASE Future'!$I$20,'ASE Future'!$K$20,'ASE Future'!$M$20)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FDF5-441A-AE3A-F8814E409B70}"/>
            </c:ext>
          </c:extLst>
        </c:ser>
        <c:ser>
          <c:idx val="19"/>
          <c:order val="20"/>
          <c:tx>
            <c:strRef>
              <c:f>'ASE Future'!$A$21</c:f>
              <c:strCache>
                <c:ptCount val="1"/>
                <c:pt idx="0">
                  <c:v>Shadow Metagross</c:v>
                </c:pt>
              </c:strCache>
            </c:strRef>
          </c:tx>
          <c:spPr>
            <a:ln w="28575" cap="rnd">
              <a:solidFill>
                <a:srgbClr val="336699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336699"/>
              </a:solidFill>
              <a:ln w="9525">
                <a:solidFill>
                  <a:srgbClr val="336699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Future'!$D$21:$M$21</c15:sqref>
                  </c15:fullRef>
                </c:ext>
              </c:extLst>
              <c:f>('ASE Future'!$E$21,'ASE Future'!$G$21,'ASE Future'!$I$21,'ASE Future'!$K$21,'ASE Future'!$M$21)</c:f>
              <c:numCache>
                <c:formatCode>General</c:formatCode>
                <c:ptCount val="5"/>
                <c:pt idx="0">
                  <c:v>1.4352539796158694</c:v>
                </c:pt>
                <c:pt idx="1">
                  <c:v>1.3640010646048424</c:v>
                </c:pt>
                <c:pt idx="2">
                  <c:v>1.3022052130944879</c:v>
                </c:pt>
                <c:pt idx="3">
                  <c:v>1.2562801166480195</c:v>
                </c:pt>
                <c:pt idx="4">
                  <c:v>1.2107744096426674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FDF5-441A-AE3A-F8814E409B70}"/>
            </c:ext>
          </c:extLst>
        </c:ser>
        <c:ser>
          <c:idx val="20"/>
          <c:order val="21"/>
          <c:tx>
            <c:strRef>
              <c:f>'ASE Future'!$A$22</c:f>
              <c:strCache>
                <c:ptCount val="1"/>
                <c:pt idx="0">
                  <c:v>Necrozma (Dawn Wings) (C/P)</c:v>
                </c:pt>
              </c:strCache>
            </c:strRef>
          </c:tx>
          <c:spPr>
            <a:ln w="57150" cap="rnd">
              <a:solidFill>
                <a:schemeClr val="accent5">
                  <a:alpha val="70000"/>
                </a:schemeClr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Future'!$D$22:$M$22</c15:sqref>
                  </c15:fullRef>
                </c:ext>
              </c:extLst>
              <c:f>('ASE Future'!$E$22,'ASE Future'!$G$22,'ASE Future'!$I$22,'ASE Future'!$K$22,'ASE Future'!$M$22)</c:f>
              <c:numCache>
                <c:formatCode>General</c:formatCode>
                <c:ptCount val="5"/>
                <c:pt idx="0">
                  <c:v>1.4859127807910375</c:v>
                </c:pt>
                <c:pt idx="1">
                  <c:v>1.4173205126341324</c:v>
                </c:pt>
                <c:pt idx="2">
                  <c:v>1.3581104970893874</c:v>
                </c:pt>
                <c:pt idx="3">
                  <c:v>1.308310130647776</c:v>
                </c:pt>
                <c:pt idx="4">
                  <c:v>1.2662822246817702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FDF5-441A-AE3A-F8814E409B70}"/>
            </c:ext>
          </c:extLst>
        </c:ser>
        <c:ser>
          <c:idx val="21"/>
          <c:order val="22"/>
          <c:tx>
            <c:strRef>
              <c:f>'ASE Future'!$A$23</c:f>
              <c:strCache>
                <c:ptCount val="1"/>
              </c:strCache>
            </c:strRef>
          </c:tx>
          <c:spPr>
            <a:ln w="28575" cap="rnd">
              <a:solidFill>
                <a:srgbClr val="C55A11">
                  <a:alpha val="69804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C55A11"/>
              </a:solidFill>
              <a:ln w="9525">
                <a:solidFill>
                  <a:srgbClr val="C55A1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Future'!$D$23:$M$23</c15:sqref>
                  </c15:fullRef>
                </c:ext>
              </c:extLst>
              <c:f>('ASE Future'!$E$23,'ASE Future'!$G$23,'ASE Future'!$I$23,'ASE Future'!$K$23,'ASE Future'!$M$23)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F5D05F6E-A05E-4728-AFD3-386EB277150F}">
              <c16:categoryFilterExceptions>
                <c16:categoryFilterException>
                  <c16:uniqueId val="{00000034-FDF5-441A-AE3A-F8814E409B70}"/>
                  <c16:spPr xmlns:c16="http://schemas.microsoft.com/office/drawing/2014/chart">
                    <a:ln w="28575" cap="rnd">
                      <a:solidFill>
                        <a:srgbClr val="C55A11">
                          <a:alpha val="69804"/>
                        </a:srgbClr>
                      </a:solidFill>
                      <a:prstDash val="lgDash"/>
                      <a:round/>
                    </a:ln>
                    <a:effectLst/>
                  </c16:spPr>
                  <c16:bubble3D val="0"/>
                  <c16:marker>
                    <c:symbol val="circle"/>
                    <c:size val="5"/>
                    <c:spPr>
                      <a:solidFill>
                        <a:srgbClr val="C55A11"/>
                      </a:solidFill>
                      <a:ln w="9525">
                        <a:solidFill>
                          <a:srgbClr val="C55A11"/>
                        </a:solidFill>
                      </a:ln>
                      <a:effectLst/>
                    </c:spPr>
                  </c16:marker>
                </c16:categoryFilterException>
              </c16:categoryFilterExceptions>
            </c:ext>
            <c:ext xmlns:c16="http://schemas.microsoft.com/office/drawing/2014/chart" uri="{C5897E43-82E2-4C41-B96C-FBF1F857EA46}">
              <c16:datapointuniqueidmap xmlns:c16="http://schemas.microsoft.com/office/drawing/2014/chart">
                <c16:ptentry>
                  <c16:ptidx>4</c16:ptidx>
                  <c16:uniqueID val="{00000034-FDF5-441A-AE3A-F8814E409B70}"/>
                </c16:ptentry>
              </c16:datapointuniqueidmap>
            </c:ext>
            <c:ext xmlns:c16="http://schemas.microsoft.com/office/drawing/2014/chart" uri="{C3380CC4-5D6E-409C-BE32-E72D297353CC}">
              <c16:uniqueId val="{0000001C-FDF5-441A-AE3A-F8814E409B70}"/>
            </c:ext>
          </c:extLst>
        </c:ser>
        <c:ser>
          <c:idx val="22"/>
          <c:order val="23"/>
          <c:tx>
            <c:strRef>
              <c:f>'ASE Future'!$A$24</c:f>
              <c:strCache>
                <c:ptCount val="1"/>
              </c:strCache>
            </c:strRef>
          </c:tx>
          <c:spPr>
            <a:ln w="9525" cap="rnd">
              <a:solidFill>
                <a:srgbClr val="FF0000">
                  <a:alpha val="69804"/>
                </a:srgbClr>
              </a:solidFill>
              <a:prstDash val="lgDash"/>
              <a:round/>
            </a:ln>
            <a:effectLst/>
          </c:spPr>
          <c:marker>
            <c:symbol val="circle"/>
            <c:size val="2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Future'!$D$24:$M$24</c15:sqref>
                  </c15:fullRef>
                </c:ext>
              </c:extLst>
              <c:f>('ASE Future'!$E$24,'ASE Future'!$G$24,'ASE Future'!$I$24,'ASE Future'!$K$24,'ASE Future'!$M$24)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FDF5-441A-AE3A-F8814E409B70}"/>
            </c:ext>
          </c:extLst>
        </c:ser>
        <c:ser>
          <c:idx val="23"/>
          <c:order val="24"/>
          <c:tx>
            <c:strRef>
              <c:f>'ASE Future'!$A$25</c:f>
              <c:strCache>
                <c:ptCount val="1"/>
                <c:pt idx="0">
                  <c:v>Shadow Alakazam (P)</c:v>
                </c:pt>
              </c:strCache>
            </c:strRef>
          </c:tx>
          <c:spPr>
            <a:ln w="28575" cap="rnd">
              <a:solidFill>
                <a:srgbClr val="FFC00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Future'!$D$25:$M$25</c15:sqref>
                  </c15:fullRef>
                </c:ext>
              </c:extLst>
              <c:f>('ASE Future'!$E$25,'ASE Future'!$G$25,'ASE Future'!$I$25,'ASE Future'!$K$25,'ASE Future'!$M$25)</c:f>
              <c:numCache>
                <c:formatCode>General</c:formatCode>
                <c:ptCount val="5"/>
                <c:pt idx="0">
                  <c:v>1.4396944604024837</c:v>
                </c:pt>
                <c:pt idx="1">
                  <c:v>1.3627341952950978</c:v>
                </c:pt>
                <c:pt idx="2">
                  <c:v>1.2940598163543502</c:v>
                </c:pt>
                <c:pt idx="3">
                  <c:v>1.2375424729164883</c:v>
                </c:pt>
                <c:pt idx="4">
                  <c:v>1.1886186354978774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FDF5-441A-AE3A-F8814E409B70}"/>
            </c:ext>
          </c:extLst>
        </c:ser>
        <c:ser>
          <c:idx val="24"/>
          <c:order val="25"/>
          <c:tx>
            <c:strRef>
              <c:f>'ASE Future'!$A$26</c:f>
              <c:strCache>
                <c:ptCount val="1"/>
                <c:pt idx="0">
                  <c:v>Lunala</c:v>
                </c:pt>
              </c:strCache>
            </c:strRef>
          </c:tx>
          <c:spPr>
            <a:ln w="28575" cap="rnd">
              <a:solidFill>
                <a:srgbClr val="7030A0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Future'!$D$26:$M$26</c15:sqref>
                  </c15:fullRef>
                </c:ext>
              </c:extLst>
              <c:f>('ASE Future'!$E$26,'ASE Future'!$G$26,'ASE Future'!$I$26,'ASE Future'!$K$26,'ASE Future'!$M$26)</c:f>
              <c:numCache>
                <c:formatCode>General</c:formatCode>
                <c:ptCount val="5"/>
                <c:pt idx="0">
                  <c:v>1.5669968235881644</c:v>
                </c:pt>
                <c:pt idx="1">
                  <c:v>1.4981323090815142</c:v>
                </c:pt>
                <c:pt idx="2">
                  <c:v>1.4404880434433258</c:v>
                </c:pt>
                <c:pt idx="3">
                  <c:v>1.3901497636779927</c:v>
                </c:pt>
                <c:pt idx="4">
                  <c:v>1.3435120763748565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FDF5-441A-AE3A-F8814E409B70}"/>
            </c:ext>
          </c:extLst>
        </c:ser>
        <c:ser>
          <c:idx val="25"/>
          <c:order val="26"/>
          <c:tx>
            <c:strRef>
              <c:f>'ASE Future'!$A$27</c:f>
              <c:strCache>
                <c:ptCount val="1"/>
              </c:strCache>
            </c:strRef>
          </c:tx>
          <c:spPr>
            <a:ln w="28575" cap="rnd">
              <a:solidFill>
                <a:srgbClr val="00B05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Future'!$D$27:$M$27</c15:sqref>
                  </c15:fullRef>
                </c:ext>
              </c:extLst>
              <c:f>('ASE Future'!$E$27,'ASE Future'!$G$27,'ASE Future'!$I$27,'ASE Future'!$K$27,'ASE Future'!$M$27)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FDF5-441A-AE3A-F8814E409B70}"/>
            </c:ext>
          </c:extLst>
        </c:ser>
        <c:ser>
          <c:idx val="26"/>
          <c:order val="27"/>
          <c:tx>
            <c:strRef>
              <c:f>'ASE Future'!$A$28</c:f>
              <c:strCache>
                <c:ptCount val="1"/>
              </c:strCache>
            </c:strRef>
          </c:tx>
          <c:spPr>
            <a:ln w="9525" cap="rnd">
              <a:solidFill>
                <a:srgbClr val="FF000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2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Future'!$D$28:$M$28</c15:sqref>
                  </c15:fullRef>
                </c:ext>
              </c:extLst>
              <c:f>('ASE Future'!$E$28,'ASE Future'!$G$28,'ASE Future'!$I$28,'ASE Future'!$K$28,'ASE Future'!$M$28)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FDF5-441A-AE3A-F8814E409B70}"/>
            </c:ext>
          </c:extLst>
        </c:ser>
        <c:ser>
          <c:idx val="27"/>
          <c:order val="28"/>
          <c:tx>
            <c:strRef>
              <c:f>'ASE Future'!$A$29</c:f>
              <c:strCache>
                <c:ptCount val="1"/>
              </c:strCache>
            </c:strRef>
          </c:tx>
          <c:spPr>
            <a:ln w="12700" cap="rnd">
              <a:solidFill>
                <a:schemeClr val="accent6">
                  <a:alpha val="7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Future'!$D$29:$M$29</c15:sqref>
                  </c15:fullRef>
                </c:ext>
              </c:extLst>
              <c:f>('ASE Future'!$E$29,'ASE Future'!$G$29,'ASE Future'!$I$29,'ASE Future'!$K$29,'ASE Future'!$M$29)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FDF5-441A-AE3A-F8814E409B70}"/>
            </c:ext>
          </c:extLst>
        </c:ser>
        <c:ser>
          <c:idx val="28"/>
          <c:order val="29"/>
          <c:tx>
            <c:strRef>
              <c:f>'ASE Future'!$A$30</c:f>
              <c:strCache>
                <c:ptCount val="1"/>
              </c:strCache>
            </c:strRef>
          </c:tx>
          <c:spPr>
            <a:ln w="9525" cap="rnd">
              <a:solidFill>
                <a:srgbClr val="FF00FF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2"/>
            <c:spPr>
              <a:solidFill>
                <a:srgbClr val="FF00FF"/>
              </a:solidFill>
              <a:ln w="9525">
                <a:solidFill>
                  <a:srgbClr val="FF00FF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Future'!$D$30:$M$30</c15:sqref>
                  </c15:fullRef>
                </c:ext>
              </c:extLst>
              <c:f>('ASE Future'!$E$30,'ASE Future'!$G$30,'ASE Future'!$I$30,'ASE Future'!$K$30,'ASE Future'!$M$30)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FDF5-441A-AE3A-F8814E409B70}"/>
            </c:ext>
          </c:extLst>
        </c:ser>
        <c:ser>
          <c:idx val="29"/>
          <c:order val="30"/>
          <c:tx>
            <c:strRef>
              <c:f>'ASE Future'!$A$31</c:f>
              <c:strCache>
                <c:ptCount val="1"/>
                <c:pt idx="0">
                  <c:v>Necrozma (C/P)</c:v>
                </c:pt>
              </c:strCache>
            </c:strRef>
          </c:tx>
          <c:spPr>
            <a:ln w="57150" cap="rnd">
              <a:solidFill>
                <a:schemeClr val="tx1">
                  <a:alpha val="70000"/>
                </a:schemeClr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Future'!$D$31:$M$31</c15:sqref>
                  </c15:fullRef>
                </c:ext>
              </c:extLst>
              <c:f>('ASE Future'!$E$31,'ASE Future'!$G$31,'ASE Future'!$I$31,'ASE Future'!$K$31,'ASE Future'!$M$31)</c:f>
              <c:numCache>
                <c:formatCode>General</c:formatCode>
                <c:ptCount val="5"/>
                <c:pt idx="0">
                  <c:v>1.6553572370029095</c:v>
                </c:pt>
                <c:pt idx="1">
                  <c:v>1.5730969141134734</c:v>
                </c:pt>
                <c:pt idx="2">
                  <c:v>1.502428451138561</c:v>
                </c:pt>
                <c:pt idx="3">
                  <c:v>1.4441778576025295</c:v>
                </c:pt>
                <c:pt idx="4">
                  <c:v>1.3939511796788293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FDF5-441A-AE3A-F8814E409B70}"/>
            </c:ext>
          </c:extLst>
        </c:ser>
        <c:ser>
          <c:idx val="30"/>
          <c:order val="31"/>
          <c:tx>
            <c:strRef>
              <c:f>'ASE Future'!$A$32</c:f>
              <c:strCache>
                <c:ptCount val="1"/>
                <c:pt idx="0">
                  <c:v>Latios</c:v>
                </c:pt>
              </c:strCache>
            </c:strRef>
          </c:tx>
          <c:spPr>
            <a:ln w="28575" cap="rnd">
              <a:solidFill>
                <a:srgbClr val="00B0F0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Future'!$D$32:$M$32</c15:sqref>
                  </c15:fullRef>
                </c:ext>
              </c:extLst>
              <c:f>('ASE Future'!$E$32,'ASE Future'!$G$32,'ASE Future'!$I$32,'ASE Future'!$K$32,'ASE Future'!$M$32)</c:f>
              <c:numCache>
                <c:formatCode>General</c:formatCode>
                <c:ptCount val="5"/>
                <c:pt idx="0">
                  <c:v>1.633842056858956</c:v>
                </c:pt>
                <c:pt idx="1">
                  <c:v>1.5596751155862107</c:v>
                </c:pt>
                <c:pt idx="2">
                  <c:v>1.490605029572964</c:v>
                </c:pt>
                <c:pt idx="3">
                  <c:v>1.4337644756778565</c:v>
                </c:pt>
                <c:pt idx="4">
                  <c:v>1.3892418310032983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FDF5-441A-AE3A-F8814E409B70}"/>
            </c:ext>
          </c:extLst>
        </c:ser>
        <c:ser>
          <c:idx val="31"/>
          <c:order val="32"/>
          <c:tx>
            <c:strRef>
              <c:f>'ASE Future'!$A$33</c:f>
              <c:strCache>
                <c:ptCount val="1"/>
              </c:strCache>
            </c:strRef>
          </c:tx>
          <c:spPr>
            <a:ln w="12700" cap="rnd">
              <a:solidFill>
                <a:schemeClr val="accent6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Future'!$D$33:$M$33</c15:sqref>
                  </c15:fullRef>
                </c:ext>
              </c:extLst>
              <c:f>('ASE Future'!$E$33,'ASE Future'!$G$33,'ASE Future'!$I$33,'ASE Future'!$K$33,'ASE Future'!$M$33)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FDF5-441A-AE3A-F8814E409B70}"/>
            </c:ext>
          </c:extLst>
        </c:ser>
        <c:ser>
          <c:idx val="32"/>
          <c:order val="33"/>
          <c:tx>
            <c:strRef>
              <c:f>'ASE Future'!$A$34</c:f>
              <c:strCache>
                <c:ptCount val="1"/>
                <c:pt idx="0">
                  <c:v>Necrozma (Dawn Wings) (PC/FS)</c:v>
                </c:pt>
              </c:strCache>
            </c:strRef>
          </c:tx>
          <c:spPr>
            <a:ln w="57150" cap="rnd">
              <a:solidFill>
                <a:schemeClr val="accent5">
                  <a:alpha val="70000"/>
                </a:schemeClr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Future'!$D$34:$M$34</c15:sqref>
                  </c15:fullRef>
                </c:ext>
              </c:extLst>
              <c:f>('ASE Future'!$E$34,'ASE Future'!$G$34,'ASE Future'!$I$34,'ASE Future'!$K$34,'ASE Future'!$M$34)</c:f>
              <c:numCache>
                <c:formatCode>General</c:formatCode>
                <c:ptCount val="5"/>
                <c:pt idx="0">
                  <c:v>1.6671170911015691</c:v>
                </c:pt>
                <c:pt idx="1">
                  <c:v>1.5865385300853774</c:v>
                </c:pt>
                <c:pt idx="2">
                  <c:v>1.5224135426980376</c:v>
                </c:pt>
                <c:pt idx="3">
                  <c:v>1.4732114770246949</c:v>
                </c:pt>
                <c:pt idx="4">
                  <c:v>1.4233401008141748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FDF5-441A-AE3A-F8814E409B70}"/>
            </c:ext>
          </c:extLst>
        </c:ser>
        <c:ser>
          <c:idx val="33"/>
          <c:order val="34"/>
          <c:tx>
            <c:strRef>
              <c:f>'ASE Future'!$A$35</c:f>
              <c:strCache>
                <c:ptCount val="1"/>
                <c:pt idx="0">
                  <c:v>Metagross</c:v>
                </c:pt>
              </c:strCache>
            </c:strRef>
          </c:tx>
          <c:spPr>
            <a:ln w="28575" cap="rnd">
              <a:solidFill>
                <a:srgbClr val="336699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336699"/>
              </a:solidFill>
              <a:ln w="9525">
                <a:solidFill>
                  <a:srgbClr val="336699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Future'!$D$35:$M$35</c15:sqref>
                  </c15:fullRef>
                </c:ext>
              </c:extLst>
              <c:f>('ASE Future'!$E$35,'ASE Future'!$G$35,'ASE Future'!$I$35,'ASE Future'!$K$35,'ASE Future'!$M$35)</c:f>
              <c:numCache>
                <c:formatCode>General</c:formatCode>
                <c:ptCount val="5"/>
                <c:pt idx="0">
                  <c:v>1.6919972318596861</c:v>
                </c:pt>
                <c:pt idx="1">
                  <c:v>1.6045323182924733</c:v>
                </c:pt>
                <c:pt idx="2">
                  <c:v>1.5426192860081132</c:v>
                </c:pt>
                <c:pt idx="3">
                  <c:v>1.4864196904750018</c:v>
                </c:pt>
                <c:pt idx="4">
                  <c:v>1.4331273558442668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FDF5-441A-AE3A-F8814E409B70}"/>
            </c:ext>
          </c:extLst>
        </c:ser>
        <c:ser>
          <c:idx val="34"/>
          <c:order val="35"/>
          <c:tx>
            <c:strRef>
              <c:f>'ASE Future'!$A$36</c:f>
              <c:strCache>
                <c:ptCount val="1"/>
              </c:strCache>
            </c:strRef>
          </c:tx>
          <c:spPr>
            <a:ln w="28575" cap="rnd">
              <a:solidFill>
                <a:srgbClr val="FFC00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Future'!$D$36:$M$36</c15:sqref>
                  </c15:fullRef>
                </c:ext>
              </c:extLst>
              <c:f>('ASE Future'!$E$36,'ASE Future'!$G$36,'ASE Future'!$I$36,'ASE Future'!$K$36,'ASE Future'!$M$36)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FDF5-441A-AE3A-F8814E409B70}"/>
            </c:ext>
          </c:extLst>
        </c:ser>
        <c:ser>
          <c:idx val="35"/>
          <c:order val="36"/>
          <c:tx>
            <c:strRef>
              <c:f>'ASE Future'!$A$37</c:f>
              <c:strCache>
                <c:ptCount val="1"/>
                <c:pt idx="0">
                  <c:v>Espeon</c:v>
                </c:pt>
              </c:strCache>
            </c:strRef>
          </c:tx>
          <c:spPr>
            <a:ln w="28575" cap="rnd">
              <a:solidFill>
                <a:srgbClr val="FF00FF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FF"/>
              </a:solidFill>
              <a:ln w="9525">
                <a:solidFill>
                  <a:srgbClr val="FF00FF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Future'!$D$37:$M$37</c15:sqref>
                  </c15:fullRef>
                </c:ext>
              </c:extLst>
              <c:f>('ASE Future'!$E$37,'ASE Future'!$G$37,'ASE Future'!$I$37,'ASE Future'!$K$37,'ASE Future'!$M$37)</c:f>
              <c:numCache>
                <c:formatCode>General</c:formatCode>
                <c:ptCount val="5"/>
                <c:pt idx="0">
                  <c:v>1.694474146697142</c:v>
                </c:pt>
                <c:pt idx="1">
                  <c:v>1.6067138158436771</c:v>
                </c:pt>
                <c:pt idx="2">
                  <c:v>1.5294415351191306</c:v>
                </c:pt>
                <c:pt idx="3">
                  <c:v>1.4719951813870453</c:v>
                </c:pt>
                <c:pt idx="4">
                  <c:v>1.4185775923470232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FDF5-441A-AE3A-F8814E409B70}"/>
            </c:ext>
          </c:extLst>
        </c:ser>
        <c:ser>
          <c:idx val="36"/>
          <c:order val="37"/>
          <c:tx>
            <c:strRef>
              <c:f>'ASE Future'!$A$38</c:f>
              <c:strCache>
                <c:ptCount val="1"/>
                <c:pt idx="0">
                  <c:v>Alakazam (P)</c:v>
                </c:pt>
              </c:strCache>
            </c:strRef>
          </c:tx>
          <c:spPr>
            <a:ln w="28575" cap="rnd">
              <a:solidFill>
                <a:srgbClr val="FFC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Future'!$D$38:$M$38</c15:sqref>
                  </c15:fullRef>
                </c:ext>
              </c:extLst>
              <c:f>('ASE Future'!$E$38,'ASE Future'!$G$38,'ASE Future'!$I$38,'ASE Future'!$K$38,'ASE Future'!$M$38)</c:f>
              <c:numCache>
                <c:formatCode>General</c:formatCode>
                <c:ptCount val="5"/>
                <c:pt idx="0">
                  <c:v>1.6723319802389138</c:v>
                </c:pt>
                <c:pt idx="1">
                  <c:v>1.5842357918203911</c:v>
                </c:pt>
                <c:pt idx="2">
                  <c:v>1.506680202652336</c:v>
                </c:pt>
                <c:pt idx="3">
                  <c:v>1.4503266623924544</c:v>
                </c:pt>
                <c:pt idx="4">
                  <c:v>1.3909310573755664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FDF5-441A-AE3A-F8814E409B70}"/>
            </c:ext>
          </c:extLst>
        </c:ser>
        <c:ser>
          <c:idx val="37"/>
          <c:order val="38"/>
          <c:tx>
            <c:strRef>
              <c:f>'ASE Future'!$A$39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Future'!$D$39:$M$39</c15:sqref>
                  </c15:fullRef>
                </c:ext>
              </c:extLst>
              <c:f>('ASE Future'!$E$39,'ASE Future'!$G$39,'ASE Future'!$I$39,'ASE Future'!$K$39,'ASE Future'!$M$39)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FDF5-441A-AE3A-F8814E409B70}"/>
            </c:ext>
          </c:extLst>
        </c:ser>
        <c:ser>
          <c:idx val="45"/>
          <c:order val="46"/>
          <c:tx>
            <c:strRef>
              <c:f>'ASE Future'!$A$47</c:f>
              <c:strCache>
                <c:ptCount val="1"/>
              </c:strCache>
            </c:strRef>
          </c:tx>
          <c:spPr>
            <a:ln w="9525" cap="rnd">
              <a:solidFill>
                <a:srgbClr val="33CCFF">
                  <a:alpha val="70000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33CCFF"/>
              </a:solidFill>
              <a:ln w="9525">
                <a:solidFill>
                  <a:srgbClr val="33CCFF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Future'!$D$47:$M$47</c15:sqref>
                  </c15:fullRef>
                </c:ext>
              </c:extLst>
              <c:f>('ASE Future'!$E$47,'ASE Future'!$G$47,'ASE Future'!$I$47,'ASE Future'!$K$47,'ASE Future'!$M$47)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FDF5-441A-AE3A-F8814E409B70}"/>
            </c:ext>
          </c:extLst>
        </c:ser>
        <c:ser>
          <c:idx val="46"/>
          <c:order val="47"/>
          <c:tx>
            <c:strRef>
              <c:f>'ASE Future'!$A$48</c:f>
              <c:strCache>
                <c:ptCount val="1"/>
              </c:strCache>
            </c:strRef>
          </c:tx>
          <c:spPr>
            <a:ln w="9525" cap="rnd">
              <a:solidFill>
                <a:srgbClr val="FF0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Future'!$D$48:$M$48</c15:sqref>
                  </c15:fullRef>
                </c:ext>
              </c:extLst>
              <c:f>('ASE Future'!$E$48,'ASE Future'!$G$48,'ASE Future'!$I$48,'ASE Future'!$K$48,'ASE Future'!$M$48)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FDF5-441A-AE3A-F8814E409B70}"/>
            </c:ext>
          </c:extLst>
        </c:ser>
        <c:ser>
          <c:idx val="47"/>
          <c:order val="48"/>
          <c:tx>
            <c:strRef>
              <c:f>'ASE Future'!$A$49</c:f>
              <c:strCache>
                <c:ptCount val="1"/>
                <c:pt idx="0">
                  <c:v>Exeggutor</c:v>
                </c:pt>
              </c:strCache>
            </c:strRef>
          </c:tx>
          <c:spPr>
            <a:ln w="12700" cap="rnd">
              <a:solidFill>
                <a:schemeClr val="accent6">
                  <a:alpha val="7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Future'!$D$49:$M$49</c15:sqref>
                  </c15:fullRef>
                </c:ext>
              </c:extLst>
              <c:f>('ASE Future'!$E$49,'ASE Future'!$G$49,'ASE Future'!$I$49,'ASE Future'!$K$49,'ASE Future'!$M$49)</c:f>
              <c:numCache>
                <c:formatCode>General</c:formatCode>
                <c:ptCount val="5"/>
                <c:pt idx="0">
                  <c:v>1.8668116496022187</c:v>
                </c:pt>
                <c:pt idx="1">
                  <c:v>1.7734158335777523</c:v>
                </c:pt>
                <c:pt idx="2">
                  <c:v>1.6867037622057099</c:v>
                </c:pt>
                <c:pt idx="3">
                  <c:v>1.6153952325969483</c:v>
                </c:pt>
                <c:pt idx="4">
                  <c:v>1.5539827779323694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FDF5-441A-AE3A-F8814E409B70}"/>
            </c:ext>
          </c:extLst>
        </c:ser>
        <c:ser>
          <c:idx val="48"/>
          <c:order val="49"/>
          <c:tx>
            <c:strRef>
              <c:f>'ASE Future'!$A$50</c:f>
              <c:strCache>
                <c:ptCount val="1"/>
              </c:strCache>
            </c:strRef>
          </c:tx>
          <c:spPr>
            <a:ln w="28575" cap="rnd">
              <a:solidFill>
                <a:srgbClr val="FFC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Future'!$D$50:$M$50</c15:sqref>
                  </c15:fullRef>
                </c:ext>
              </c:extLst>
              <c:f>('ASE Future'!$E$50,'ASE Future'!$G$50,'ASE Future'!$I$50,'ASE Future'!$K$50,'ASE Future'!$M$50)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FDF5-441A-AE3A-F8814E409B70}"/>
            </c:ext>
          </c:extLst>
        </c:ser>
        <c:ser>
          <c:idx val="49"/>
          <c:order val="50"/>
          <c:tx>
            <c:strRef>
              <c:f>'ASE Future'!$A$51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  <a:lumOff val="50000"/>
                </a:schemeClr>
              </a:solidFill>
              <a:ln w="9525">
                <a:solidFill>
                  <a:schemeClr val="accent2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Future'!$D$51:$M$51</c15:sqref>
                  </c15:fullRef>
                </c:ext>
              </c:extLst>
              <c:f>('ASE Future'!$E$51,'ASE Future'!$G$51,'ASE Future'!$I$51,'ASE Future'!$K$51,'ASE Future'!$M$51)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FDF5-441A-AE3A-F8814E409B70}"/>
            </c:ext>
          </c:extLst>
        </c:ser>
        <c:ser>
          <c:idx val="50"/>
          <c:order val="51"/>
          <c:tx>
            <c:strRef>
              <c:f>'ASE Future'!$A$52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  <a:lumOff val="50000"/>
                </a:schemeClr>
              </a:solidFill>
              <a:ln w="9525">
                <a:solidFill>
                  <a:schemeClr val="accent3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Future'!$D$52:$M$52</c15:sqref>
                  </c15:fullRef>
                </c:ext>
              </c:extLst>
              <c:f>('ASE Future'!$E$52,'ASE Future'!$G$52,'ASE Future'!$I$52,'ASE Future'!$K$52,'ASE Future'!$M$52)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FDF5-441A-AE3A-F8814E409B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0692928"/>
        <c:axId val="990694592"/>
        <c:extLst>
          <c:ext xmlns:c15="http://schemas.microsoft.com/office/drawing/2012/chart" uri="{02D57815-91ED-43cb-92C2-25804820EDAC}">
            <c15:filteredLineSeries>
              <c15:ser>
                <c:idx val="90"/>
                <c:order val="0"/>
                <c:tx>
                  <c:strRef>
                    <c:extLst>
                      <c:ext uri="{02D57815-91ED-43cb-92C2-25804820EDAC}">
                        <c15:formulaRef>
                          <c15:sqref>'ASE Future'!$A$1</c15:sqref>
                        </c15:formulaRef>
                      </c:ext>
                    </c:extLst>
                    <c:strCache>
                      <c:ptCount val="1"/>
                      <c:pt idx="0">
                        <c:v>Attacker</c:v>
                      </c:pt>
                    </c:strCache>
                  </c:strRef>
                </c:tx>
                <c:spPr>
                  <a:ln w="76200" cap="rnd">
                    <a:solidFill>
                      <a:schemeClr val="accent2"/>
                    </a:solidFill>
                    <a:prstDash val="solid"/>
                    <a:round/>
                  </a:ln>
                  <a:effectLst/>
                </c:spPr>
                <c:marker>
                  <c:symbol val="circle"/>
                  <c:size val="10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numRef>
                    <c:extLst>
                      <c:ext xmlns:c16="http://schemas.microsoft.com/office/drawing/2014/chart" uri="{F5D05F6E-A05E-4728-AFD3-386EB277150F}">
                        <c16:filteredLitCache>
                          <c:numCache>
                            <c:formatCode>General</c:formatCode>
                            <c:ptCount val="5"/>
                            <c:pt idx="0">
                              <c:v>30</c:v>
                            </c:pt>
                            <c:pt idx="2">
                              <c:v>35</c:v>
                            </c:pt>
                            <c:pt idx="4">
                              <c:v>40</c:v>
                            </c:pt>
                            <c:pt idx="6">
                              <c:v>45</c:v>
                            </c:pt>
                            <c:pt idx="8">
                              <c:v>50</c:v>
                            </c:pt>
                          </c:numCache>
                        </c16:filteredLitCache>
                      </c:ext>
                    </c:extLst>
                    <c:f/>
                    <c:numCache>
                      <c:formatCode>General</c:formatCode>
                      <c:ptCount val="5"/>
                      <c:pt idx="0">
                        <c:v>30</c:v>
                      </c:pt>
                      <c:pt idx="1">
                        <c:v>35</c:v>
                      </c:pt>
                      <c:pt idx="2">
                        <c:v>40</c:v>
                      </c:pt>
                      <c:pt idx="3">
                        <c:v>45</c:v>
                      </c:pt>
                      <c:pt idx="4">
                        <c:v>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'ASE Future'!$D$1:$M$1</c15:sqref>
                        </c15:fullRef>
                        <c15:formulaRef>
                          <c15:sqref>('ASE Future'!$E$1,'ASE Future'!$G$1,'ASE Future'!$I$1,'ASE Future'!$K$1,'ASE Future'!$M$1)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33-FDF5-441A-AE3A-F8814E409B70}"/>
                  </c:ext>
                </c:extLst>
              </c15:ser>
            </c15:filteredLineSeries>
          </c:ext>
        </c:extLst>
      </c:lineChart>
      <c:catAx>
        <c:axId val="990692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Attacker</a:t>
                </a:r>
                <a:r>
                  <a:rPr lang="en-US" sz="1400" baseline="0"/>
                  <a:t> l</a:t>
                </a:r>
                <a:r>
                  <a:rPr lang="en-US" sz="1400"/>
                  <a:t>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4592"/>
        <c:crosses val="max"/>
        <c:auto val="1"/>
        <c:lblAlgn val="ctr"/>
        <c:lblOffset val="100"/>
        <c:noMultiLvlLbl val="0"/>
      </c:catAx>
      <c:valAx>
        <c:axId val="990694592"/>
        <c:scaling>
          <c:orientation val="maxMin"/>
          <c:max val="1.7000000000000002"/>
          <c:min val="0.6500000000000001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ASE</a:t>
                </a:r>
                <a:r>
                  <a:rPr lang="en-US" sz="1400" baseline="0"/>
                  <a:t> with Dodging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2928"/>
        <c:crosses val="autoZero"/>
        <c:crossBetween val="between"/>
        <c:majorUnit val="5.000000000000001E-2"/>
      </c:valAx>
      <c:spPr>
        <a:solidFill>
          <a:srgbClr val="FF6699">
            <a:alpha val="5000"/>
          </a:srgbClr>
        </a:solidFill>
        <a:ln>
          <a:noFill/>
        </a:ln>
        <a:effectLst/>
      </c:spPr>
    </c:plotArea>
    <c:plotVisOnly val="1"/>
    <c:dispBlanksAs val="span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rgbClr val="FF6699"/>
                </a:solidFill>
              </a:rPr>
              <a:t>Psychic</a:t>
            </a:r>
            <a:r>
              <a:rPr lang="en-US" sz="1600"/>
              <a:t> attackers</a:t>
            </a:r>
            <a:r>
              <a:rPr lang="en-US" sz="1600" baseline="0"/>
              <a:t>, </a:t>
            </a:r>
            <a:r>
              <a:rPr lang="en-US" sz="1600" b="1" baseline="0">
                <a:solidFill>
                  <a:srgbClr val="FF6699"/>
                </a:solidFill>
              </a:rPr>
              <a:t>Average Scaled Estimator (ASE)</a:t>
            </a:r>
            <a:r>
              <a:rPr lang="en-US" sz="1600" baseline="0"/>
              <a:t>, No Dodging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307990071317666E-2"/>
          <c:y val="6.3023269849691282E-2"/>
          <c:w val="0.88511079538919901"/>
          <c:h val="0.88456399453410195"/>
        </c:manualLayout>
      </c:layout>
      <c:lineChart>
        <c:grouping val="standard"/>
        <c:varyColors val="0"/>
        <c:ser>
          <c:idx val="38"/>
          <c:order val="39"/>
          <c:tx>
            <c:strRef>
              <c:f>'ASE Future Full'!$A$40</c:f>
              <c:strCache>
                <c:ptCount val="1"/>
                <c:pt idx="0">
                  <c:v>Articuno (Galarian)</c:v>
                </c:pt>
              </c:strCache>
            </c:strRef>
          </c:tx>
          <c:spPr>
            <a:ln w="9525" cap="rnd">
              <a:solidFill>
                <a:srgbClr val="CC66FF">
                  <a:alpha val="70000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CC66FF"/>
              </a:solidFill>
              <a:ln w="9525">
                <a:solidFill>
                  <a:srgbClr val="CC66FF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 Full'!$D$40:$M$40</c15:sqref>
                  </c15:fullRef>
                </c:ext>
              </c:extLst>
              <c:f>('ASE Future Full'!$D$40,'ASE Future Full'!$F$40,'ASE Future Full'!$H$40,'ASE Future Full'!$J$40,'ASE Future Full'!$L$40)</c:f>
              <c:numCache>
                <c:formatCode>General</c:formatCode>
                <c:ptCount val="5"/>
                <c:pt idx="0">
                  <c:v>1.7831336511146203</c:v>
                </c:pt>
                <c:pt idx="1">
                  <c:v>1.6836999153947774</c:v>
                </c:pt>
                <c:pt idx="2">
                  <c:v>1.5848371332291706</c:v>
                </c:pt>
                <c:pt idx="3">
                  <c:v>1.5193096733613745</c:v>
                </c:pt>
                <c:pt idx="4">
                  <c:v>1.4678710947686679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32-4711-904B-2C7DCC53B731}"/>
            </c:ext>
          </c:extLst>
        </c:ser>
        <c:ser>
          <c:idx val="39"/>
          <c:order val="40"/>
          <c:tx>
            <c:strRef>
              <c:f>'ASE Future Full'!$A$41</c:f>
              <c:strCache>
                <c:ptCount val="1"/>
                <c:pt idx="0">
                  <c:v>Mega Slowbro</c:v>
                </c:pt>
              </c:strCache>
            </c:strRef>
          </c:tx>
          <c:spPr>
            <a:ln w="28575" cap="rnd">
              <a:solidFill>
                <a:srgbClr val="FF99CC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FF99CC"/>
              </a:solidFill>
              <a:ln w="9525">
                <a:solidFill>
                  <a:srgbClr val="FF99CC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 Full'!$D$41:$M$41</c15:sqref>
                  </c15:fullRef>
                </c:ext>
              </c:extLst>
              <c:f>('ASE Future Full'!$D$41,'ASE Future Full'!$F$41,'ASE Future Full'!$H$41,'ASE Future Full'!$J$41,'ASE Future Full'!$L$41)</c:f>
              <c:numCache>
                <c:formatCode>General</c:formatCode>
                <c:ptCount val="5"/>
                <c:pt idx="0">
                  <c:v>1.7562324509133</c:v>
                </c:pt>
                <c:pt idx="1">
                  <c:v>1.676048048263054</c:v>
                </c:pt>
                <c:pt idx="2">
                  <c:v>1.5928668482005346</c:v>
                </c:pt>
                <c:pt idx="3">
                  <c:v>1.5361027086105312</c:v>
                </c:pt>
                <c:pt idx="4">
                  <c:v>1.4799892363697718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32-4711-904B-2C7DCC53B731}"/>
            </c:ext>
          </c:extLst>
        </c:ser>
        <c:ser>
          <c:idx val="40"/>
          <c:order val="41"/>
          <c:tx>
            <c:strRef>
              <c:f>'ASE Future Full'!$A$42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 Full'!$D$42:$M$42</c15:sqref>
                  </c15:fullRef>
                </c:ext>
              </c:extLst>
              <c:f>('ASE Future Full'!$D$42,'ASE Future Full'!$F$42,'ASE Future Full'!$H$42,'ASE Future Full'!$J$42,'ASE Future Full'!$L$42)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C32-4711-904B-2C7DCC53B731}"/>
            </c:ext>
          </c:extLst>
        </c:ser>
        <c:ser>
          <c:idx val="41"/>
          <c:order val="42"/>
          <c:tx>
            <c:strRef>
              <c:f>'ASE Future Full'!$A$43</c:f>
              <c:strCache>
                <c:ptCount val="1"/>
                <c:pt idx="0">
                  <c:v>Tapu Lele</c:v>
                </c:pt>
              </c:strCache>
            </c:strRef>
          </c:tx>
          <c:spPr>
            <a:ln w="9525" cap="rnd">
              <a:solidFill>
                <a:srgbClr val="FF3399">
                  <a:alpha val="70000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FF3399"/>
              </a:solidFill>
              <a:ln w="9525">
                <a:solidFill>
                  <a:srgbClr val="FF3399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 Full'!$D$43:$M$43</c15:sqref>
                  </c15:fullRef>
                </c:ext>
              </c:extLst>
              <c:f>('ASE Future Full'!$D$43,'ASE Future Full'!$F$43,'ASE Future Full'!$H$43,'ASE Future Full'!$J$43,'ASE Future Full'!$L$43)</c:f>
              <c:numCache>
                <c:formatCode>General</c:formatCode>
                <c:ptCount val="5"/>
                <c:pt idx="0">
                  <c:v>1.8415315731164701</c:v>
                </c:pt>
                <c:pt idx="1">
                  <c:v>1.7112007490400147</c:v>
                </c:pt>
                <c:pt idx="2">
                  <c:v>1.6180588854552609</c:v>
                </c:pt>
                <c:pt idx="3">
                  <c:v>1.5599399579185114</c:v>
                </c:pt>
                <c:pt idx="4">
                  <c:v>1.4740156785374705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C32-4711-904B-2C7DCC53B731}"/>
            </c:ext>
          </c:extLst>
        </c:ser>
        <c:ser>
          <c:idx val="42"/>
          <c:order val="43"/>
          <c:tx>
            <c:strRef>
              <c:f>'ASE Future Full'!$A$44</c:f>
              <c:strCache>
                <c:ptCount val="1"/>
                <c:pt idx="0">
                  <c:v>Gardevoir</c:v>
                </c:pt>
              </c:strCache>
            </c:strRef>
          </c:tx>
          <c:spPr>
            <a:ln w="28575" cap="rnd">
              <a:solidFill>
                <a:schemeClr val="accent6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 Full'!$D$44:$M$44</c15:sqref>
                  </c15:fullRef>
                </c:ext>
              </c:extLst>
              <c:f>('ASE Future Full'!$D$44,'ASE Future Full'!$F$44,'ASE Future Full'!$H$44,'ASE Future Full'!$J$44,'ASE Future Full'!$L$44)</c:f>
              <c:numCache>
                <c:formatCode>General</c:formatCode>
                <c:ptCount val="5"/>
                <c:pt idx="0">
                  <c:v>1.8687467299091083</c:v>
                </c:pt>
                <c:pt idx="1">
                  <c:v>1.7372613899587943</c:v>
                </c:pt>
                <c:pt idx="2">
                  <c:v>1.6383485933607769</c:v>
                </c:pt>
                <c:pt idx="3">
                  <c:v>1.5669878332412785</c:v>
                </c:pt>
                <c:pt idx="4">
                  <c:v>1.5073327304829378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C32-4711-904B-2C7DCC53B731}"/>
            </c:ext>
          </c:extLst>
        </c:ser>
        <c:ser>
          <c:idx val="43"/>
          <c:order val="44"/>
          <c:tx>
            <c:strRef>
              <c:f>'ASE Future Full'!$A$45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 Full'!$D$45:$M$45</c15:sqref>
                  </c15:fullRef>
                </c:ext>
              </c:extLst>
              <c:f>('ASE Future Full'!$D$45,'ASE Future Full'!$F$45,'ASE Future Full'!$H$45,'ASE Future Full'!$J$45,'ASE Future Full'!$L$45)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C32-4711-904B-2C7DCC53B731}"/>
            </c:ext>
          </c:extLst>
        </c:ser>
        <c:ser>
          <c:idx val="44"/>
          <c:order val="45"/>
          <c:tx>
            <c:strRef>
              <c:f>'ASE Future Full'!$A$46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 Full'!$D$46:$M$46</c15:sqref>
                  </c15:fullRef>
                </c:ext>
              </c:extLst>
              <c:f>('ASE Future Full'!$D$46,'ASE Future Full'!$F$46,'ASE Future Full'!$H$46,'ASE Future Full'!$J$46,'ASE Future Full'!$L$46)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C32-4711-904B-2C7DCC53B731}"/>
            </c:ext>
          </c:extLst>
        </c:ser>
        <c:ser>
          <c:idx val="0"/>
          <c:order val="1"/>
          <c:tx>
            <c:strRef>
              <c:f>'ASE Future Full'!$A$2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 Full'!$D$2:$M$2</c15:sqref>
                  </c15:fullRef>
                </c:ext>
              </c:extLst>
              <c:f>('ASE Future Full'!$D$2,'ASE Future Full'!$F$2,'ASE Future Full'!$H$2,'ASE Future Full'!$J$2,'ASE Future Full'!$L$2)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C32-4711-904B-2C7DCC53B731}"/>
            </c:ext>
          </c:extLst>
        </c:ser>
        <c:ser>
          <c:idx val="1"/>
          <c:order val="2"/>
          <c:tx>
            <c:strRef>
              <c:f>'ASE Future Full'!$A$3</c:f>
              <c:strCache>
                <c:ptCount val="1"/>
                <c:pt idx="0">
                  <c:v>Mega Mewtwo Y</c:v>
                </c:pt>
              </c:strCache>
            </c:strRef>
          </c:tx>
          <c:spPr>
            <a:ln w="76200" cap="rnd">
              <a:solidFill>
                <a:srgbClr val="F17FE3">
                  <a:alpha val="69804"/>
                </a:srgb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rgbClr val="F17FE3"/>
              </a:solidFill>
              <a:ln w="9525">
                <a:solidFill>
                  <a:srgbClr val="F17FE3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 Full'!$D$3:$M$3</c15:sqref>
                  </c15:fullRef>
                </c:ext>
              </c:extLst>
              <c:f>('ASE Future Full'!$D$3,'ASE Future Full'!$F$3,'ASE Future Full'!$H$3,'ASE Future Full'!$J$3,'ASE Future Full'!$L$3)</c:f>
              <c:numCache>
                <c:formatCode>General</c:formatCode>
                <c:ptCount val="5"/>
                <c:pt idx="0">
                  <c:v>0.88188912974082112</c:v>
                </c:pt>
                <c:pt idx="1">
                  <c:v>0.84029317323768571</c:v>
                </c:pt>
                <c:pt idx="2">
                  <c:v>0.80321640608266598</c:v>
                </c:pt>
                <c:pt idx="3">
                  <c:v>0.77386885197545652</c:v>
                </c:pt>
                <c:pt idx="4">
                  <c:v>0.74570866554865389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C32-4711-904B-2C7DCC53B731}"/>
            </c:ext>
          </c:extLst>
        </c:ser>
        <c:ser>
          <c:idx val="2"/>
          <c:order val="3"/>
          <c:tx>
            <c:strRef>
              <c:f>'ASE Future Full'!$A$4</c:f>
              <c:strCache>
                <c:ptCount val="1"/>
                <c:pt idx="0">
                  <c:v>Shadow Mewtwo</c:v>
                </c:pt>
              </c:strCache>
            </c:strRef>
          </c:tx>
          <c:spPr>
            <a:ln w="28575" cap="rnd">
              <a:solidFill>
                <a:srgbClr val="F17FE3">
                  <a:alpha val="69804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F17FE3"/>
              </a:solidFill>
              <a:ln w="9525">
                <a:solidFill>
                  <a:srgbClr val="F17FE3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 Full'!$D$4:$M$4</c15:sqref>
                  </c15:fullRef>
                </c:ext>
              </c:extLst>
              <c:f>('ASE Future Full'!$D$4,'ASE Future Full'!$F$4,'ASE Future Full'!$H$4,'ASE Future Full'!$J$4,'ASE Future Full'!$L$4)</c:f>
              <c:numCache>
                <c:formatCode>General</c:formatCode>
                <c:ptCount val="5"/>
                <c:pt idx="0">
                  <c:v>1.1219579951053646</c:v>
                </c:pt>
                <c:pt idx="1">
                  <c:v>1.0589465631889556</c:v>
                </c:pt>
                <c:pt idx="2">
                  <c:v>0.99999999999999989</c:v>
                </c:pt>
                <c:pt idx="3">
                  <c:v>0.9573055389217745</c:v>
                </c:pt>
                <c:pt idx="4">
                  <c:v>0.91833765247315058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EC32-4711-904B-2C7DCC53B731}"/>
            </c:ext>
          </c:extLst>
        </c:ser>
        <c:ser>
          <c:idx val="3"/>
          <c:order val="4"/>
          <c:tx>
            <c:strRef>
              <c:f>'ASE Future Full'!$A$5</c:f>
              <c:strCache>
                <c:ptCount val="1"/>
                <c:pt idx="0">
                  <c:v>Mega Alakazam (P)</c:v>
                </c:pt>
              </c:strCache>
            </c:strRef>
          </c:tx>
          <c:spPr>
            <a:ln w="28575" cap="rnd">
              <a:solidFill>
                <a:srgbClr val="FFC00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 Full'!$D$5:$M$5</c15:sqref>
                  </c15:fullRef>
                </c:ext>
              </c:extLst>
              <c:f>('ASE Future Full'!$D$5,'ASE Future Full'!$F$5,'ASE Future Full'!$H$5,'ASE Future Full'!$J$5,'ASE Future Full'!$L$5)</c:f>
              <c:numCache>
                <c:formatCode>General</c:formatCode>
                <c:ptCount val="5"/>
                <c:pt idx="0">
                  <c:v>1.2690170833816619</c:v>
                </c:pt>
                <c:pt idx="1">
                  <c:v>1.1882778318837441</c:v>
                </c:pt>
                <c:pt idx="2">
                  <c:v>1.1233435277335324</c:v>
                </c:pt>
                <c:pt idx="3">
                  <c:v>1.0649192305020829</c:v>
                </c:pt>
                <c:pt idx="4">
                  <c:v>1.0220443549385034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EC32-4711-904B-2C7DCC53B731}"/>
            </c:ext>
          </c:extLst>
        </c:ser>
        <c:ser>
          <c:idx val="4"/>
          <c:order val="5"/>
          <c:tx>
            <c:strRef>
              <c:f>'ASE Future Full'!$A$6</c:f>
              <c:strCache>
                <c:ptCount val="1"/>
                <c:pt idx="0">
                  <c:v>Necrozma (Ultra) (C/P)</c:v>
                </c:pt>
              </c:strCache>
            </c:strRef>
          </c:tx>
          <c:spPr>
            <a:ln w="57150" cap="rnd">
              <a:solidFill>
                <a:schemeClr val="accent4">
                  <a:lumMod val="75000"/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8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 Full'!$D$6:$M$6</c15:sqref>
                  </c15:fullRef>
                </c:ext>
              </c:extLst>
              <c:f>('ASE Future Full'!$D$6,'ASE Future Full'!$F$6,'ASE Future Full'!$H$6,'ASE Future Full'!$J$6,'ASE Future Full'!$L$6)</c:f>
              <c:numCache>
                <c:formatCode>General</c:formatCode>
                <c:ptCount val="5"/>
                <c:pt idx="0">
                  <c:v>1.249082944263797</c:v>
                </c:pt>
                <c:pt idx="1">
                  <c:v>1.1859664345157639</c:v>
                </c:pt>
                <c:pt idx="2">
                  <c:v>1.1244022802332725</c:v>
                </c:pt>
                <c:pt idx="3">
                  <c:v>1.079700158701431</c:v>
                </c:pt>
                <c:pt idx="4">
                  <c:v>1.0361912136963385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EC32-4711-904B-2C7DCC53B731}"/>
            </c:ext>
          </c:extLst>
        </c:ser>
        <c:ser>
          <c:idx val="5"/>
          <c:order val="6"/>
          <c:tx>
            <c:strRef>
              <c:f>'ASE Future Full'!$A$7</c:f>
              <c:strCache>
                <c:ptCount val="1"/>
              </c:strCache>
            </c:strRef>
          </c:tx>
          <c:spPr>
            <a:ln w="76200" cap="rnd">
              <a:solidFill>
                <a:srgbClr val="F17FE3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rgbClr val="F17FE3"/>
              </a:solidFill>
              <a:ln w="9525">
                <a:solidFill>
                  <a:srgbClr val="F17FE3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 Full'!$D$7:$M$7</c15:sqref>
                  </c15:fullRef>
                </c:ext>
              </c:extLst>
              <c:f>('ASE Future Full'!$D$7,'ASE Future Full'!$F$7,'ASE Future Full'!$H$7,'ASE Future Full'!$J$7,'ASE Future Full'!$L$7)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EC32-4711-904B-2C7DCC53B731}"/>
            </c:ext>
          </c:extLst>
        </c:ser>
        <c:ser>
          <c:idx val="6"/>
          <c:order val="7"/>
          <c:tx>
            <c:strRef>
              <c:f>'ASE Future Full'!$A$8</c:f>
              <c:strCache>
                <c:ptCount val="1"/>
                <c:pt idx="0">
                  <c:v>Calyrex (Shadow Rider)</c:v>
                </c:pt>
              </c:strCache>
            </c:strRef>
          </c:tx>
          <c:spPr>
            <a:ln w="57150" cap="rnd">
              <a:solidFill>
                <a:srgbClr val="7030A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8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 Full'!$D$8:$M$8</c15:sqref>
                  </c15:fullRef>
                </c:ext>
              </c:extLst>
              <c:f>('ASE Future Full'!$D$8,'ASE Future Full'!$F$8,'ASE Future Full'!$H$8,'ASE Future Full'!$J$8,'ASE Future Full'!$L$8)</c:f>
              <c:numCache>
                <c:formatCode>General</c:formatCode>
                <c:ptCount val="5"/>
                <c:pt idx="0">
                  <c:v>1.2708211871003454</c:v>
                </c:pt>
                <c:pt idx="1">
                  <c:v>1.2079300024872432</c:v>
                </c:pt>
                <c:pt idx="2">
                  <c:v>1.1495772234980113</c:v>
                </c:pt>
                <c:pt idx="3">
                  <c:v>1.1047538774922421</c:v>
                </c:pt>
                <c:pt idx="4">
                  <c:v>1.0673486033809994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EC32-4711-904B-2C7DCC53B731}"/>
            </c:ext>
          </c:extLst>
        </c:ser>
        <c:ser>
          <c:idx val="7"/>
          <c:order val="8"/>
          <c:tx>
            <c:strRef>
              <c:f>'ASE Future Full'!$A$9</c:f>
              <c:strCache>
                <c:ptCount val="1"/>
              </c:strCache>
            </c:strRef>
          </c:tx>
          <c:spPr>
            <a:ln w="76200" cap="rnd">
              <a:solidFill>
                <a:schemeClr val="accent1"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 Full'!$D$9:$M$9</c15:sqref>
                  </c15:fullRef>
                </c:ext>
              </c:extLst>
              <c:f>('ASE Future Full'!$D$9,'ASE Future Full'!$F$9,'ASE Future Full'!$H$9,'ASE Future Full'!$J$9,'ASE Future Full'!$L$9)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EC32-4711-904B-2C7DCC53B731}"/>
            </c:ext>
          </c:extLst>
        </c:ser>
        <c:ser>
          <c:idx val="8"/>
          <c:order val="9"/>
          <c:tx>
            <c:strRef>
              <c:f>'ASE Future Full'!$A$10</c:f>
              <c:strCache>
                <c:ptCount val="1"/>
                <c:pt idx="0">
                  <c:v>Mewtwo</c:v>
                </c:pt>
              </c:strCache>
            </c:strRef>
          </c:tx>
          <c:spPr>
            <a:ln w="28575" cap="rnd">
              <a:solidFill>
                <a:srgbClr val="F17FE3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F17FE3"/>
              </a:solidFill>
              <a:ln w="9525">
                <a:solidFill>
                  <a:srgbClr val="F17FE3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 Full'!$D$10:$M$10</c15:sqref>
                  </c15:fullRef>
                </c:ext>
              </c:extLst>
              <c:f>('ASE Future Full'!$D$10,'ASE Future Full'!$F$10,'ASE Future Full'!$H$10,'ASE Future Full'!$J$10,'ASE Future Full'!$L$10)</c:f>
              <c:numCache>
                <c:formatCode>General</c:formatCode>
                <c:ptCount val="5"/>
                <c:pt idx="0">
                  <c:v>1.29808064522477</c:v>
                </c:pt>
                <c:pt idx="1">
                  <c:v>1.2270922383910354</c:v>
                </c:pt>
                <c:pt idx="2">
                  <c:v>1.1622151651485289</c:v>
                </c:pt>
                <c:pt idx="3">
                  <c:v>1.1132615922722682</c:v>
                </c:pt>
                <c:pt idx="4">
                  <c:v>1.0691613663491855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EC32-4711-904B-2C7DCC53B731}"/>
            </c:ext>
          </c:extLst>
        </c:ser>
        <c:ser>
          <c:idx val="9"/>
          <c:order val="10"/>
          <c:tx>
            <c:strRef>
              <c:f>'ASE Future Full'!$A$11</c:f>
              <c:strCache>
                <c:ptCount val="1"/>
                <c:pt idx="0">
                  <c:v>Mega Latios</c:v>
                </c:pt>
              </c:strCache>
            </c:strRef>
          </c:tx>
          <c:spPr>
            <a:ln w="28575" cap="rnd">
              <a:solidFill>
                <a:srgbClr val="00B0F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 Full'!$D$11:$M$11</c15:sqref>
                  </c15:fullRef>
                </c:ext>
              </c:extLst>
              <c:f>('ASE Future Full'!$D$11,'ASE Future Full'!$F$11,'ASE Future Full'!$H$11,'ASE Future Full'!$J$11,'ASE Future Full'!$L$11)</c:f>
              <c:numCache>
                <c:formatCode>General</c:formatCode>
                <c:ptCount val="5"/>
                <c:pt idx="0">
                  <c:v>1.3052403949181086</c:v>
                </c:pt>
                <c:pt idx="1">
                  <c:v>1.2360589879828068</c:v>
                </c:pt>
                <c:pt idx="2">
                  <c:v>1.1805508503482689</c:v>
                </c:pt>
                <c:pt idx="3">
                  <c:v>1.1330639856296345</c:v>
                </c:pt>
                <c:pt idx="4">
                  <c:v>1.0946191407186123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EC32-4711-904B-2C7DCC53B731}"/>
            </c:ext>
          </c:extLst>
        </c:ser>
        <c:ser>
          <c:idx val="10"/>
          <c:order val="11"/>
          <c:tx>
            <c:strRef>
              <c:f>'ASE Future Full'!$A$12</c:f>
              <c:strCache>
                <c:ptCount val="1"/>
                <c:pt idx="0">
                  <c:v>Mega Gardevoir</c:v>
                </c:pt>
              </c:strCache>
            </c:strRef>
          </c:tx>
          <c:spPr>
            <a:ln w="76200" cap="rnd">
              <a:solidFill>
                <a:schemeClr val="accent6"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 Full'!$D$12:$M$12</c15:sqref>
                  </c15:fullRef>
                </c:ext>
              </c:extLst>
              <c:f>('ASE Future Full'!$D$12,'ASE Future Full'!$F$12,'ASE Future Full'!$H$12,'ASE Future Full'!$J$12,'ASE Future Full'!$L$12)</c:f>
              <c:numCache>
                <c:formatCode>General</c:formatCode>
                <c:ptCount val="5"/>
                <c:pt idx="0">
                  <c:v>1.3205179131767957</c:v>
                </c:pt>
                <c:pt idx="1">
                  <c:v>1.2516851545097223</c:v>
                </c:pt>
                <c:pt idx="2">
                  <c:v>1.1834526327236274</c:v>
                </c:pt>
                <c:pt idx="3">
                  <c:v>1.1303975549401106</c:v>
                </c:pt>
                <c:pt idx="4">
                  <c:v>1.0855972440106401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EC32-4711-904B-2C7DCC53B731}"/>
            </c:ext>
          </c:extLst>
        </c:ser>
        <c:ser>
          <c:idx val="11"/>
          <c:order val="12"/>
          <c:tx>
            <c:strRef>
              <c:f>'ASE Future Full'!$A$13</c:f>
              <c:strCache>
                <c:ptCount val="1"/>
              </c:strCache>
            </c:strRef>
          </c:tx>
          <c:spPr>
            <a:ln w="76200" cap="rnd">
              <a:solidFill>
                <a:srgbClr val="00B05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 Full'!$D$13:$M$13</c15:sqref>
                  </c15:fullRef>
                </c:ext>
              </c:extLst>
              <c:f>('ASE Future Full'!$D$13,'ASE Future Full'!$F$13,'ASE Future Full'!$H$13,'ASE Future Full'!$J$13,'ASE Future Full'!$L$13)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EC32-4711-904B-2C7DCC53B731}"/>
            </c:ext>
          </c:extLst>
        </c:ser>
        <c:ser>
          <c:idx val="12"/>
          <c:order val="13"/>
          <c:tx>
            <c:strRef>
              <c:f>'ASE Future Full'!$A$14</c:f>
              <c:strCache>
                <c:ptCount val="1"/>
                <c:pt idx="0">
                  <c:v>Mega Alakazam (FS)</c:v>
                </c:pt>
              </c:strCache>
            </c:strRef>
          </c:tx>
          <c:spPr>
            <a:ln w="28575" cap="rnd">
              <a:solidFill>
                <a:srgbClr val="FFC00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 Full'!$D$14:$M$14</c15:sqref>
                  </c15:fullRef>
                </c:ext>
              </c:extLst>
              <c:f>('ASE Future Full'!$D$14,'ASE Future Full'!$F$14,'ASE Future Full'!$H$14,'ASE Future Full'!$J$14,'ASE Future Full'!$L$14)</c:f>
              <c:numCache>
                <c:formatCode>General</c:formatCode>
                <c:ptCount val="5"/>
                <c:pt idx="0">
                  <c:v>1.4006668463194694</c:v>
                </c:pt>
                <c:pt idx="1">
                  <c:v>1.3073289842561504</c:v>
                </c:pt>
                <c:pt idx="2">
                  <c:v>1.2326660738732567</c:v>
                </c:pt>
                <c:pt idx="3">
                  <c:v>1.1663790114237294</c:v>
                </c:pt>
                <c:pt idx="4">
                  <c:v>1.115893668894693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EC32-4711-904B-2C7DCC53B731}"/>
            </c:ext>
          </c:extLst>
        </c:ser>
        <c:ser>
          <c:idx val="13"/>
          <c:order val="14"/>
          <c:tx>
            <c:strRef>
              <c:f>'ASE Future Full'!$A$15</c:f>
              <c:strCache>
                <c:ptCount val="1"/>
              </c:strCache>
            </c:strRef>
          </c:tx>
          <c:spPr>
            <a:ln w="57150" cap="rnd">
              <a:solidFill>
                <a:srgbClr val="FF0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 Full'!$D$15:$M$15</c15:sqref>
                  </c15:fullRef>
                </c:ext>
              </c:extLst>
              <c:f>('ASE Future Full'!$D$15,'ASE Future Full'!$F$15,'ASE Future Full'!$H$15,'ASE Future Full'!$J$15,'ASE Future Full'!$L$15)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EC32-4711-904B-2C7DCC53B731}"/>
            </c:ext>
          </c:extLst>
        </c:ser>
        <c:ser>
          <c:idx val="14"/>
          <c:order val="15"/>
          <c:tx>
            <c:strRef>
              <c:f>'ASE Future Full'!$A$16</c:f>
              <c:strCache>
                <c:ptCount val="1"/>
                <c:pt idx="0">
                  <c:v>Shadow Latios</c:v>
                </c:pt>
              </c:strCache>
            </c:strRef>
          </c:tx>
          <c:spPr>
            <a:ln w="28575" cap="rnd">
              <a:solidFill>
                <a:srgbClr val="00B0F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 Full'!$D$16:$M$16</c15:sqref>
                  </c15:fullRef>
                </c:ext>
              </c:extLst>
              <c:f>('ASE Future Full'!$D$16,'ASE Future Full'!$F$16,'ASE Future Full'!$H$16,'ASE Future Full'!$J$16,'ASE Future Full'!$L$16)</c:f>
              <c:numCache>
                <c:formatCode>General</c:formatCode>
                <c:ptCount val="5"/>
                <c:pt idx="0">
                  <c:v>1.4237653891858524</c:v>
                </c:pt>
                <c:pt idx="1">
                  <c:v>1.3314402887914587</c:v>
                </c:pt>
                <c:pt idx="2">
                  <c:v>1.2579965086980909</c:v>
                </c:pt>
                <c:pt idx="3">
                  <c:v>1.2117115510199237</c:v>
                </c:pt>
                <c:pt idx="4">
                  <c:v>1.1684591337998815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EC32-4711-904B-2C7DCC53B731}"/>
            </c:ext>
          </c:extLst>
        </c:ser>
        <c:ser>
          <c:idx val="15"/>
          <c:order val="16"/>
          <c:tx>
            <c:strRef>
              <c:f>'ASE Future Full'!$A$17</c:f>
              <c:strCache>
                <c:ptCount val="1"/>
                <c:pt idx="0">
                  <c:v>Hoopa (Unbound)</c:v>
                </c:pt>
              </c:strCache>
            </c:strRef>
          </c:tx>
          <c:spPr>
            <a:ln w="9525" cap="rnd">
              <a:solidFill>
                <a:srgbClr val="FF3399">
                  <a:alpha val="69804"/>
                </a:srgbClr>
              </a:solidFill>
              <a:prstDash val="solid"/>
              <a:round/>
            </a:ln>
            <a:effectLst/>
          </c:spPr>
          <c:marker>
            <c:symbol val="circle"/>
            <c:size val="2"/>
            <c:spPr>
              <a:solidFill>
                <a:srgbClr val="FF3399"/>
              </a:solidFill>
              <a:ln w="9525">
                <a:solidFill>
                  <a:srgbClr val="FF3399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 Full'!$D$17:$M$17</c15:sqref>
                  </c15:fullRef>
                </c:ext>
              </c:extLst>
              <c:f>('ASE Future Full'!$D$17,'ASE Future Full'!$F$17,'ASE Future Full'!$H$17,'ASE Future Full'!$J$17,'ASE Future Full'!$L$17)</c:f>
              <c:numCache>
                <c:formatCode>General</c:formatCode>
                <c:ptCount val="5"/>
                <c:pt idx="0">
                  <c:v>1.4690243352216887</c:v>
                </c:pt>
                <c:pt idx="1">
                  <c:v>1.3677918334928341</c:v>
                </c:pt>
                <c:pt idx="2">
                  <c:v>1.2821255705607013</c:v>
                </c:pt>
                <c:pt idx="3">
                  <c:v>1.2180112055774572</c:v>
                </c:pt>
                <c:pt idx="4">
                  <c:v>1.1717415441264847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EC32-4711-904B-2C7DCC53B731}"/>
            </c:ext>
          </c:extLst>
        </c:ser>
        <c:ser>
          <c:idx val="16"/>
          <c:order val="17"/>
          <c:tx>
            <c:strRef>
              <c:f>'ASE Future Full'!$A$18</c:f>
              <c:strCache>
                <c:ptCount val="1"/>
                <c:pt idx="0">
                  <c:v>Necrozma (Ultra) (PC/FS)</c:v>
                </c:pt>
              </c:strCache>
            </c:strRef>
          </c:tx>
          <c:spPr>
            <a:ln w="57150" cap="rnd">
              <a:solidFill>
                <a:schemeClr val="accent4">
                  <a:lumMod val="75000"/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8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 Full'!$D$18:$M$18</c15:sqref>
                  </c15:fullRef>
                </c:ext>
              </c:extLst>
              <c:f>('ASE Future Full'!$D$18,'ASE Future Full'!$F$18,'ASE Future Full'!$H$18,'ASE Future Full'!$J$18,'ASE Future Full'!$L$18)</c:f>
              <c:numCache>
                <c:formatCode>General</c:formatCode>
                <c:ptCount val="5"/>
                <c:pt idx="0">
                  <c:v>1.4453591362782348</c:v>
                </c:pt>
                <c:pt idx="1">
                  <c:v>1.3758128522576163</c:v>
                </c:pt>
                <c:pt idx="2">
                  <c:v>1.2897410475764115</c:v>
                </c:pt>
                <c:pt idx="3">
                  <c:v>1.2366048389196933</c:v>
                </c:pt>
                <c:pt idx="4">
                  <c:v>1.191265075287149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EC32-4711-904B-2C7DCC53B731}"/>
            </c:ext>
          </c:extLst>
        </c:ser>
        <c:ser>
          <c:idx val="17"/>
          <c:order val="18"/>
          <c:tx>
            <c:strRef>
              <c:f>'ASE Future Full'!$A$19</c:f>
              <c:strCache>
                <c:ptCount val="1"/>
                <c:pt idx="0">
                  <c:v>Mega Metagross</c:v>
                </c:pt>
              </c:strCache>
            </c:strRef>
          </c:tx>
          <c:spPr>
            <a:ln w="76200" cap="rnd">
              <a:solidFill>
                <a:srgbClr val="336699">
                  <a:alpha val="69804"/>
                </a:srgb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rgbClr val="336699"/>
              </a:solidFill>
              <a:ln w="9525">
                <a:solidFill>
                  <a:srgbClr val="336699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 Full'!$D$19:$M$19</c15:sqref>
                  </c15:fullRef>
                </c:ext>
              </c:extLst>
              <c:f>('ASE Future Full'!$D$19,'ASE Future Full'!$F$19,'ASE Future Full'!$H$19,'ASE Future Full'!$J$19,'ASE Future Full'!$L$19)</c:f>
              <c:numCache>
                <c:formatCode>General</c:formatCode>
                <c:ptCount val="5"/>
                <c:pt idx="0">
                  <c:v>1.41544794511383</c:v>
                </c:pt>
                <c:pt idx="1">
                  <c:v>1.3499682780699163</c:v>
                </c:pt>
                <c:pt idx="2">
                  <c:v>1.2939590860655976</c:v>
                </c:pt>
                <c:pt idx="3">
                  <c:v>1.2491901803839502</c:v>
                </c:pt>
                <c:pt idx="4">
                  <c:v>1.204229941826833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EC32-4711-904B-2C7DCC53B731}"/>
            </c:ext>
          </c:extLst>
        </c:ser>
        <c:ser>
          <c:idx val="18"/>
          <c:order val="19"/>
          <c:tx>
            <c:strRef>
              <c:f>'ASE Future Full'!$A$20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 Full'!$D$20:$M$20</c15:sqref>
                  </c15:fullRef>
                </c:ext>
              </c:extLst>
              <c:f>('ASE Future Full'!$D$20,'ASE Future Full'!$F$20,'ASE Future Full'!$H$20,'ASE Future Full'!$J$20,'ASE Future Full'!$L$20)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EC32-4711-904B-2C7DCC53B731}"/>
            </c:ext>
          </c:extLst>
        </c:ser>
        <c:ser>
          <c:idx val="19"/>
          <c:order val="20"/>
          <c:tx>
            <c:strRef>
              <c:f>'ASE Future Full'!$A$21</c:f>
              <c:strCache>
                <c:ptCount val="1"/>
                <c:pt idx="0">
                  <c:v>Shadow Metagross</c:v>
                </c:pt>
              </c:strCache>
            </c:strRef>
          </c:tx>
          <c:spPr>
            <a:ln w="28575" cap="rnd">
              <a:solidFill>
                <a:srgbClr val="336699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336699"/>
              </a:solidFill>
              <a:ln w="9525">
                <a:solidFill>
                  <a:srgbClr val="336699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 Full'!$D$21:$M$21</c15:sqref>
                  </c15:fullRef>
                </c:ext>
              </c:extLst>
              <c:f>('ASE Future Full'!$D$21,'ASE Future Full'!$F$21,'ASE Future Full'!$H$21,'ASE Future Full'!$J$21,'ASE Future Full'!$L$21)</c:f>
              <c:numCache>
                <c:formatCode>General</c:formatCode>
                <c:ptCount val="5"/>
                <c:pt idx="0">
                  <c:v>1.4560567425689142</c:v>
                </c:pt>
                <c:pt idx="1">
                  <c:v>1.3805687638540209</c:v>
                </c:pt>
                <c:pt idx="2">
                  <c:v>1.312090747004834</c:v>
                </c:pt>
                <c:pt idx="3">
                  <c:v>1.2590881530357492</c:v>
                </c:pt>
                <c:pt idx="4">
                  <c:v>1.1958141157530549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EC32-4711-904B-2C7DCC53B731}"/>
            </c:ext>
          </c:extLst>
        </c:ser>
        <c:ser>
          <c:idx val="20"/>
          <c:order val="21"/>
          <c:tx>
            <c:strRef>
              <c:f>'ASE Future Full'!$A$22</c:f>
              <c:strCache>
                <c:ptCount val="1"/>
                <c:pt idx="0">
                  <c:v>Necrozma (Dawn Wings) (C/P)</c:v>
                </c:pt>
              </c:strCache>
            </c:strRef>
          </c:tx>
          <c:spPr>
            <a:ln w="57150" cap="rnd">
              <a:solidFill>
                <a:schemeClr val="accent5">
                  <a:alpha val="70000"/>
                </a:schemeClr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 Full'!$D$22:$M$22</c15:sqref>
                  </c15:fullRef>
                </c:ext>
              </c:extLst>
              <c:f>('ASE Future Full'!$D$22,'ASE Future Full'!$F$22,'ASE Future Full'!$H$22,'ASE Future Full'!$J$22,'ASE Future Full'!$L$22)</c:f>
              <c:numCache>
                <c:formatCode>General</c:formatCode>
                <c:ptCount val="5"/>
                <c:pt idx="0">
                  <c:v>1.4608518414478846</c:v>
                </c:pt>
                <c:pt idx="1">
                  <c:v>1.3868774383070064</c:v>
                </c:pt>
                <c:pt idx="2">
                  <c:v>1.3276132737132134</c:v>
                </c:pt>
                <c:pt idx="3">
                  <c:v>1.2761404608842934</c:v>
                </c:pt>
                <c:pt idx="4">
                  <c:v>1.2325580183117928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EC32-4711-904B-2C7DCC53B731}"/>
            </c:ext>
          </c:extLst>
        </c:ser>
        <c:ser>
          <c:idx val="21"/>
          <c:order val="22"/>
          <c:tx>
            <c:strRef>
              <c:f>'ASE Future Full'!$A$23</c:f>
              <c:strCache>
                <c:ptCount val="1"/>
              </c:strCache>
            </c:strRef>
          </c:tx>
          <c:spPr>
            <a:ln w="28575" cap="rnd">
              <a:solidFill>
                <a:srgbClr val="C55A11">
                  <a:alpha val="69804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C55A11"/>
              </a:solidFill>
              <a:ln w="9525">
                <a:solidFill>
                  <a:srgbClr val="C55A11"/>
                </a:solidFill>
              </a:ln>
              <a:effectLst/>
            </c:spPr>
          </c:marker>
          <c:dPt>
            <c:idx val="2"/>
            <c:marker>
              <c:symbol val="circle"/>
              <c:size val="5"/>
              <c:spPr>
                <a:solidFill>
                  <a:srgbClr val="C55A11"/>
                </a:solidFill>
                <a:ln w="9525">
                  <a:solidFill>
                    <a:srgbClr val="C55A11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rgbClr val="C55A11">
                    <a:alpha val="69804"/>
                  </a:srgbClr>
                </a:solidFill>
                <a:prstDash val="lg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E-EC32-4711-904B-2C7DCC53B731}"/>
              </c:ext>
            </c:extLst>
          </c:dPt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 Full'!$D$23:$M$23</c15:sqref>
                  </c15:fullRef>
                </c:ext>
              </c:extLst>
              <c:f>('ASE Future Full'!$D$23,'ASE Future Full'!$F$23,'ASE Future Full'!$H$23,'ASE Future Full'!$J$23,'ASE Future Full'!$L$23)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EC32-4711-904B-2C7DCC53B731}"/>
            </c:ext>
          </c:extLst>
        </c:ser>
        <c:ser>
          <c:idx val="22"/>
          <c:order val="23"/>
          <c:tx>
            <c:strRef>
              <c:f>'ASE Future Full'!$A$24</c:f>
              <c:strCache>
                <c:ptCount val="1"/>
                <c:pt idx="0">
                  <c:v>Mega Latias</c:v>
                </c:pt>
              </c:strCache>
            </c:strRef>
          </c:tx>
          <c:spPr>
            <a:ln w="9525" cap="rnd">
              <a:solidFill>
                <a:srgbClr val="FF0000">
                  <a:alpha val="69804"/>
                </a:srgbClr>
              </a:solidFill>
              <a:prstDash val="lgDash"/>
              <a:round/>
            </a:ln>
            <a:effectLst/>
          </c:spPr>
          <c:marker>
            <c:symbol val="circle"/>
            <c:size val="2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 Full'!$D$24:$M$24</c15:sqref>
                  </c15:fullRef>
                </c:ext>
              </c:extLst>
              <c:f>('ASE Future Full'!$D$24,'ASE Future Full'!$F$24,'ASE Future Full'!$H$24,'ASE Future Full'!$J$24,'ASE Future Full'!$L$24)</c:f>
              <c:numCache>
                <c:formatCode>General</c:formatCode>
                <c:ptCount val="5"/>
                <c:pt idx="0">
                  <c:v>1.4670603804198479</c:v>
                </c:pt>
                <c:pt idx="1">
                  <c:v>1.4006534630286698</c:v>
                </c:pt>
                <c:pt idx="2">
                  <c:v>1.3365894083024812</c:v>
                </c:pt>
                <c:pt idx="3">
                  <c:v>1.2874050985175511</c:v>
                </c:pt>
                <c:pt idx="4">
                  <c:v>1.2436714899233257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EC32-4711-904B-2C7DCC53B731}"/>
            </c:ext>
          </c:extLst>
        </c:ser>
        <c:ser>
          <c:idx val="23"/>
          <c:order val="24"/>
          <c:tx>
            <c:strRef>
              <c:f>'ASE Future Full'!$A$25</c:f>
              <c:strCache>
                <c:ptCount val="1"/>
                <c:pt idx="0">
                  <c:v>Shadow Alakazam (P)</c:v>
                </c:pt>
              </c:strCache>
            </c:strRef>
          </c:tx>
          <c:spPr>
            <a:ln w="28575" cap="rnd">
              <a:solidFill>
                <a:srgbClr val="FFC00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 Full'!$D$25:$M$25</c15:sqref>
                  </c15:fullRef>
                </c:ext>
              </c:extLst>
              <c:f>('ASE Future Full'!$D$25,'ASE Future Full'!$F$25,'ASE Future Full'!$H$25,'ASE Future Full'!$J$25,'ASE Future Full'!$L$25)</c:f>
              <c:numCache>
                <c:formatCode>General</c:formatCode>
                <c:ptCount val="5"/>
                <c:pt idx="0">
                  <c:v>1.5392403309670244</c:v>
                </c:pt>
                <c:pt idx="1">
                  <c:v>1.4365259395106638</c:v>
                </c:pt>
                <c:pt idx="2">
                  <c:v>1.3564722834035008</c:v>
                </c:pt>
                <c:pt idx="3">
                  <c:v>1.2913027216762072</c:v>
                </c:pt>
                <c:pt idx="4">
                  <c:v>1.2297546837186011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EC32-4711-904B-2C7DCC53B731}"/>
            </c:ext>
          </c:extLst>
        </c:ser>
        <c:ser>
          <c:idx val="24"/>
          <c:order val="25"/>
          <c:tx>
            <c:strRef>
              <c:f>'ASE Future Full'!$A$26</c:f>
              <c:strCache>
                <c:ptCount val="1"/>
                <c:pt idx="0">
                  <c:v>Lunala</c:v>
                </c:pt>
              </c:strCache>
            </c:strRef>
          </c:tx>
          <c:spPr>
            <a:ln w="28575" cap="rnd">
              <a:solidFill>
                <a:srgbClr val="7030A0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 Full'!$D$26:$M$26</c15:sqref>
                  </c15:fullRef>
                </c:ext>
              </c:extLst>
              <c:f>('ASE Future Full'!$D$26,'ASE Future Full'!$F$26,'ASE Future Full'!$H$26,'ASE Future Full'!$J$26,'ASE Future Full'!$L$26)</c:f>
              <c:numCache>
                <c:formatCode>General</c:formatCode>
                <c:ptCount val="5"/>
                <c:pt idx="0">
                  <c:v>1.5272102637636693</c:v>
                </c:pt>
                <c:pt idx="1">
                  <c:v>1.4574158936912534</c:v>
                </c:pt>
                <c:pt idx="2">
                  <c:v>1.3976281496948351</c:v>
                </c:pt>
                <c:pt idx="3">
                  <c:v>1.3452716750956133</c:v>
                </c:pt>
                <c:pt idx="4">
                  <c:v>1.2992718521050637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EC32-4711-904B-2C7DCC53B731}"/>
            </c:ext>
          </c:extLst>
        </c:ser>
        <c:ser>
          <c:idx val="25"/>
          <c:order val="26"/>
          <c:tx>
            <c:strRef>
              <c:f>'ASE Future Full'!$A$27</c:f>
              <c:strCache>
                <c:ptCount val="1"/>
                <c:pt idx="0">
                  <c:v>Shadow Gallade</c:v>
                </c:pt>
              </c:strCache>
            </c:strRef>
          </c:tx>
          <c:spPr>
            <a:ln w="28575" cap="rnd">
              <a:solidFill>
                <a:srgbClr val="00B05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 Full'!$D$27:$M$27</c15:sqref>
                  </c15:fullRef>
                </c:ext>
              </c:extLst>
              <c:f>('ASE Future Full'!$D$27,'ASE Future Full'!$F$27,'ASE Future Full'!$H$27,'ASE Future Full'!$J$27,'ASE Future Full'!$L$27)</c:f>
              <c:numCache>
                <c:formatCode>General</c:formatCode>
                <c:ptCount val="5"/>
                <c:pt idx="0">
                  <c:v>1.6006929983439055</c:v>
                </c:pt>
                <c:pt idx="1">
                  <c:v>1.5108305628632179</c:v>
                </c:pt>
                <c:pt idx="2">
                  <c:v>1.4311317633559784</c:v>
                </c:pt>
                <c:pt idx="3">
                  <c:v>1.3701518656203227</c:v>
                </c:pt>
                <c:pt idx="4">
                  <c:v>1.3094918282068488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EC32-4711-904B-2C7DCC53B731}"/>
            </c:ext>
          </c:extLst>
        </c:ser>
        <c:ser>
          <c:idx val="26"/>
          <c:order val="27"/>
          <c:tx>
            <c:strRef>
              <c:f>'ASE Future Full'!$A$28</c:f>
              <c:strCache>
                <c:ptCount val="1"/>
                <c:pt idx="0">
                  <c:v>Shadow Latias</c:v>
                </c:pt>
              </c:strCache>
            </c:strRef>
          </c:tx>
          <c:spPr>
            <a:ln w="9525" cap="rnd">
              <a:solidFill>
                <a:srgbClr val="FF000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2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 Full'!$D$28:$M$28</c15:sqref>
                  </c15:fullRef>
                </c:ext>
              </c:extLst>
              <c:f>('ASE Future Full'!$D$28,'ASE Future Full'!$F$28,'ASE Future Full'!$H$28,'ASE Future Full'!$J$28,'ASE Future Full'!$L$28)</c:f>
              <c:numCache>
                <c:formatCode>General</c:formatCode>
                <c:ptCount val="5"/>
                <c:pt idx="0">
                  <c:v>1.6058445624837108</c:v>
                </c:pt>
                <c:pt idx="1">
                  <c:v>1.5187963608562822</c:v>
                </c:pt>
                <c:pt idx="2">
                  <c:v>1.4325301212118728</c:v>
                </c:pt>
                <c:pt idx="3">
                  <c:v>1.3786282617788477</c:v>
                </c:pt>
                <c:pt idx="4">
                  <c:v>1.3225015871583858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EC32-4711-904B-2C7DCC53B731}"/>
            </c:ext>
          </c:extLst>
        </c:ser>
        <c:ser>
          <c:idx val="27"/>
          <c:order val="28"/>
          <c:tx>
            <c:strRef>
              <c:f>'ASE Future Full'!$A$29</c:f>
              <c:strCache>
                <c:ptCount val="1"/>
              </c:strCache>
            </c:strRef>
          </c:tx>
          <c:spPr>
            <a:ln w="12700" cap="rnd">
              <a:solidFill>
                <a:schemeClr val="accent6">
                  <a:alpha val="7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 Full'!$D$29:$M$29</c15:sqref>
                  </c15:fullRef>
                </c:ext>
              </c:extLst>
              <c:f>('ASE Future Full'!$D$29,'ASE Future Full'!$F$29,'ASE Future Full'!$H$29,'ASE Future Full'!$J$29,'ASE Future Full'!$L$29)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EC32-4711-904B-2C7DCC53B731}"/>
            </c:ext>
          </c:extLst>
        </c:ser>
        <c:ser>
          <c:idx val="28"/>
          <c:order val="29"/>
          <c:tx>
            <c:strRef>
              <c:f>'ASE Future Full'!$A$30</c:f>
              <c:strCache>
                <c:ptCount val="1"/>
                <c:pt idx="0">
                  <c:v>Hoopa</c:v>
                </c:pt>
              </c:strCache>
            </c:strRef>
          </c:tx>
          <c:spPr>
            <a:ln w="9525" cap="rnd">
              <a:solidFill>
                <a:srgbClr val="FF00FF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2"/>
            <c:spPr>
              <a:solidFill>
                <a:srgbClr val="FF00FF"/>
              </a:solidFill>
              <a:ln w="9525">
                <a:solidFill>
                  <a:srgbClr val="FF00FF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 Full'!$D$30:$M$30</c15:sqref>
                  </c15:fullRef>
                </c:ext>
              </c:extLst>
              <c:f>('ASE Future Full'!$D$30,'ASE Future Full'!$F$30,'ASE Future Full'!$H$30,'ASE Future Full'!$J$30,'ASE Future Full'!$L$30)</c:f>
              <c:numCache>
                <c:formatCode>General</c:formatCode>
                <c:ptCount val="5"/>
                <c:pt idx="0">
                  <c:v>1.6077773593644209</c:v>
                </c:pt>
                <c:pt idx="1">
                  <c:v>1.5285854974031605</c:v>
                </c:pt>
                <c:pt idx="2">
                  <c:v>1.4546678640601178</c:v>
                </c:pt>
                <c:pt idx="3">
                  <c:v>1.3995724021305123</c:v>
                </c:pt>
                <c:pt idx="4">
                  <c:v>1.3511360194818247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EC32-4711-904B-2C7DCC53B731}"/>
            </c:ext>
          </c:extLst>
        </c:ser>
        <c:ser>
          <c:idx val="29"/>
          <c:order val="30"/>
          <c:tx>
            <c:strRef>
              <c:f>'ASE Future Full'!$A$31</c:f>
              <c:strCache>
                <c:ptCount val="1"/>
                <c:pt idx="0">
                  <c:v>Necrozma (C/P)</c:v>
                </c:pt>
              </c:strCache>
            </c:strRef>
          </c:tx>
          <c:spPr>
            <a:ln w="57150" cap="rnd">
              <a:solidFill>
                <a:schemeClr val="tx1">
                  <a:alpha val="70000"/>
                </a:schemeClr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 Full'!$D$31:$M$31</c15:sqref>
                  </c15:fullRef>
                </c:ext>
              </c:extLst>
              <c:f>('ASE Future Full'!$D$31,'ASE Future Full'!$F$31,'ASE Future Full'!$H$31,'ASE Future Full'!$J$31,'ASE Future Full'!$L$31)</c:f>
              <c:numCache>
                <c:formatCode>General</c:formatCode>
                <c:ptCount val="5"/>
                <c:pt idx="0">
                  <c:v>1.6321560812009128</c:v>
                </c:pt>
                <c:pt idx="1">
                  <c:v>1.5361215564622757</c:v>
                </c:pt>
                <c:pt idx="2">
                  <c:v>1.4611689823929841</c:v>
                </c:pt>
                <c:pt idx="3">
                  <c:v>1.4004765012570712</c:v>
                </c:pt>
                <c:pt idx="4">
                  <c:v>1.3496959721858415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EC32-4711-904B-2C7DCC53B731}"/>
            </c:ext>
          </c:extLst>
        </c:ser>
        <c:ser>
          <c:idx val="30"/>
          <c:order val="31"/>
          <c:tx>
            <c:strRef>
              <c:f>'ASE Future Full'!$A$32</c:f>
              <c:strCache>
                <c:ptCount val="1"/>
                <c:pt idx="0">
                  <c:v>Latios</c:v>
                </c:pt>
              </c:strCache>
            </c:strRef>
          </c:tx>
          <c:spPr>
            <a:ln w="28575" cap="rnd">
              <a:solidFill>
                <a:srgbClr val="00B0F0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 Full'!$D$32:$M$32</c15:sqref>
                  </c15:fullRef>
                </c:ext>
              </c:extLst>
              <c:f>('ASE Future Full'!$D$32,'ASE Future Full'!$F$32,'ASE Future Full'!$H$32,'ASE Future Full'!$J$32,'ASE Future Full'!$L$32)</c:f>
              <c:numCache>
                <c:formatCode>General</c:formatCode>
                <c:ptCount val="5"/>
                <c:pt idx="0">
                  <c:v>1.6332834063679464</c:v>
                </c:pt>
                <c:pt idx="1">
                  <c:v>1.5572377462984652</c:v>
                </c:pt>
                <c:pt idx="2">
                  <c:v>1.4722423158264286</c:v>
                </c:pt>
                <c:pt idx="3">
                  <c:v>1.4065888426488382</c:v>
                </c:pt>
                <c:pt idx="4">
                  <c:v>1.3619487604078757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EC32-4711-904B-2C7DCC53B731}"/>
            </c:ext>
          </c:extLst>
        </c:ser>
        <c:ser>
          <c:idx val="31"/>
          <c:order val="32"/>
          <c:tx>
            <c:strRef>
              <c:f>'ASE Future Full'!$A$33</c:f>
              <c:strCache>
                <c:ptCount val="1"/>
                <c:pt idx="0">
                  <c:v>Shadow Exeggutor</c:v>
                </c:pt>
              </c:strCache>
            </c:strRef>
          </c:tx>
          <c:spPr>
            <a:ln w="12700" cap="rnd">
              <a:solidFill>
                <a:schemeClr val="accent6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 Full'!$D$33:$M$33</c15:sqref>
                  </c15:fullRef>
                </c:ext>
              </c:extLst>
              <c:f>('ASE Future Full'!$D$33,'ASE Future Full'!$F$33,'ASE Future Full'!$H$33,'ASE Future Full'!$J$33,'ASE Future Full'!$L$33)</c:f>
              <c:numCache>
                <c:formatCode>General</c:formatCode>
                <c:ptCount val="5"/>
                <c:pt idx="0">
                  <c:v>1.6629096015288896</c:v>
                </c:pt>
                <c:pt idx="1">
                  <c:v>1.5844603990888355</c:v>
                </c:pt>
                <c:pt idx="2">
                  <c:v>1.4909145110847934</c:v>
                </c:pt>
                <c:pt idx="3">
                  <c:v>1.4235942492730567</c:v>
                </c:pt>
                <c:pt idx="4">
                  <c:v>1.3411651873306039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EC32-4711-904B-2C7DCC53B731}"/>
            </c:ext>
          </c:extLst>
        </c:ser>
        <c:ser>
          <c:idx val="32"/>
          <c:order val="33"/>
          <c:tx>
            <c:strRef>
              <c:f>'ASE Future Full'!$A$34</c:f>
              <c:strCache>
                <c:ptCount val="1"/>
                <c:pt idx="0">
                  <c:v>Necrozma (Dawn Wings) (PC/FS)</c:v>
                </c:pt>
              </c:strCache>
            </c:strRef>
          </c:tx>
          <c:spPr>
            <a:ln w="57150" cap="rnd">
              <a:solidFill>
                <a:schemeClr val="accent5">
                  <a:alpha val="70000"/>
                </a:schemeClr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 Full'!$D$34:$M$34</c15:sqref>
                  </c15:fullRef>
                </c:ext>
              </c:extLst>
              <c:f>('ASE Future Full'!$D$34,'ASE Future Full'!$F$34,'ASE Future Full'!$H$34,'ASE Future Full'!$J$34,'ASE Future Full'!$L$34)</c:f>
              <c:numCache>
                <c:formatCode>General</c:formatCode>
                <c:ptCount val="5"/>
                <c:pt idx="0">
                  <c:v>1.6726133125071865</c:v>
                </c:pt>
                <c:pt idx="1">
                  <c:v>1.5829177790714697</c:v>
                </c:pt>
                <c:pt idx="2">
                  <c:v>1.5120318197219145</c:v>
                </c:pt>
                <c:pt idx="3">
                  <c:v>1.4582811969445295</c:v>
                </c:pt>
                <c:pt idx="4">
                  <c:v>1.4022872845138215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EC32-4711-904B-2C7DCC53B731}"/>
            </c:ext>
          </c:extLst>
        </c:ser>
        <c:ser>
          <c:idx val="33"/>
          <c:order val="34"/>
          <c:tx>
            <c:strRef>
              <c:f>'ASE Future Full'!$A$35</c:f>
              <c:strCache>
                <c:ptCount val="1"/>
                <c:pt idx="0">
                  <c:v>Metagross</c:v>
                </c:pt>
              </c:strCache>
            </c:strRef>
          </c:tx>
          <c:spPr>
            <a:ln w="28575" cap="rnd">
              <a:solidFill>
                <a:srgbClr val="336699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336699"/>
              </a:solidFill>
              <a:ln w="9525">
                <a:solidFill>
                  <a:srgbClr val="336699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 Full'!$D$35:$M$35</c15:sqref>
                  </c15:fullRef>
                </c:ext>
              </c:extLst>
              <c:f>('ASE Future Full'!$D$35,'ASE Future Full'!$F$35,'ASE Future Full'!$H$35,'ASE Future Full'!$J$35,'ASE Future Full'!$L$35)</c:f>
              <c:numCache>
                <c:formatCode>General</c:formatCode>
                <c:ptCount val="5"/>
                <c:pt idx="0">
                  <c:v>1.705980509238431</c:v>
                </c:pt>
                <c:pt idx="1">
                  <c:v>1.5942381409544939</c:v>
                </c:pt>
                <c:pt idx="2">
                  <c:v>1.5121127438120985</c:v>
                </c:pt>
                <c:pt idx="3">
                  <c:v>1.4548741179023215</c:v>
                </c:pt>
                <c:pt idx="4">
                  <c:v>1.3989587689826855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EC32-4711-904B-2C7DCC53B731}"/>
            </c:ext>
          </c:extLst>
        </c:ser>
        <c:ser>
          <c:idx val="34"/>
          <c:order val="35"/>
          <c:tx>
            <c:strRef>
              <c:f>'ASE Future Full'!$A$36</c:f>
              <c:strCache>
                <c:ptCount val="1"/>
                <c:pt idx="0">
                  <c:v>Shadow Alakazam (FS)</c:v>
                </c:pt>
              </c:strCache>
            </c:strRef>
          </c:tx>
          <c:spPr>
            <a:ln w="28575" cap="rnd">
              <a:solidFill>
                <a:srgbClr val="FFC00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 Full'!$D$36:$M$36</c15:sqref>
                  </c15:fullRef>
                </c:ext>
              </c:extLst>
              <c:f>('ASE Future Full'!$D$36,'ASE Future Full'!$F$36,'ASE Future Full'!$H$36,'ASE Future Full'!$J$36,'ASE Future Full'!$L$36)</c:f>
              <c:numCache>
                <c:formatCode>General</c:formatCode>
                <c:ptCount val="5"/>
                <c:pt idx="0">
                  <c:v>1.7109212637330429</c:v>
                </c:pt>
                <c:pt idx="1">
                  <c:v>1.5892953268748795</c:v>
                </c:pt>
                <c:pt idx="2">
                  <c:v>1.4990599476171618</c:v>
                </c:pt>
                <c:pt idx="3">
                  <c:v>1.4213269988502852</c:v>
                </c:pt>
                <c:pt idx="4">
                  <c:v>1.347248579088401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EC32-4711-904B-2C7DCC53B731}"/>
            </c:ext>
          </c:extLst>
        </c:ser>
        <c:ser>
          <c:idx val="35"/>
          <c:order val="36"/>
          <c:tx>
            <c:strRef>
              <c:f>'ASE Future Full'!$A$37</c:f>
              <c:strCache>
                <c:ptCount val="1"/>
                <c:pt idx="0">
                  <c:v>Espeon</c:v>
                </c:pt>
              </c:strCache>
            </c:strRef>
          </c:tx>
          <c:spPr>
            <a:ln w="28575" cap="rnd">
              <a:solidFill>
                <a:srgbClr val="FF00FF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FF"/>
              </a:solidFill>
              <a:ln w="9525">
                <a:solidFill>
                  <a:srgbClr val="FF00FF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 Full'!$D$37:$M$37</c15:sqref>
                  </c15:fullRef>
                </c:ext>
              </c:extLst>
              <c:f>('ASE Future Full'!$D$37,'ASE Future Full'!$F$37,'ASE Future Full'!$H$37,'ASE Future Full'!$J$37,'ASE Future Full'!$L$37)</c:f>
              <c:numCache>
                <c:formatCode>General</c:formatCode>
                <c:ptCount val="5"/>
                <c:pt idx="0">
                  <c:v>1.7462076230932788</c:v>
                </c:pt>
                <c:pt idx="1">
                  <c:v>1.640572019960125</c:v>
                </c:pt>
                <c:pt idx="2">
                  <c:v>1.5487286535134273</c:v>
                </c:pt>
                <c:pt idx="3">
                  <c:v>1.4809912688130025</c:v>
                </c:pt>
                <c:pt idx="4">
                  <c:v>1.4135379317459649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EC32-4711-904B-2C7DCC53B731}"/>
            </c:ext>
          </c:extLst>
        </c:ser>
        <c:ser>
          <c:idx val="36"/>
          <c:order val="37"/>
          <c:tx>
            <c:strRef>
              <c:f>'ASE Future Full'!$A$38</c:f>
              <c:strCache>
                <c:ptCount val="1"/>
                <c:pt idx="0">
                  <c:v>Alakazam (P)</c:v>
                </c:pt>
              </c:strCache>
            </c:strRef>
          </c:tx>
          <c:spPr>
            <a:ln w="28575" cap="rnd">
              <a:solidFill>
                <a:srgbClr val="FFC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 Full'!$D$38:$M$38</c15:sqref>
                  </c15:fullRef>
                </c:ext>
              </c:extLst>
              <c:f>('ASE Future Full'!$D$38,'ASE Future Full'!$F$38,'ASE Future Full'!$H$38,'ASE Future Full'!$J$38,'ASE Future Full'!$L$38)</c:f>
              <c:numCache>
                <c:formatCode>General</c:formatCode>
                <c:ptCount val="5"/>
                <c:pt idx="0">
                  <c:v>1.7531809528761333</c:v>
                </c:pt>
                <c:pt idx="1">
                  <c:v>1.6500340787975916</c:v>
                </c:pt>
                <c:pt idx="2">
                  <c:v>1.5584216338993611</c:v>
                </c:pt>
                <c:pt idx="3">
                  <c:v>1.4837723655272843</c:v>
                </c:pt>
                <c:pt idx="4">
                  <c:v>1.4153112152464939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EC32-4711-904B-2C7DCC53B731}"/>
            </c:ext>
          </c:extLst>
        </c:ser>
        <c:ser>
          <c:idx val="37"/>
          <c:order val="38"/>
          <c:tx>
            <c:strRef>
              <c:f>'ASE Future Full'!$A$39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 Full'!$D$39:$M$39</c15:sqref>
                  </c15:fullRef>
                </c:ext>
              </c:extLst>
              <c:f>('ASE Future Full'!$D$39,'ASE Future Full'!$F$39,'ASE Future Full'!$H$39,'ASE Future Full'!$J$39,'ASE Future Full'!$L$39)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EC32-4711-904B-2C7DCC53B731}"/>
            </c:ext>
          </c:extLst>
        </c:ser>
        <c:ser>
          <c:idx val="45"/>
          <c:order val="46"/>
          <c:tx>
            <c:strRef>
              <c:f>'ASE Future Full'!$A$47</c:f>
              <c:strCache>
                <c:ptCount val="1"/>
                <c:pt idx="0">
                  <c:v>Azelf</c:v>
                </c:pt>
              </c:strCache>
            </c:strRef>
          </c:tx>
          <c:spPr>
            <a:ln w="9525" cap="rnd">
              <a:solidFill>
                <a:srgbClr val="33CCFF">
                  <a:alpha val="70000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33CCFF"/>
              </a:solidFill>
              <a:ln w="9525">
                <a:solidFill>
                  <a:srgbClr val="33CCFF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 Full'!$D$47:$M$47</c15:sqref>
                  </c15:fullRef>
                </c:ext>
              </c:extLst>
              <c:f>('ASE Future Full'!$D$47,'ASE Future Full'!$F$47,'ASE Future Full'!$H$47,'ASE Future Full'!$J$47,'ASE Future Full'!$L$47)</c:f>
              <c:numCache>
                <c:formatCode>General</c:formatCode>
                <c:ptCount val="5"/>
                <c:pt idx="0">
                  <c:v>1.8616918802206361</c:v>
                </c:pt>
                <c:pt idx="1">
                  <c:v>1.7481435444117679</c:v>
                </c:pt>
                <c:pt idx="2">
                  <c:v>1.6498850182653637</c:v>
                </c:pt>
                <c:pt idx="3">
                  <c:v>1.5736471327512818</c:v>
                </c:pt>
                <c:pt idx="4">
                  <c:v>1.5051297064049889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EC32-4711-904B-2C7DCC53B731}"/>
            </c:ext>
          </c:extLst>
        </c:ser>
        <c:ser>
          <c:idx val="46"/>
          <c:order val="47"/>
          <c:tx>
            <c:strRef>
              <c:f>'ASE Future Full'!$A$48</c:f>
              <c:strCache>
                <c:ptCount val="1"/>
                <c:pt idx="0">
                  <c:v>Latias</c:v>
                </c:pt>
              </c:strCache>
            </c:strRef>
          </c:tx>
          <c:spPr>
            <a:ln w="9525" cap="rnd">
              <a:solidFill>
                <a:srgbClr val="FF0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 Full'!$D$48:$M$48</c15:sqref>
                  </c15:fullRef>
                </c:ext>
              </c:extLst>
              <c:f>('ASE Future Full'!$D$48,'ASE Future Full'!$F$48,'ASE Future Full'!$H$48,'ASE Future Full'!$J$48,'ASE Future Full'!$L$48)</c:f>
              <c:numCache>
                <c:formatCode>General</c:formatCode>
                <c:ptCount val="5"/>
                <c:pt idx="0">
                  <c:v>1.865765110222096</c:v>
                </c:pt>
                <c:pt idx="1">
                  <c:v>1.7649816082886494</c:v>
                </c:pt>
                <c:pt idx="2">
                  <c:v>1.6885223028680634</c:v>
                </c:pt>
                <c:pt idx="3">
                  <c:v>1.6221896920115098</c:v>
                </c:pt>
                <c:pt idx="4">
                  <c:v>1.5658883454435606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EC32-4711-904B-2C7DCC53B731}"/>
            </c:ext>
          </c:extLst>
        </c:ser>
        <c:ser>
          <c:idx val="47"/>
          <c:order val="48"/>
          <c:tx>
            <c:strRef>
              <c:f>'ASE Future Full'!$A$49</c:f>
              <c:strCache>
                <c:ptCount val="1"/>
                <c:pt idx="0">
                  <c:v>Exeggutor</c:v>
                </c:pt>
              </c:strCache>
            </c:strRef>
          </c:tx>
          <c:spPr>
            <a:ln w="12700" cap="rnd">
              <a:solidFill>
                <a:schemeClr val="accent6">
                  <a:alpha val="7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 Full'!$D$49:$M$49</c15:sqref>
                  </c15:fullRef>
                </c:ext>
              </c:extLst>
              <c:f>('ASE Future Full'!$D$49,'ASE Future Full'!$F$49,'ASE Future Full'!$H$49,'ASE Future Full'!$J$49,'ASE Future Full'!$L$49)</c:f>
              <c:numCache>
                <c:formatCode>General</c:formatCode>
                <c:ptCount val="5"/>
                <c:pt idx="0">
                  <c:v>1.9219739950238888</c:v>
                </c:pt>
                <c:pt idx="1">
                  <c:v>1.8175899618306448</c:v>
                </c:pt>
                <c:pt idx="2">
                  <c:v>1.6889650312713174</c:v>
                </c:pt>
                <c:pt idx="3">
                  <c:v>1.6099258697234307</c:v>
                </c:pt>
                <c:pt idx="4">
                  <c:v>1.5467101876027018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EC32-4711-904B-2C7DCC53B731}"/>
            </c:ext>
          </c:extLst>
        </c:ser>
        <c:ser>
          <c:idx val="48"/>
          <c:order val="49"/>
          <c:tx>
            <c:strRef>
              <c:f>'ASE Future Full'!$A$50</c:f>
              <c:strCache>
                <c:ptCount val="1"/>
                <c:pt idx="0">
                  <c:v>Alakazam (FS)</c:v>
                </c:pt>
              </c:strCache>
            </c:strRef>
          </c:tx>
          <c:spPr>
            <a:ln w="28575" cap="rnd">
              <a:solidFill>
                <a:srgbClr val="FFC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 Full'!$D$50:$M$50</c15:sqref>
                  </c15:fullRef>
                </c:ext>
              </c:extLst>
              <c:f>('ASE Future Full'!$D$50,'ASE Future Full'!$F$50,'ASE Future Full'!$H$50,'ASE Future Full'!$J$50,'ASE Future Full'!$L$50)</c:f>
              <c:numCache>
                <c:formatCode>General</c:formatCode>
                <c:ptCount val="5"/>
                <c:pt idx="0">
                  <c:v>1.9538596419867451</c:v>
                </c:pt>
                <c:pt idx="1">
                  <c:v>1.8229269193086941</c:v>
                </c:pt>
                <c:pt idx="2">
                  <c:v>1.721925635989467</c:v>
                </c:pt>
                <c:pt idx="3">
                  <c:v>1.6391766173000446</c:v>
                </c:pt>
                <c:pt idx="4">
                  <c:v>1.5594482778607219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EC32-4711-904B-2C7DCC53B731}"/>
            </c:ext>
          </c:extLst>
        </c:ser>
        <c:ser>
          <c:idx val="49"/>
          <c:order val="50"/>
          <c:tx>
            <c:strRef>
              <c:f>'ASE Future Full'!$A$51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  <a:lumOff val="50000"/>
                </a:schemeClr>
              </a:solidFill>
              <a:ln w="9525">
                <a:solidFill>
                  <a:schemeClr val="accent2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 Full'!$D$51:$M$51</c15:sqref>
                  </c15:fullRef>
                </c:ext>
              </c:extLst>
              <c:f>('ASE Future Full'!$D$51,'ASE Future Full'!$F$51,'ASE Future Full'!$H$51,'ASE Future Full'!$J$51,'ASE Future Full'!$L$51)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EC32-4711-904B-2C7DCC53B731}"/>
            </c:ext>
          </c:extLst>
        </c:ser>
        <c:ser>
          <c:idx val="50"/>
          <c:order val="51"/>
          <c:tx>
            <c:strRef>
              <c:f>'ASE Future Full'!$A$52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  <a:lumOff val="50000"/>
                </a:schemeClr>
              </a:solidFill>
              <a:ln w="9525">
                <a:solidFill>
                  <a:schemeClr val="accent3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 Full'!$D$52:$M$52</c15:sqref>
                  </c15:fullRef>
                </c:ext>
              </c:extLst>
              <c:f>('ASE Future Full'!$D$52,'ASE Future Full'!$F$52,'ASE Future Full'!$H$52,'ASE Future Full'!$J$52,'ASE Future Full'!$L$52)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EC32-4711-904B-2C7DCC53B7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0692928"/>
        <c:axId val="990694592"/>
        <c:extLst>
          <c:ext xmlns:c15="http://schemas.microsoft.com/office/drawing/2012/chart" uri="{02D57815-91ED-43cb-92C2-25804820EDAC}">
            <c15:filteredLineSeries>
              <c15:ser>
                <c:idx val="90"/>
                <c:order val="0"/>
                <c:tx>
                  <c:strRef>
                    <c:extLst>
                      <c:ext uri="{02D57815-91ED-43cb-92C2-25804820EDAC}">
                        <c15:formulaRef>
                          <c15:sqref>'ASE Future Full'!$A$1</c15:sqref>
                        </c15:formulaRef>
                      </c:ext>
                    </c:extLst>
                    <c:strCache>
                      <c:ptCount val="1"/>
                      <c:pt idx="0">
                        <c:v>Attacker</c:v>
                      </c:pt>
                    </c:strCache>
                  </c:strRef>
                </c:tx>
                <c:spPr>
                  <a:ln w="76200" cap="rnd">
                    <a:solidFill>
                      <a:schemeClr val="accent2"/>
                    </a:solidFill>
                    <a:prstDash val="solid"/>
                    <a:round/>
                  </a:ln>
                  <a:effectLst/>
                </c:spPr>
                <c:marker>
                  <c:symbol val="circle"/>
                  <c:size val="10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numRef>
                    <c:extLst>
                      <c:ext xmlns:c16="http://schemas.microsoft.com/office/drawing/2014/chart" uri="{F5D05F6E-A05E-4728-AFD3-386EB277150F}">
                        <c16:filteredLitCache>
                          <c:numCache>
                            <c:formatCode>General</c:formatCode>
                            <c:ptCount val="5"/>
                            <c:pt idx="1">
                              <c:v>30</c:v>
                            </c:pt>
                            <c:pt idx="3">
                              <c:v>35</c:v>
                            </c:pt>
                            <c:pt idx="5">
                              <c:v>40</c:v>
                            </c:pt>
                            <c:pt idx="7">
                              <c:v>45</c:v>
                            </c:pt>
                            <c:pt idx="9">
                              <c:v>50</c:v>
                            </c:pt>
                          </c:numCache>
                        </c16:filteredLitCache>
                      </c:ext>
                    </c:extLst>
                    <c:f/>
                    <c:numCache>
                      <c:formatCode>General</c:formatCode>
                      <c:ptCount val="5"/>
                      <c:pt idx="0">
                        <c:v>30</c:v>
                      </c:pt>
                      <c:pt idx="1">
                        <c:v>35</c:v>
                      </c:pt>
                      <c:pt idx="2">
                        <c:v>40</c:v>
                      </c:pt>
                      <c:pt idx="3">
                        <c:v>45</c:v>
                      </c:pt>
                      <c:pt idx="4">
                        <c:v>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'ASE Future Full'!$D$1:$M$1</c15:sqref>
                        </c15:fullRef>
                        <c15:formulaRef>
                          <c15:sqref>('ASE Future Full'!$D$1,'ASE Future Full'!$F$1,'ASE Future Full'!$H$1,'ASE Future Full'!$J$1,'ASE Future Full'!$L$1)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30</c:v>
                      </c:pt>
                      <c:pt idx="1">
                        <c:v>35</c:v>
                      </c:pt>
                      <c:pt idx="2">
                        <c:v>40</c:v>
                      </c:pt>
                      <c:pt idx="3">
                        <c:v>45</c:v>
                      </c:pt>
                      <c:pt idx="4">
                        <c:v>50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EC32-4711-904B-2C7DCC53B731}"/>
                  </c:ext>
                </c:extLst>
              </c15:ser>
            </c15:filteredLineSeries>
          </c:ext>
        </c:extLst>
      </c:lineChart>
      <c:catAx>
        <c:axId val="990692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Attacker</a:t>
                </a:r>
                <a:r>
                  <a:rPr lang="en-US" sz="1400" baseline="0"/>
                  <a:t> l</a:t>
                </a:r>
                <a:r>
                  <a:rPr lang="en-US" sz="1400"/>
                  <a:t>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4592"/>
        <c:crosses val="max"/>
        <c:auto val="1"/>
        <c:lblAlgn val="ctr"/>
        <c:lblOffset val="100"/>
        <c:noMultiLvlLbl val="0"/>
      </c:catAx>
      <c:valAx>
        <c:axId val="990694592"/>
        <c:scaling>
          <c:orientation val="maxMin"/>
          <c:max val="1.8"/>
          <c:min val="0.6500000000000001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2928"/>
        <c:crosses val="autoZero"/>
        <c:crossBetween val="between"/>
        <c:majorUnit val="5.000000000000001E-2"/>
      </c:valAx>
      <c:spPr>
        <a:solidFill>
          <a:srgbClr val="FF6699">
            <a:alpha val="10000"/>
          </a:srgbClr>
        </a:solidFill>
        <a:ln>
          <a:noFill/>
        </a:ln>
        <a:effectLst/>
      </c:spPr>
    </c:plotArea>
    <c:plotVisOnly val="1"/>
    <c:dispBlanksAs val="span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rgbClr val="FF6699"/>
                </a:solidFill>
              </a:rPr>
              <a:t>Psychic</a:t>
            </a:r>
            <a:r>
              <a:rPr lang="en-US" sz="1600"/>
              <a:t> attackers</a:t>
            </a:r>
            <a:r>
              <a:rPr lang="en-US" sz="1600" baseline="0"/>
              <a:t>, </a:t>
            </a:r>
            <a:r>
              <a:rPr lang="en-US" sz="1600" b="1" baseline="0">
                <a:solidFill>
                  <a:srgbClr val="FF6699"/>
                </a:solidFill>
              </a:rPr>
              <a:t>Average Scaled Estimator (ASE)</a:t>
            </a:r>
            <a:r>
              <a:rPr lang="en-US" sz="1600" baseline="0"/>
              <a:t>, </a:t>
            </a:r>
            <a:r>
              <a:rPr lang="en-US" sz="1600" b="1" baseline="0">
                <a:solidFill>
                  <a:srgbClr val="FF6699"/>
                </a:solidFill>
              </a:rPr>
              <a:t>Realistic Dodging</a:t>
            </a:r>
            <a:endParaRPr lang="en-US" sz="1600" b="1">
              <a:solidFill>
                <a:srgbClr val="FF6699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307990071317666E-2"/>
          <c:y val="6.3023269849691282E-2"/>
          <c:w val="0.88511079538919901"/>
          <c:h val="0.88456399453410195"/>
        </c:manualLayout>
      </c:layout>
      <c:lineChart>
        <c:grouping val="standard"/>
        <c:varyColors val="0"/>
        <c:ser>
          <c:idx val="38"/>
          <c:order val="39"/>
          <c:tx>
            <c:strRef>
              <c:f>'ASE Future Full'!$A$40</c:f>
              <c:strCache>
                <c:ptCount val="1"/>
                <c:pt idx="0">
                  <c:v>Articuno (Galarian)</c:v>
                </c:pt>
              </c:strCache>
            </c:strRef>
          </c:tx>
          <c:spPr>
            <a:ln w="9525" cap="rnd">
              <a:solidFill>
                <a:srgbClr val="CC66FF">
                  <a:alpha val="70000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CC66FF"/>
              </a:solidFill>
              <a:ln w="9525">
                <a:solidFill>
                  <a:srgbClr val="CC66FF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 Full'!$D$40:$M$40</c15:sqref>
                  </c15:fullRef>
                </c:ext>
              </c:extLst>
              <c:f>('ASE Future Full'!$E$40,'ASE Future Full'!$G$40,'ASE Future Full'!$I$40,'ASE Future Full'!$K$40,'ASE Future Full'!$M$40)</c:f>
              <c:numCache>
                <c:formatCode>General</c:formatCode>
                <c:ptCount val="5"/>
                <c:pt idx="0">
                  <c:v>1.7723455179424437</c:v>
                </c:pt>
                <c:pt idx="1">
                  <c:v>1.6790469435300701</c:v>
                </c:pt>
                <c:pt idx="2">
                  <c:v>1.6047222498943785</c:v>
                </c:pt>
                <c:pt idx="3">
                  <c:v>1.5483381538607683</c:v>
                </c:pt>
                <c:pt idx="4">
                  <c:v>1.4973643596885577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32-4711-904B-2C7DCC53B731}"/>
            </c:ext>
          </c:extLst>
        </c:ser>
        <c:ser>
          <c:idx val="39"/>
          <c:order val="40"/>
          <c:tx>
            <c:strRef>
              <c:f>'ASE Future Full'!$A$41</c:f>
              <c:strCache>
                <c:ptCount val="1"/>
                <c:pt idx="0">
                  <c:v>Mega Slowbro</c:v>
                </c:pt>
              </c:strCache>
            </c:strRef>
          </c:tx>
          <c:spPr>
            <a:ln w="28575" cap="rnd">
              <a:solidFill>
                <a:srgbClr val="FF99CC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FF99CC"/>
              </a:solidFill>
              <a:ln w="9525">
                <a:solidFill>
                  <a:srgbClr val="FF99CC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 Full'!$D$41:$M$41</c15:sqref>
                  </c15:fullRef>
                </c:ext>
              </c:extLst>
              <c:f>('ASE Future Full'!$E$41,'ASE Future Full'!$G$41,'ASE Future Full'!$I$41,'ASE Future Full'!$K$41,'ASE Future Full'!$M$41)</c:f>
              <c:numCache>
                <c:formatCode>General</c:formatCode>
                <c:ptCount val="5"/>
                <c:pt idx="0">
                  <c:v>1.7986428864122972</c:v>
                </c:pt>
                <c:pt idx="1">
                  <c:v>1.7142807091305035</c:v>
                </c:pt>
                <c:pt idx="2">
                  <c:v>1.6392483974634631</c:v>
                </c:pt>
                <c:pt idx="3">
                  <c:v>1.5825758650003015</c:v>
                </c:pt>
                <c:pt idx="4">
                  <c:v>1.5292293244066273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32-4711-904B-2C7DCC53B731}"/>
            </c:ext>
          </c:extLst>
        </c:ser>
        <c:ser>
          <c:idx val="40"/>
          <c:order val="41"/>
          <c:tx>
            <c:strRef>
              <c:f>'ASE Future Full'!$A$42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 Full'!$D$42:$M$42</c15:sqref>
                  </c15:fullRef>
                </c:ext>
              </c:extLst>
              <c:f>('ASE Future Full'!$E$42,'ASE Future Full'!$G$42,'ASE Future Full'!$I$42,'ASE Future Full'!$K$42,'ASE Future Full'!$M$42)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C32-4711-904B-2C7DCC53B731}"/>
            </c:ext>
          </c:extLst>
        </c:ser>
        <c:ser>
          <c:idx val="41"/>
          <c:order val="42"/>
          <c:tx>
            <c:strRef>
              <c:f>'ASE Future Full'!$A$43</c:f>
              <c:strCache>
                <c:ptCount val="1"/>
                <c:pt idx="0">
                  <c:v>Tapu Lele</c:v>
                </c:pt>
              </c:strCache>
            </c:strRef>
          </c:tx>
          <c:spPr>
            <a:ln w="9525" cap="rnd">
              <a:solidFill>
                <a:srgbClr val="FF3399">
                  <a:alpha val="70000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FF3399"/>
              </a:solidFill>
              <a:ln w="9525">
                <a:solidFill>
                  <a:srgbClr val="FF3399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 Full'!$D$43:$M$43</c15:sqref>
                  </c15:fullRef>
                </c:ext>
              </c:extLst>
              <c:f>('ASE Future Full'!$E$43,'ASE Future Full'!$G$43,'ASE Future Full'!$I$43,'ASE Future Full'!$K$43,'ASE Future Full'!$M$43)</c:f>
              <c:numCache>
                <c:formatCode>General</c:formatCode>
                <c:ptCount val="5"/>
                <c:pt idx="0">
                  <c:v>1.7720024544857857</c:v>
                </c:pt>
                <c:pt idx="1">
                  <c:v>1.6813771126162134</c:v>
                </c:pt>
                <c:pt idx="2">
                  <c:v>1.6025962544684318</c:v>
                </c:pt>
                <c:pt idx="3">
                  <c:v>1.5455393112741069</c:v>
                </c:pt>
                <c:pt idx="4">
                  <c:v>1.4862226476140121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C32-4711-904B-2C7DCC53B731}"/>
            </c:ext>
          </c:extLst>
        </c:ser>
        <c:ser>
          <c:idx val="42"/>
          <c:order val="43"/>
          <c:tx>
            <c:strRef>
              <c:f>'ASE Future Full'!$A$44</c:f>
              <c:strCache>
                <c:ptCount val="1"/>
                <c:pt idx="0">
                  <c:v>Gardevoir</c:v>
                </c:pt>
              </c:strCache>
            </c:strRef>
          </c:tx>
          <c:spPr>
            <a:ln w="28575" cap="rnd">
              <a:solidFill>
                <a:schemeClr val="accent6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 Full'!$D$44:$M$44</c15:sqref>
                  </c15:fullRef>
                </c:ext>
              </c:extLst>
              <c:f>('ASE Future Full'!$E$44,'ASE Future Full'!$G$44,'ASE Future Full'!$I$44,'ASE Future Full'!$K$44,'ASE Future Full'!$M$44)</c:f>
              <c:numCache>
                <c:formatCode>General</c:formatCode>
                <c:ptCount val="5"/>
                <c:pt idx="0">
                  <c:v>1.8209962716013217</c:v>
                </c:pt>
                <c:pt idx="1">
                  <c:v>1.7252680090355217</c:v>
                </c:pt>
                <c:pt idx="2">
                  <c:v>1.6463439360225127</c:v>
                </c:pt>
                <c:pt idx="3">
                  <c:v>1.5830097494805724</c:v>
                </c:pt>
                <c:pt idx="4">
                  <c:v>1.526435031886461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C32-4711-904B-2C7DCC53B731}"/>
            </c:ext>
          </c:extLst>
        </c:ser>
        <c:ser>
          <c:idx val="43"/>
          <c:order val="44"/>
          <c:tx>
            <c:strRef>
              <c:f>'ASE Future Full'!$A$45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 Full'!$D$45:$M$45</c15:sqref>
                  </c15:fullRef>
                </c:ext>
              </c:extLst>
              <c:f>('ASE Future Full'!$E$45,'ASE Future Full'!$G$45,'ASE Future Full'!$I$45,'ASE Future Full'!$K$45,'ASE Future Full'!$M$45)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C32-4711-904B-2C7DCC53B731}"/>
            </c:ext>
          </c:extLst>
        </c:ser>
        <c:ser>
          <c:idx val="44"/>
          <c:order val="45"/>
          <c:tx>
            <c:strRef>
              <c:f>'ASE Future Full'!$A$46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 Full'!$D$46:$M$46</c15:sqref>
                  </c15:fullRef>
                </c:ext>
              </c:extLst>
              <c:f>('ASE Future Full'!$E$46,'ASE Future Full'!$G$46,'ASE Future Full'!$I$46,'ASE Future Full'!$K$46,'ASE Future Full'!$M$46)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C32-4711-904B-2C7DCC53B731}"/>
            </c:ext>
          </c:extLst>
        </c:ser>
        <c:ser>
          <c:idx val="0"/>
          <c:order val="1"/>
          <c:tx>
            <c:strRef>
              <c:f>'ASE Future Full'!$A$2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 Full'!$D$2:$M$2</c15:sqref>
                  </c15:fullRef>
                </c:ext>
              </c:extLst>
              <c:f>('ASE Future Full'!$E$2,'ASE Future Full'!$G$2,'ASE Future Full'!$I$2,'ASE Future Full'!$K$2,'ASE Future Full'!$M$2)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C32-4711-904B-2C7DCC53B731}"/>
            </c:ext>
          </c:extLst>
        </c:ser>
        <c:ser>
          <c:idx val="1"/>
          <c:order val="2"/>
          <c:tx>
            <c:strRef>
              <c:f>'ASE Future Full'!$A$3</c:f>
              <c:strCache>
                <c:ptCount val="1"/>
                <c:pt idx="0">
                  <c:v>Mega Mewtwo Y</c:v>
                </c:pt>
              </c:strCache>
            </c:strRef>
          </c:tx>
          <c:spPr>
            <a:ln w="76200" cap="rnd">
              <a:solidFill>
                <a:srgbClr val="F17FE3">
                  <a:alpha val="69804"/>
                </a:srgb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rgbClr val="F17FE3"/>
              </a:solidFill>
              <a:ln w="9525">
                <a:solidFill>
                  <a:srgbClr val="F17FE3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 Full'!$D$3:$M$3</c15:sqref>
                  </c15:fullRef>
                </c:ext>
              </c:extLst>
              <c:f>('ASE Future Full'!$E$3,'ASE Future Full'!$G$3,'ASE Future Full'!$I$3,'ASE Future Full'!$K$3,'ASE Future Full'!$M$3)</c:f>
              <c:numCache>
                <c:formatCode>General</c:formatCode>
                <c:ptCount val="5"/>
                <c:pt idx="0">
                  <c:v>0.90553346354961761</c:v>
                </c:pt>
                <c:pt idx="1">
                  <c:v>0.86486006674872817</c:v>
                </c:pt>
                <c:pt idx="2">
                  <c:v>0.82881068433424931</c:v>
                </c:pt>
                <c:pt idx="3">
                  <c:v>0.79990060987867362</c:v>
                </c:pt>
                <c:pt idx="4">
                  <c:v>0.77353391247116599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C32-4711-904B-2C7DCC53B731}"/>
            </c:ext>
          </c:extLst>
        </c:ser>
        <c:ser>
          <c:idx val="2"/>
          <c:order val="3"/>
          <c:tx>
            <c:strRef>
              <c:f>'ASE Future Full'!$A$4</c:f>
              <c:strCache>
                <c:ptCount val="1"/>
                <c:pt idx="0">
                  <c:v>Shadow Mewtwo</c:v>
                </c:pt>
              </c:strCache>
            </c:strRef>
          </c:tx>
          <c:spPr>
            <a:ln w="28575" cap="rnd">
              <a:solidFill>
                <a:srgbClr val="F17FE3">
                  <a:alpha val="69804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F17FE3"/>
              </a:solidFill>
              <a:ln w="9525">
                <a:solidFill>
                  <a:srgbClr val="F17FE3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 Full'!$D$4:$M$4</c15:sqref>
                  </c15:fullRef>
                </c:ext>
              </c:extLst>
              <c:f>('ASE Future Full'!$E$4,'ASE Future Full'!$G$4,'ASE Future Full'!$I$4,'ASE Future Full'!$K$4,'ASE Future Full'!$M$4)</c:f>
              <c:numCache>
                <c:formatCode>General</c:formatCode>
                <c:ptCount val="5"/>
                <c:pt idx="0">
                  <c:v>1.1003509461097116</c:v>
                </c:pt>
                <c:pt idx="1">
                  <c:v>1.0492436040004827</c:v>
                </c:pt>
                <c:pt idx="2">
                  <c:v>1.0049206023588775</c:v>
                </c:pt>
                <c:pt idx="3">
                  <c:v>0.96581886921119875</c:v>
                </c:pt>
                <c:pt idx="4">
                  <c:v>0.92999300568089993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EC32-4711-904B-2C7DCC53B731}"/>
            </c:ext>
          </c:extLst>
        </c:ser>
        <c:ser>
          <c:idx val="3"/>
          <c:order val="4"/>
          <c:tx>
            <c:strRef>
              <c:f>'ASE Future Full'!$A$5</c:f>
              <c:strCache>
                <c:ptCount val="1"/>
                <c:pt idx="0">
                  <c:v>Mega Alakazam (P)</c:v>
                </c:pt>
              </c:strCache>
            </c:strRef>
          </c:tx>
          <c:spPr>
            <a:ln w="28575" cap="rnd">
              <a:solidFill>
                <a:srgbClr val="FFC00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 Full'!$D$5:$M$5</c15:sqref>
                  </c15:fullRef>
                </c:ext>
              </c:extLst>
              <c:f>('ASE Future Full'!$E$5,'ASE Future Full'!$G$5,'ASE Future Full'!$I$5,'ASE Future Full'!$K$5,'ASE Future Full'!$M$5)</c:f>
              <c:numCache>
                <c:formatCode>General</c:formatCode>
                <c:ptCount val="5"/>
                <c:pt idx="0">
                  <c:v>1.2281668251181752</c:v>
                </c:pt>
                <c:pt idx="1">
                  <c:v>1.1653230240032564</c:v>
                </c:pt>
                <c:pt idx="2">
                  <c:v>1.1104496455637147</c:v>
                </c:pt>
                <c:pt idx="3">
                  <c:v>1.0652603620646108</c:v>
                </c:pt>
                <c:pt idx="4">
                  <c:v>1.0265052225767621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EC32-4711-904B-2C7DCC53B731}"/>
            </c:ext>
          </c:extLst>
        </c:ser>
        <c:ser>
          <c:idx val="4"/>
          <c:order val="5"/>
          <c:tx>
            <c:strRef>
              <c:f>'ASE Future Full'!$A$6</c:f>
              <c:strCache>
                <c:ptCount val="1"/>
                <c:pt idx="0">
                  <c:v>Necrozma (Ultra) (C/P)</c:v>
                </c:pt>
              </c:strCache>
            </c:strRef>
          </c:tx>
          <c:spPr>
            <a:ln w="57150" cap="rnd">
              <a:solidFill>
                <a:schemeClr val="accent4">
                  <a:lumMod val="75000"/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8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 Full'!$D$6:$M$6</c15:sqref>
                  </c15:fullRef>
                </c:ext>
              </c:extLst>
              <c:f>('ASE Future Full'!$E$6,'ASE Future Full'!$G$6,'ASE Future Full'!$I$6,'ASE Future Full'!$K$6,'ASE Future Full'!$M$6)</c:f>
              <c:numCache>
                <c:formatCode>General</c:formatCode>
                <c:ptCount val="5"/>
                <c:pt idx="0">
                  <c:v>1.2634641192800753</c:v>
                </c:pt>
                <c:pt idx="1">
                  <c:v>1.2050582080865286</c:v>
                </c:pt>
                <c:pt idx="2">
                  <c:v>1.1501132043744344</c:v>
                </c:pt>
                <c:pt idx="3">
                  <c:v>1.1056771970933899</c:v>
                </c:pt>
                <c:pt idx="4">
                  <c:v>1.0655678610171833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EC32-4711-904B-2C7DCC53B731}"/>
            </c:ext>
          </c:extLst>
        </c:ser>
        <c:ser>
          <c:idx val="5"/>
          <c:order val="6"/>
          <c:tx>
            <c:strRef>
              <c:f>'ASE Future Full'!$A$7</c:f>
              <c:strCache>
                <c:ptCount val="1"/>
              </c:strCache>
            </c:strRef>
          </c:tx>
          <c:spPr>
            <a:ln w="76200" cap="rnd">
              <a:solidFill>
                <a:srgbClr val="F17FE3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rgbClr val="F17FE3"/>
              </a:solidFill>
              <a:ln w="9525">
                <a:solidFill>
                  <a:srgbClr val="F17FE3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 Full'!$D$7:$M$7</c15:sqref>
                  </c15:fullRef>
                </c:ext>
              </c:extLst>
              <c:f>('ASE Future Full'!$E$7,'ASE Future Full'!$G$7,'ASE Future Full'!$I$7,'ASE Future Full'!$K$7,'ASE Future Full'!$M$7)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EC32-4711-904B-2C7DCC53B731}"/>
            </c:ext>
          </c:extLst>
        </c:ser>
        <c:ser>
          <c:idx val="6"/>
          <c:order val="7"/>
          <c:tx>
            <c:strRef>
              <c:f>'ASE Future Full'!$A$8</c:f>
              <c:strCache>
                <c:ptCount val="1"/>
                <c:pt idx="0">
                  <c:v>Calyrex (Shadow Rider)</c:v>
                </c:pt>
              </c:strCache>
            </c:strRef>
          </c:tx>
          <c:spPr>
            <a:ln w="57150" cap="rnd">
              <a:solidFill>
                <a:srgbClr val="7030A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8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 Full'!$D$8:$M$8</c15:sqref>
                  </c15:fullRef>
                </c:ext>
              </c:extLst>
              <c:f>('ASE Future Full'!$E$8,'ASE Future Full'!$G$8,'ASE Future Full'!$I$8,'ASE Future Full'!$K$8,'ASE Future Full'!$M$8)</c:f>
              <c:numCache>
                <c:formatCode>General</c:formatCode>
                <c:ptCount val="5"/>
                <c:pt idx="0">
                  <c:v>1.2875528298098522</c:v>
                </c:pt>
                <c:pt idx="1">
                  <c:v>1.2273346221763382</c:v>
                </c:pt>
                <c:pt idx="2">
                  <c:v>1.1755979749406562</c:v>
                </c:pt>
                <c:pt idx="3">
                  <c:v>1.1309996719615176</c:v>
                </c:pt>
                <c:pt idx="4">
                  <c:v>1.0947579223250845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EC32-4711-904B-2C7DCC53B731}"/>
            </c:ext>
          </c:extLst>
        </c:ser>
        <c:ser>
          <c:idx val="7"/>
          <c:order val="8"/>
          <c:tx>
            <c:strRef>
              <c:f>'ASE Future Full'!$A$9</c:f>
              <c:strCache>
                <c:ptCount val="1"/>
              </c:strCache>
            </c:strRef>
          </c:tx>
          <c:spPr>
            <a:ln w="76200" cap="rnd">
              <a:solidFill>
                <a:schemeClr val="accent1"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 Full'!$D$9:$M$9</c15:sqref>
                  </c15:fullRef>
                </c:ext>
              </c:extLst>
              <c:f>('ASE Future Full'!$E$9,'ASE Future Full'!$G$9,'ASE Future Full'!$I$9,'ASE Future Full'!$K$9,'ASE Future Full'!$M$9)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EC32-4711-904B-2C7DCC53B731}"/>
            </c:ext>
          </c:extLst>
        </c:ser>
        <c:ser>
          <c:idx val="8"/>
          <c:order val="9"/>
          <c:tx>
            <c:strRef>
              <c:f>'ASE Future Full'!$A$10</c:f>
              <c:strCache>
                <c:ptCount val="1"/>
                <c:pt idx="0">
                  <c:v>Mewtwo</c:v>
                </c:pt>
              </c:strCache>
            </c:strRef>
          </c:tx>
          <c:spPr>
            <a:ln w="28575" cap="rnd">
              <a:solidFill>
                <a:srgbClr val="F17FE3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F17FE3"/>
              </a:solidFill>
              <a:ln w="9525">
                <a:solidFill>
                  <a:srgbClr val="F17FE3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 Full'!$D$10:$M$10</c15:sqref>
                  </c15:fullRef>
                </c:ext>
              </c:extLst>
              <c:f>('ASE Future Full'!$E$10,'ASE Future Full'!$G$10,'ASE Future Full'!$I$10,'ASE Future Full'!$K$10,'ASE Future Full'!$M$10)</c:f>
              <c:numCache>
                <c:formatCode>General</c:formatCode>
                <c:ptCount val="5"/>
                <c:pt idx="0">
                  <c:v>1.3027862911457742</c:v>
                </c:pt>
                <c:pt idx="1">
                  <c:v>1.2379587433187478</c:v>
                </c:pt>
                <c:pt idx="2">
                  <c:v>1.1855122902990007</c:v>
                </c:pt>
                <c:pt idx="3">
                  <c:v>1.1400703141139641</c:v>
                </c:pt>
                <c:pt idx="4">
                  <c:v>1.1008177260446481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EC32-4711-904B-2C7DCC53B731}"/>
            </c:ext>
          </c:extLst>
        </c:ser>
        <c:ser>
          <c:idx val="9"/>
          <c:order val="10"/>
          <c:tx>
            <c:strRef>
              <c:f>'ASE Future Full'!$A$11</c:f>
              <c:strCache>
                <c:ptCount val="1"/>
                <c:pt idx="0">
                  <c:v>Mega Latios</c:v>
                </c:pt>
              </c:strCache>
            </c:strRef>
          </c:tx>
          <c:spPr>
            <a:ln w="28575" cap="rnd">
              <a:solidFill>
                <a:srgbClr val="00B0F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 Full'!$D$11:$M$11</c15:sqref>
                  </c15:fullRef>
                </c:ext>
              </c:extLst>
              <c:f>('ASE Future Full'!$E$11,'ASE Future Full'!$G$11,'ASE Future Full'!$I$11,'ASE Future Full'!$K$11,'ASE Future Full'!$M$11)</c:f>
              <c:numCache>
                <c:formatCode>General</c:formatCode>
                <c:ptCount val="5"/>
                <c:pt idx="0">
                  <c:v>1.3188052509242707</c:v>
                </c:pt>
                <c:pt idx="1">
                  <c:v>1.2541702489549074</c:v>
                </c:pt>
                <c:pt idx="2">
                  <c:v>1.200972431558867</c:v>
                </c:pt>
                <c:pt idx="3">
                  <c:v>1.1546793288194472</c:v>
                </c:pt>
                <c:pt idx="4">
                  <c:v>1.1168527078815669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EC32-4711-904B-2C7DCC53B731}"/>
            </c:ext>
          </c:extLst>
        </c:ser>
        <c:ser>
          <c:idx val="10"/>
          <c:order val="11"/>
          <c:tx>
            <c:strRef>
              <c:f>'ASE Future Full'!$A$12</c:f>
              <c:strCache>
                <c:ptCount val="1"/>
                <c:pt idx="0">
                  <c:v>Mega Gardevoir</c:v>
                </c:pt>
              </c:strCache>
            </c:strRef>
          </c:tx>
          <c:spPr>
            <a:ln w="76200" cap="rnd">
              <a:solidFill>
                <a:schemeClr val="accent6"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 Full'!$D$12:$M$12</c15:sqref>
                  </c15:fullRef>
                </c:ext>
              </c:extLst>
              <c:f>('ASE Future Full'!$E$12,'ASE Future Full'!$G$12,'ASE Future Full'!$I$12,'ASE Future Full'!$K$12,'ASE Future Full'!$M$12)</c:f>
              <c:numCache>
                <c:formatCode>General</c:formatCode>
                <c:ptCount val="5"/>
                <c:pt idx="0">
                  <c:v>1.3222726736025401</c:v>
                </c:pt>
                <c:pt idx="1">
                  <c:v>1.2583035579600335</c:v>
                </c:pt>
                <c:pt idx="2">
                  <c:v>1.2028113619949485</c:v>
                </c:pt>
                <c:pt idx="3">
                  <c:v>1.1545128795465349</c:v>
                </c:pt>
                <c:pt idx="4">
                  <c:v>1.1145603708957692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EC32-4711-904B-2C7DCC53B731}"/>
            </c:ext>
          </c:extLst>
        </c:ser>
        <c:ser>
          <c:idx val="11"/>
          <c:order val="12"/>
          <c:tx>
            <c:strRef>
              <c:f>'ASE Future Full'!$A$13</c:f>
              <c:strCache>
                <c:ptCount val="1"/>
              </c:strCache>
            </c:strRef>
          </c:tx>
          <c:spPr>
            <a:ln w="76200" cap="rnd">
              <a:solidFill>
                <a:srgbClr val="00B05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 Full'!$D$13:$M$13</c15:sqref>
                  </c15:fullRef>
                </c:ext>
              </c:extLst>
              <c:f>('ASE Future Full'!$E$13,'ASE Future Full'!$G$13,'ASE Future Full'!$I$13,'ASE Future Full'!$K$13,'ASE Future Full'!$M$13)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EC32-4711-904B-2C7DCC53B731}"/>
            </c:ext>
          </c:extLst>
        </c:ser>
        <c:ser>
          <c:idx val="12"/>
          <c:order val="13"/>
          <c:tx>
            <c:strRef>
              <c:f>'ASE Future Full'!$A$14</c:f>
              <c:strCache>
                <c:ptCount val="1"/>
                <c:pt idx="0">
                  <c:v>Mega Alakazam (FS)</c:v>
                </c:pt>
              </c:strCache>
            </c:strRef>
          </c:tx>
          <c:spPr>
            <a:ln w="28575" cap="rnd">
              <a:solidFill>
                <a:srgbClr val="FFC00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 Full'!$D$14:$M$14</c15:sqref>
                  </c15:fullRef>
                </c:ext>
              </c:extLst>
              <c:f>('ASE Future Full'!$E$14,'ASE Future Full'!$G$14,'ASE Future Full'!$I$14,'ASE Future Full'!$K$14,'ASE Future Full'!$M$14)</c:f>
              <c:numCache>
                <c:formatCode>General</c:formatCode>
                <c:ptCount val="5"/>
                <c:pt idx="0">
                  <c:v>1.3204337825768677</c:v>
                </c:pt>
                <c:pt idx="1">
                  <c:v>1.2512615327408243</c:v>
                </c:pt>
                <c:pt idx="2">
                  <c:v>1.189200331750514</c:v>
                </c:pt>
                <c:pt idx="3">
                  <c:v>1.1414828405784323</c:v>
                </c:pt>
                <c:pt idx="4">
                  <c:v>1.1013365245702815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EC32-4711-904B-2C7DCC53B731}"/>
            </c:ext>
          </c:extLst>
        </c:ser>
        <c:ser>
          <c:idx val="13"/>
          <c:order val="14"/>
          <c:tx>
            <c:strRef>
              <c:f>'ASE Future Full'!$A$15</c:f>
              <c:strCache>
                <c:ptCount val="1"/>
              </c:strCache>
            </c:strRef>
          </c:tx>
          <c:spPr>
            <a:ln w="57150" cap="rnd">
              <a:solidFill>
                <a:srgbClr val="FF0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 Full'!$D$15:$M$15</c15:sqref>
                  </c15:fullRef>
                </c:ext>
              </c:extLst>
              <c:f>('ASE Future Full'!$E$15,'ASE Future Full'!$G$15,'ASE Future Full'!$I$15,'ASE Future Full'!$K$15,'ASE Future Full'!$M$15)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EC32-4711-904B-2C7DCC53B731}"/>
            </c:ext>
          </c:extLst>
        </c:ser>
        <c:ser>
          <c:idx val="14"/>
          <c:order val="15"/>
          <c:tx>
            <c:strRef>
              <c:f>'ASE Future Full'!$A$16</c:f>
              <c:strCache>
                <c:ptCount val="1"/>
                <c:pt idx="0">
                  <c:v>Shadow Latios</c:v>
                </c:pt>
              </c:strCache>
            </c:strRef>
          </c:tx>
          <c:spPr>
            <a:ln w="28575" cap="rnd">
              <a:solidFill>
                <a:srgbClr val="00B0F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 Full'!$D$16:$M$16</c15:sqref>
                  </c15:fullRef>
                </c:ext>
              </c:extLst>
              <c:f>('ASE Future Full'!$E$16,'ASE Future Full'!$G$16,'ASE Future Full'!$I$16,'ASE Future Full'!$K$16,'ASE Future Full'!$M$16)</c:f>
              <c:numCache>
                <c:formatCode>General</c:formatCode>
                <c:ptCount val="5"/>
                <c:pt idx="0">
                  <c:v>1.3942350629499105</c:v>
                </c:pt>
                <c:pt idx="1">
                  <c:v>1.3242121761440362</c:v>
                </c:pt>
                <c:pt idx="2">
                  <c:v>1.2618815712190161</c:v>
                </c:pt>
                <c:pt idx="3">
                  <c:v>1.2170203883330806</c:v>
                </c:pt>
                <c:pt idx="4">
                  <c:v>1.1730088046565541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EC32-4711-904B-2C7DCC53B731}"/>
            </c:ext>
          </c:extLst>
        </c:ser>
        <c:ser>
          <c:idx val="15"/>
          <c:order val="16"/>
          <c:tx>
            <c:strRef>
              <c:f>'ASE Future Full'!$A$17</c:f>
              <c:strCache>
                <c:ptCount val="1"/>
                <c:pt idx="0">
                  <c:v>Hoopa (Unbound)</c:v>
                </c:pt>
              </c:strCache>
            </c:strRef>
          </c:tx>
          <c:spPr>
            <a:ln w="9525" cap="rnd">
              <a:solidFill>
                <a:srgbClr val="FF3399">
                  <a:alpha val="69804"/>
                </a:srgbClr>
              </a:solidFill>
              <a:prstDash val="solid"/>
              <a:round/>
            </a:ln>
            <a:effectLst/>
          </c:spPr>
          <c:marker>
            <c:symbol val="circle"/>
            <c:size val="2"/>
            <c:spPr>
              <a:solidFill>
                <a:srgbClr val="FF3399"/>
              </a:solidFill>
              <a:ln w="9525">
                <a:solidFill>
                  <a:srgbClr val="FF3399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 Full'!$D$17:$M$17</c15:sqref>
                  </c15:fullRef>
                </c:ext>
              </c:extLst>
              <c:f>('ASE Future Full'!$E$17,'ASE Future Full'!$G$17,'ASE Future Full'!$I$17,'ASE Future Full'!$K$17,'ASE Future Full'!$M$17)</c:f>
              <c:numCache>
                <c:formatCode>General</c:formatCode>
                <c:ptCount val="5"/>
                <c:pt idx="0">
                  <c:v>1.4307339367902783</c:v>
                </c:pt>
                <c:pt idx="1">
                  <c:v>1.352489772098463</c:v>
                </c:pt>
                <c:pt idx="2">
                  <c:v>1.2920148634943118</c:v>
                </c:pt>
                <c:pt idx="3">
                  <c:v>1.2385316280886316</c:v>
                </c:pt>
                <c:pt idx="4">
                  <c:v>1.1937807847530169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EC32-4711-904B-2C7DCC53B731}"/>
            </c:ext>
          </c:extLst>
        </c:ser>
        <c:ser>
          <c:idx val="16"/>
          <c:order val="17"/>
          <c:tx>
            <c:strRef>
              <c:f>'ASE Future Full'!$A$18</c:f>
              <c:strCache>
                <c:ptCount val="1"/>
                <c:pt idx="0">
                  <c:v>Necrozma (Ultra) (PC/FS)</c:v>
                </c:pt>
              </c:strCache>
            </c:strRef>
          </c:tx>
          <c:spPr>
            <a:ln w="57150" cap="rnd">
              <a:solidFill>
                <a:schemeClr val="accent4">
                  <a:lumMod val="75000"/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8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 Full'!$D$18:$M$18</c15:sqref>
                  </c15:fullRef>
                </c:ext>
              </c:extLst>
              <c:f>('ASE Future Full'!$E$18,'ASE Future Full'!$G$18,'ASE Future Full'!$I$18,'ASE Future Full'!$K$18,'ASE Future Full'!$M$18)</c:f>
              <c:numCache>
                <c:formatCode>General</c:formatCode>
                <c:ptCount val="5"/>
                <c:pt idx="0">
                  <c:v>1.4159018576047657</c:v>
                </c:pt>
                <c:pt idx="1">
                  <c:v>1.3552163330189386</c:v>
                </c:pt>
                <c:pt idx="2">
                  <c:v>1.2865920732036733</c:v>
                </c:pt>
                <c:pt idx="3">
                  <c:v>1.2430834717905166</c:v>
                </c:pt>
                <c:pt idx="4">
                  <c:v>1.2023706861075147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EC32-4711-904B-2C7DCC53B731}"/>
            </c:ext>
          </c:extLst>
        </c:ser>
        <c:ser>
          <c:idx val="17"/>
          <c:order val="18"/>
          <c:tx>
            <c:strRef>
              <c:f>'ASE Future Full'!$A$19</c:f>
              <c:strCache>
                <c:ptCount val="1"/>
                <c:pt idx="0">
                  <c:v>Mega Metagross</c:v>
                </c:pt>
              </c:strCache>
            </c:strRef>
          </c:tx>
          <c:spPr>
            <a:ln w="76200" cap="rnd">
              <a:solidFill>
                <a:srgbClr val="336699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rgbClr val="336699"/>
              </a:solidFill>
              <a:ln w="9525">
                <a:solidFill>
                  <a:srgbClr val="336699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 Full'!$D$19:$M$19</c15:sqref>
                  </c15:fullRef>
                </c:ext>
              </c:extLst>
              <c:f>('ASE Future Full'!$E$19,'ASE Future Full'!$G$19,'ASE Future Full'!$I$19,'ASE Future Full'!$K$19,'ASE Future Full'!$M$19)</c:f>
              <c:numCache>
                <c:formatCode>General</c:formatCode>
                <c:ptCount val="5"/>
                <c:pt idx="0">
                  <c:v>1.4392686776351484</c:v>
                </c:pt>
                <c:pt idx="1">
                  <c:v>1.3791236938994849</c:v>
                </c:pt>
                <c:pt idx="2">
                  <c:v>1.3240201120830788</c:v>
                </c:pt>
                <c:pt idx="3">
                  <c:v>1.2774057060010044</c:v>
                </c:pt>
                <c:pt idx="4">
                  <c:v>1.2334387867569501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EC32-4711-904B-2C7DCC53B731}"/>
            </c:ext>
          </c:extLst>
        </c:ser>
        <c:ser>
          <c:idx val="18"/>
          <c:order val="19"/>
          <c:tx>
            <c:strRef>
              <c:f>'ASE Future Full'!$A$20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 Full'!$D$20:$M$20</c15:sqref>
                  </c15:fullRef>
                </c:ext>
              </c:extLst>
              <c:f>('ASE Future Full'!$E$20,'ASE Future Full'!$G$20,'ASE Future Full'!$I$20,'ASE Future Full'!$K$20,'ASE Future Full'!$M$20)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EC32-4711-904B-2C7DCC53B731}"/>
            </c:ext>
          </c:extLst>
        </c:ser>
        <c:ser>
          <c:idx val="19"/>
          <c:order val="20"/>
          <c:tx>
            <c:strRef>
              <c:f>'ASE Future Full'!$A$21</c:f>
              <c:strCache>
                <c:ptCount val="1"/>
                <c:pt idx="0">
                  <c:v>Shadow Metagross</c:v>
                </c:pt>
              </c:strCache>
            </c:strRef>
          </c:tx>
          <c:spPr>
            <a:ln w="28575" cap="rnd">
              <a:solidFill>
                <a:srgbClr val="336699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336699"/>
              </a:solidFill>
              <a:ln w="9525">
                <a:solidFill>
                  <a:srgbClr val="336699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 Full'!$D$21:$M$21</c15:sqref>
                  </c15:fullRef>
                </c:ext>
              </c:extLst>
              <c:f>('ASE Future Full'!$E$21,'ASE Future Full'!$G$21,'ASE Future Full'!$I$21,'ASE Future Full'!$K$21,'ASE Future Full'!$M$21)</c:f>
              <c:numCache>
                <c:formatCode>General</c:formatCode>
                <c:ptCount val="5"/>
                <c:pt idx="0">
                  <c:v>1.4352539796158694</c:v>
                </c:pt>
                <c:pt idx="1">
                  <c:v>1.3640010646048424</c:v>
                </c:pt>
                <c:pt idx="2">
                  <c:v>1.3022052130944879</c:v>
                </c:pt>
                <c:pt idx="3">
                  <c:v>1.2562801166480195</c:v>
                </c:pt>
                <c:pt idx="4">
                  <c:v>1.2107744096426674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EC32-4711-904B-2C7DCC53B731}"/>
            </c:ext>
          </c:extLst>
        </c:ser>
        <c:ser>
          <c:idx val="20"/>
          <c:order val="21"/>
          <c:tx>
            <c:strRef>
              <c:f>'ASE Future Full'!$A$22</c:f>
              <c:strCache>
                <c:ptCount val="1"/>
                <c:pt idx="0">
                  <c:v>Necrozma (Dawn Wings) (C/P)</c:v>
                </c:pt>
              </c:strCache>
            </c:strRef>
          </c:tx>
          <c:spPr>
            <a:ln w="57150" cap="rnd">
              <a:solidFill>
                <a:schemeClr val="accent5">
                  <a:alpha val="70000"/>
                </a:schemeClr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 Full'!$D$22:$M$22</c15:sqref>
                  </c15:fullRef>
                </c:ext>
              </c:extLst>
              <c:f>('ASE Future Full'!$E$22,'ASE Future Full'!$G$22,'ASE Future Full'!$I$22,'ASE Future Full'!$K$22,'ASE Future Full'!$M$22)</c:f>
              <c:numCache>
                <c:formatCode>General</c:formatCode>
                <c:ptCount val="5"/>
                <c:pt idx="0">
                  <c:v>1.4859127807910375</c:v>
                </c:pt>
                <c:pt idx="1">
                  <c:v>1.4173205126341324</c:v>
                </c:pt>
                <c:pt idx="2">
                  <c:v>1.3581104970893874</c:v>
                </c:pt>
                <c:pt idx="3">
                  <c:v>1.308310130647776</c:v>
                </c:pt>
                <c:pt idx="4">
                  <c:v>1.2662822246817702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EC32-4711-904B-2C7DCC53B731}"/>
            </c:ext>
          </c:extLst>
        </c:ser>
        <c:ser>
          <c:idx val="21"/>
          <c:order val="22"/>
          <c:tx>
            <c:strRef>
              <c:f>'ASE Future Full'!$A$23</c:f>
              <c:strCache>
                <c:ptCount val="1"/>
              </c:strCache>
            </c:strRef>
          </c:tx>
          <c:spPr>
            <a:ln w="28575" cap="rnd">
              <a:solidFill>
                <a:srgbClr val="C55A11">
                  <a:alpha val="69804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C55A11"/>
              </a:solidFill>
              <a:ln w="9525">
                <a:solidFill>
                  <a:srgbClr val="C55A1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 Full'!$D$23:$M$23</c15:sqref>
                  </c15:fullRef>
                </c:ext>
              </c:extLst>
              <c:f>('ASE Future Full'!$E$23,'ASE Future Full'!$G$23,'ASE Future Full'!$I$23,'ASE Future Full'!$K$23,'ASE Future Full'!$M$23)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F5D05F6E-A05E-4728-AFD3-386EB277150F}">
              <c16:categoryFilterExceptions>
                <c16:categoryFilterException>
                  <c16:uniqueId val="{0000001E-EC32-4711-904B-2C7DCC53B731}"/>
                  <c16:spPr xmlns:c16="http://schemas.microsoft.com/office/drawing/2014/chart">
                    <a:ln w="28575" cap="rnd">
                      <a:solidFill>
                        <a:srgbClr val="C55A11">
                          <a:alpha val="69804"/>
                        </a:srgbClr>
                      </a:solidFill>
                      <a:prstDash val="lgDash"/>
                      <a:round/>
                    </a:ln>
                    <a:effectLst/>
                  </c16:spPr>
                  <c16:bubble3D val="0"/>
                  <c16:marker>
                    <c:symbol val="circle"/>
                    <c:size val="5"/>
                    <c:spPr>
                      <a:solidFill>
                        <a:srgbClr val="C55A11"/>
                      </a:solidFill>
                      <a:ln w="9525">
                        <a:solidFill>
                          <a:srgbClr val="C55A11"/>
                        </a:solidFill>
                      </a:ln>
                      <a:effectLst/>
                    </c:spPr>
                  </c16:marker>
                </c16:categoryFilterException>
              </c16:categoryFilterExceptions>
            </c:ext>
            <c:ext xmlns:c16="http://schemas.microsoft.com/office/drawing/2014/chart" uri="{C5897E43-82E2-4C41-B96C-FBF1F857EA46}">
              <c16:datapointuniqueidmap xmlns:c16="http://schemas.microsoft.com/office/drawing/2014/chart">
                <c16:ptentry>
                  <c16:ptidx>4</c16:ptidx>
                  <c16:uniqueID val="{0000001E-EC32-4711-904B-2C7DCC53B731}"/>
                </c16:ptentry>
              </c16:datapointuniqueidmap>
            </c:ext>
            <c:ext xmlns:c16="http://schemas.microsoft.com/office/drawing/2014/chart" uri="{C3380CC4-5D6E-409C-BE32-E72D297353CC}">
              <c16:uniqueId val="{0000001F-EC32-4711-904B-2C7DCC53B731}"/>
            </c:ext>
          </c:extLst>
        </c:ser>
        <c:ser>
          <c:idx val="22"/>
          <c:order val="23"/>
          <c:tx>
            <c:strRef>
              <c:f>'ASE Future Full'!$A$24</c:f>
              <c:strCache>
                <c:ptCount val="1"/>
                <c:pt idx="0">
                  <c:v>Mega Latias</c:v>
                </c:pt>
              </c:strCache>
            </c:strRef>
          </c:tx>
          <c:spPr>
            <a:ln w="9525" cap="rnd">
              <a:solidFill>
                <a:srgbClr val="FF0000">
                  <a:alpha val="69804"/>
                </a:srgbClr>
              </a:solidFill>
              <a:prstDash val="lgDash"/>
              <a:round/>
            </a:ln>
            <a:effectLst/>
          </c:spPr>
          <c:marker>
            <c:symbol val="circle"/>
            <c:size val="2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 Full'!$D$24:$M$24</c15:sqref>
                  </c15:fullRef>
                </c:ext>
              </c:extLst>
              <c:f>('ASE Future Full'!$E$24,'ASE Future Full'!$G$24,'ASE Future Full'!$I$24,'ASE Future Full'!$K$24,'ASE Future Full'!$M$24)</c:f>
              <c:numCache>
                <c:formatCode>General</c:formatCode>
                <c:ptCount val="5"/>
                <c:pt idx="0">
                  <c:v>1.4891538365979915</c:v>
                </c:pt>
                <c:pt idx="1">
                  <c:v>1.4232429741288264</c:v>
                </c:pt>
                <c:pt idx="2">
                  <c:v>1.364336886128221</c:v>
                </c:pt>
                <c:pt idx="3">
                  <c:v>1.3185817513904208</c:v>
                </c:pt>
                <c:pt idx="4">
                  <c:v>1.2779569551368424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EC32-4711-904B-2C7DCC53B731}"/>
            </c:ext>
          </c:extLst>
        </c:ser>
        <c:ser>
          <c:idx val="23"/>
          <c:order val="24"/>
          <c:tx>
            <c:strRef>
              <c:f>'ASE Future Full'!$A$25</c:f>
              <c:strCache>
                <c:ptCount val="1"/>
                <c:pt idx="0">
                  <c:v>Shadow Alakazam (P)</c:v>
                </c:pt>
              </c:strCache>
            </c:strRef>
          </c:tx>
          <c:spPr>
            <a:ln w="28575" cap="rnd">
              <a:solidFill>
                <a:srgbClr val="FFC00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 Full'!$D$25:$M$25</c15:sqref>
                  </c15:fullRef>
                </c:ext>
              </c:extLst>
              <c:f>('ASE Future Full'!$E$25,'ASE Future Full'!$G$25,'ASE Future Full'!$I$25,'ASE Future Full'!$K$25,'ASE Future Full'!$M$25)</c:f>
              <c:numCache>
                <c:formatCode>General</c:formatCode>
                <c:ptCount val="5"/>
                <c:pt idx="0">
                  <c:v>1.4396944604024837</c:v>
                </c:pt>
                <c:pt idx="1">
                  <c:v>1.3627341952950978</c:v>
                </c:pt>
                <c:pt idx="2">
                  <c:v>1.2940598163543502</c:v>
                </c:pt>
                <c:pt idx="3">
                  <c:v>1.2375424729164883</c:v>
                </c:pt>
                <c:pt idx="4">
                  <c:v>1.1886186354978774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EC32-4711-904B-2C7DCC53B731}"/>
            </c:ext>
          </c:extLst>
        </c:ser>
        <c:ser>
          <c:idx val="24"/>
          <c:order val="25"/>
          <c:tx>
            <c:strRef>
              <c:f>'ASE Future Full'!$A$26</c:f>
              <c:strCache>
                <c:ptCount val="1"/>
                <c:pt idx="0">
                  <c:v>Lunala</c:v>
                </c:pt>
              </c:strCache>
            </c:strRef>
          </c:tx>
          <c:spPr>
            <a:ln w="28575" cap="rnd">
              <a:solidFill>
                <a:srgbClr val="7030A0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 Full'!$D$26:$M$26</c15:sqref>
                  </c15:fullRef>
                </c:ext>
              </c:extLst>
              <c:f>('ASE Future Full'!$E$26,'ASE Future Full'!$G$26,'ASE Future Full'!$I$26,'ASE Future Full'!$K$26,'ASE Future Full'!$M$26)</c:f>
              <c:numCache>
                <c:formatCode>General</c:formatCode>
                <c:ptCount val="5"/>
                <c:pt idx="0">
                  <c:v>1.5669968235881644</c:v>
                </c:pt>
                <c:pt idx="1">
                  <c:v>1.4981323090815142</c:v>
                </c:pt>
                <c:pt idx="2">
                  <c:v>1.4404880434433258</c:v>
                </c:pt>
                <c:pt idx="3">
                  <c:v>1.3901497636779927</c:v>
                </c:pt>
                <c:pt idx="4">
                  <c:v>1.3435120763748565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EC32-4711-904B-2C7DCC53B731}"/>
            </c:ext>
          </c:extLst>
        </c:ser>
        <c:ser>
          <c:idx val="25"/>
          <c:order val="26"/>
          <c:tx>
            <c:strRef>
              <c:f>'ASE Future Full'!$A$27</c:f>
              <c:strCache>
                <c:ptCount val="1"/>
                <c:pt idx="0">
                  <c:v>Shadow Gallade</c:v>
                </c:pt>
              </c:strCache>
            </c:strRef>
          </c:tx>
          <c:spPr>
            <a:ln w="28575" cap="rnd">
              <a:solidFill>
                <a:srgbClr val="00B05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 Full'!$D$27:$M$27</c15:sqref>
                  </c15:fullRef>
                </c:ext>
              </c:extLst>
              <c:f>('ASE Future Full'!$E$27,'ASE Future Full'!$G$27,'ASE Future Full'!$I$27,'ASE Future Full'!$K$27,'ASE Future Full'!$M$27)</c:f>
              <c:numCache>
                <c:formatCode>General</c:formatCode>
                <c:ptCount val="5"/>
                <c:pt idx="0">
                  <c:v>1.5494883667929951</c:v>
                </c:pt>
                <c:pt idx="1">
                  <c:v>1.4699889878783436</c:v>
                </c:pt>
                <c:pt idx="2">
                  <c:v>1.4002985135255828</c:v>
                </c:pt>
                <c:pt idx="3">
                  <c:v>1.3441136899681192</c:v>
                </c:pt>
                <c:pt idx="4">
                  <c:v>1.2968282061366221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EC32-4711-904B-2C7DCC53B731}"/>
            </c:ext>
          </c:extLst>
        </c:ser>
        <c:ser>
          <c:idx val="26"/>
          <c:order val="27"/>
          <c:tx>
            <c:strRef>
              <c:f>'ASE Future Full'!$A$28</c:f>
              <c:strCache>
                <c:ptCount val="1"/>
                <c:pt idx="0">
                  <c:v>Shadow Latias</c:v>
                </c:pt>
              </c:strCache>
            </c:strRef>
          </c:tx>
          <c:spPr>
            <a:ln w="9525" cap="rnd">
              <a:solidFill>
                <a:srgbClr val="FF000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2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 Full'!$D$28:$M$28</c15:sqref>
                  </c15:fullRef>
                </c:ext>
              </c:extLst>
              <c:f>('ASE Future Full'!$E$28,'ASE Future Full'!$G$28,'ASE Future Full'!$I$28,'ASE Future Full'!$K$28,'ASE Future Full'!$M$28)</c:f>
              <c:numCache>
                <c:formatCode>General</c:formatCode>
                <c:ptCount val="5"/>
                <c:pt idx="0">
                  <c:v>1.6032775842955207</c:v>
                </c:pt>
                <c:pt idx="1">
                  <c:v>1.5219853492485544</c:v>
                </c:pt>
                <c:pt idx="2">
                  <c:v>1.4514505983635468</c:v>
                </c:pt>
                <c:pt idx="3">
                  <c:v>1.4021323415419775</c:v>
                </c:pt>
                <c:pt idx="4">
                  <c:v>1.3482697028251365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EC32-4711-904B-2C7DCC53B731}"/>
            </c:ext>
          </c:extLst>
        </c:ser>
        <c:ser>
          <c:idx val="27"/>
          <c:order val="28"/>
          <c:tx>
            <c:strRef>
              <c:f>'ASE Future Full'!$A$29</c:f>
              <c:strCache>
                <c:ptCount val="1"/>
              </c:strCache>
            </c:strRef>
          </c:tx>
          <c:spPr>
            <a:ln w="12700" cap="rnd">
              <a:solidFill>
                <a:schemeClr val="accent6">
                  <a:alpha val="7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 Full'!$D$29:$M$29</c15:sqref>
                  </c15:fullRef>
                </c:ext>
              </c:extLst>
              <c:f>('ASE Future Full'!$E$29,'ASE Future Full'!$G$29,'ASE Future Full'!$I$29,'ASE Future Full'!$K$29,'ASE Future Full'!$M$29)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EC32-4711-904B-2C7DCC53B731}"/>
            </c:ext>
          </c:extLst>
        </c:ser>
        <c:ser>
          <c:idx val="28"/>
          <c:order val="29"/>
          <c:tx>
            <c:strRef>
              <c:f>'ASE Future Full'!$A$30</c:f>
              <c:strCache>
                <c:ptCount val="1"/>
                <c:pt idx="0">
                  <c:v>Hoopa</c:v>
                </c:pt>
              </c:strCache>
            </c:strRef>
          </c:tx>
          <c:spPr>
            <a:ln w="9525" cap="rnd">
              <a:solidFill>
                <a:srgbClr val="FF00FF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2"/>
            <c:spPr>
              <a:solidFill>
                <a:srgbClr val="FF00FF"/>
              </a:solidFill>
              <a:ln w="9525">
                <a:solidFill>
                  <a:srgbClr val="FF00FF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 Full'!$D$30:$M$30</c15:sqref>
                  </c15:fullRef>
                </c:ext>
              </c:extLst>
              <c:f>('ASE Future Full'!$E$30,'ASE Future Full'!$G$30,'ASE Future Full'!$I$30,'ASE Future Full'!$K$30,'ASE Future Full'!$M$30)</c:f>
              <c:numCache>
                <c:formatCode>General</c:formatCode>
                <c:ptCount val="5"/>
                <c:pt idx="0">
                  <c:v>1.6125954288287747</c:v>
                </c:pt>
                <c:pt idx="1">
                  <c:v>1.5391118067495126</c:v>
                </c:pt>
                <c:pt idx="2">
                  <c:v>1.4714874734072436</c:v>
                </c:pt>
                <c:pt idx="3">
                  <c:v>1.4163002896307335</c:v>
                </c:pt>
                <c:pt idx="4">
                  <c:v>1.37082957194563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EC32-4711-904B-2C7DCC53B731}"/>
            </c:ext>
          </c:extLst>
        </c:ser>
        <c:ser>
          <c:idx val="29"/>
          <c:order val="30"/>
          <c:tx>
            <c:strRef>
              <c:f>'ASE Future Full'!$A$31</c:f>
              <c:strCache>
                <c:ptCount val="1"/>
                <c:pt idx="0">
                  <c:v>Necrozma (C/P)</c:v>
                </c:pt>
              </c:strCache>
            </c:strRef>
          </c:tx>
          <c:spPr>
            <a:ln w="57150" cap="rnd">
              <a:solidFill>
                <a:schemeClr val="tx1">
                  <a:alpha val="70000"/>
                </a:schemeClr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 Full'!$D$31:$M$31</c15:sqref>
                  </c15:fullRef>
                </c:ext>
              </c:extLst>
              <c:f>('ASE Future Full'!$E$31,'ASE Future Full'!$G$31,'ASE Future Full'!$I$31,'ASE Future Full'!$K$31,'ASE Future Full'!$M$31)</c:f>
              <c:numCache>
                <c:formatCode>General</c:formatCode>
                <c:ptCount val="5"/>
                <c:pt idx="0">
                  <c:v>1.6553572370029095</c:v>
                </c:pt>
                <c:pt idx="1">
                  <c:v>1.5730969141134734</c:v>
                </c:pt>
                <c:pt idx="2">
                  <c:v>1.502428451138561</c:v>
                </c:pt>
                <c:pt idx="3">
                  <c:v>1.4441778576025295</c:v>
                </c:pt>
                <c:pt idx="4">
                  <c:v>1.3939511796788293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EC32-4711-904B-2C7DCC53B731}"/>
            </c:ext>
          </c:extLst>
        </c:ser>
        <c:ser>
          <c:idx val="30"/>
          <c:order val="31"/>
          <c:tx>
            <c:strRef>
              <c:f>'ASE Future Full'!$A$32</c:f>
              <c:strCache>
                <c:ptCount val="1"/>
                <c:pt idx="0">
                  <c:v>Latios</c:v>
                </c:pt>
              </c:strCache>
            </c:strRef>
          </c:tx>
          <c:spPr>
            <a:ln w="28575" cap="rnd">
              <a:solidFill>
                <a:srgbClr val="00B0F0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 Full'!$D$32:$M$32</c15:sqref>
                  </c15:fullRef>
                </c:ext>
              </c:extLst>
              <c:f>('ASE Future Full'!$E$32,'ASE Future Full'!$G$32,'ASE Future Full'!$I$32,'ASE Future Full'!$K$32,'ASE Future Full'!$M$32)</c:f>
              <c:numCache>
                <c:formatCode>General</c:formatCode>
                <c:ptCount val="5"/>
                <c:pt idx="0">
                  <c:v>1.633842056858956</c:v>
                </c:pt>
                <c:pt idx="1">
                  <c:v>1.5596751155862107</c:v>
                </c:pt>
                <c:pt idx="2">
                  <c:v>1.490605029572964</c:v>
                </c:pt>
                <c:pt idx="3">
                  <c:v>1.4337644756778565</c:v>
                </c:pt>
                <c:pt idx="4">
                  <c:v>1.3892418310032983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EC32-4711-904B-2C7DCC53B731}"/>
            </c:ext>
          </c:extLst>
        </c:ser>
        <c:ser>
          <c:idx val="31"/>
          <c:order val="32"/>
          <c:tx>
            <c:strRef>
              <c:f>'ASE Future Full'!$A$33</c:f>
              <c:strCache>
                <c:ptCount val="1"/>
                <c:pt idx="0">
                  <c:v>Shadow Exeggutor</c:v>
                </c:pt>
              </c:strCache>
            </c:strRef>
          </c:tx>
          <c:spPr>
            <a:ln w="12700" cap="rnd">
              <a:solidFill>
                <a:schemeClr val="accent6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 Full'!$D$33:$M$33</c15:sqref>
                  </c15:fullRef>
                </c:ext>
              </c:extLst>
              <c:f>('ASE Future Full'!$E$33,'ASE Future Full'!$G$33,'ASE Future Full'!$I$33,'ASE Future Full'!$K$33,'ASE Future Full'!$M$33)</c:f>
              <c:numCache>
                <c:formatCode>General</c:formatCode>
                <c:ptCount val="5"/>
                <c:pt idx="0">
                  <c:v>1.5938308560094601</c:v>
                </c:pt>
                <c:pt idx="1">
                  <c:v>1.520358531510581</c:v>
                </c:pt>
                <c:pt idx="2">
                  <c:v>1.443468624342404</c:v>
                </c:pt>
                <c:pt idx="3">
                  <c:v>1.384514933779563</c:v>
                </c:pt>
                <c:pt idx="4">
                  <c:v>1.3273868731191483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EC32-4711-904B-2C7DCC53B731}"/>
            </c:ext>
          </c:extLst>
        </c:ser>
        <c:ser>
          <c:idx val="32"/>
          <c:order val="33"/>
          <c:tx>
            <c:strRef>
              <c:f>'ASE Future Full'!$A$34</c:f>
              <c:strCache>
                <c:ptCount val="1"/>
                <c:pt idx="0">
                  <c:v>Necrozma (Dawn Wings) (PC/FS)</c:v>
                </c:pt>
              </c:strCache>
            </c:strRef>
          </c:tx>
          <c:spPr>
            <a:ln w="57150" cap="rnd">
              <a:solidFill>
                <a:schemeClr val="accent5">
                  <a:alpha val="70000"/>
                </a:schemeClr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 Full'!$D$34:$M$34</c15:sqref>
                  </c15:fullRef>
                </c:ext>
              </c:extLst>
              <c:f>('ASE Future Full'!$E$34,'ASE Future Full'!$G$34,'ASE Future Full'!$I$34,'ASE Future Full'!$K$34,'ASE Future Full'!$M$34)</c:f>
              <c:numCache>
                <c:formatCode>General</c:formatCode>
                <c:ptCount val="5"/>
                <c:pt idx="0">
                  <c:v>1.6671170911015691</c:v>
                </c:pt>
                <c:pt idx="1">
                  <c:v>1.5865385300853774</c:v>
                </c:pt>
                <c:pt idx="2">
                  <c:v>1.5224135426980376</c:v>
                </c:pt>
                <c:pt idx="3">
                  <c:v>1.4732114770246949</c:v>
                </c:pt>
                <c:pt idx="4">
                  <c:v>1.4233401008141748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EC32-4711-904B-2C7DCC53B731}"/>
            </c:ext>
          </c:extLst>
        </c:ser>
        <c:ser>
          <c:idx val="33"/>
          <c:order val="34"/>
          <c:tx>
            <c:strRef>
              <c:f>'ASE Future Full'!$A$35</c:f>
              <c:strCache>
                <c:ptCount val="1"/>
                <c:pt idx="0">
                  <c:v>Metagross</c:v>
                </c:pt>
              </c:strCache>
            </c:strRef>
          </c:tx>
          <c:spPr>
            <a:ln w="28575" cap="rnd">
              <a:solidFill>
                <a:srgbClr val="336699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336699"/>
              </a:solidFill>
              <a:ln w="9525">
                <a:solidFill>
                  <a:srgbClr val="336699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 Full'!$D$35:$M$35</c15:sqref>
                  </c15:fullRef>
                </c:ext>
              </c:extLst>
              <c:f>('ASE Future Full'!$E$35,'ASE Future Full'!$G$35,'ASE Future Full'!$I$35,'ASE Future Full'!$K$35,'ASE Future Full'!$M$35)</c:f>
              <c:numCache>
                <c:formatCode>General</c:formatCode>
                <c:ptCount val="5"/>
                <c:pt idx="0">
                  <c:v>1.6919972318596861</c:v>
                </c:pt>
                <c:pt idx="1">
                  <c:v>1.6045323182924733</c:v>
                </c:pt>
                <c:pt idx="2">
                  <c:v>1.5426192860081132</c:v>
                </c:pt>
                <c:pt idx="3">
                  <c:v>1.4864196904750018</c:v>
                </c:pt>
                <c:pt idx="4">
                  <c:v>1.4331273558442668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EC32-4711-904B-2C7DCC53B731}"/>
            </c:ext>
          </c:extLst>
        </c:ser>
        <c:ser>
          <c:idx val="34"/>
          <c:order val="35"/>
          <c:tx>
            <c:strRef>
              <c:f>'ASE Future Full'!$A$36</c:f>
              <c:strCache>
                <c:ptCount val="1"/>
                <c:pt idx="0">
                  <c:v>Shadow Alakazam (FS)</c:v>
                </c:pt>
              </c:strCache>
            </c:strRef>
          </c:tx>
          <c:spPr>
            <a:ln w="28575" cap="rnd">
              <a:solidFill>
                <a:srgbClr val="FFC00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 Full'!$D$36:$M$36</c15:sqref>
                  </c15:fullRef>
                </c:ext>
              </c:extLst>
              <c:f>('ASE Future Full'!$E$36,'ASE Future Full'!$G$36,'ASE Future Full'!$I$36,'ASE Future Full'!$K$36,'ASE Future Full'!$M$36)</c:f>
              <c:numCache>
                <c:formatCode>General</c:formatCode>
                <c:ptCount val="5"/>
                <c:pt idx="0">
                  <c:v>1.5672361132313073</c:v>
                </c:pt>
                <c:pt idx="1">
                  <c:v>1.4766594087076215</c:v>
                </c:pt>
                <c:pt idx="2">
                  <c:v>1.3995998699046299</c:v>
                </c:pt>
                <c:pt idx="3">
                  <c:v>1.3407381328768695</c:v>
                </c:pt>
                <c:pt idx="4">
                  <c:v>1.2826209704113614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EC32-4711-904B-2C7DCC53B731}"/>
            </c:ext>
          </c:extLst>
        </c:ser>
        <c:ser>
          <c:idx val="35"/>
          <c:order val="36"/>
          <c:tx>
            <c:strRef>
              <c:f>'ASE Future Full'!$A$37</c:f>
              <c:strCache>
                <c:ptCount val="1"/>
                <c:pt idx="0">
                  <c:v>Espeon</c:v>
                </c:pt>
              </c:strCache>
            </c:strRef>
          </c:tx>
          <c:spPr>
            <a:ln w="28575" cap="rnd">
              <a:solidFill>
                <a:srgbClr val="FF00FF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FF"/>
              </a:solidFill>
              <a:ln w="9525">
                <a:solidFill>
                  <a:srgbClr val="FF00FF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 Full'!$D$37:$M$37</c15:sqref>
                  </c15:fullRef>
                </c:ext>
              </c:extLst>
              <c:f>('ASE Future Full'!$E$37,'ASE Future Full'!$G$37,'ASE Future Full'!$I$37,'ASE Future Full'!$K$37,'ASE Future Full'!$M$37)</c:f>
              <c:numCache>
                <c:formatCode>General</c:formatCode>
                <c:ptCount val="5"/>
                <c:pt idx="0">
                  <c:v>1.694474146697142</c:v>
                </c:pt>
                <c:pt idx="1">
                  <c:v>1.6067138158436771</c:v>
                </c:pt>
                <c:pt idx="2">
                  <c:v>1.5294415351191306</c:v>
                </c:pt>
                <c:pt idx="3">
                  <c:v>1.4719951813870453</c:v>
                </c:pt>
                <c:pt idx="4">
                  <c:v>1.4185775923470232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EC32-4711-904B-2C7DCC53B731}"/>
            </c:ext>
          </c:extLst>
        </c:ser>
        <c:ser>
          <c:idx val="36"/>
          <c:order val="37"/>
          <c:tx>
            <c:strRef>
              <c:f>'ASE Future Full'!$A$38</c:f>
              <c:strCache>
                <c:ptCount val="1"/>
                <c:pt idx="0">
                  <c:v>Alakazam (P)</c:v>
                </c:pt>
              </c:strCache>
            </c:strRef>
          </c:tx>
          <c:spPr>
            <a:ln w="28575" cap="rnd">
              <a:solidFill>
                <a:srgbClr val="FFC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 Full'!$D$38:$M$38</c15:sqref>
                  </c15:fullRef>
                </c:ext>
              </c:extLst>
              <c:f>('ASE Future Full'!$E$38,'ASE Future Full'!$G$38,'ASE Future Full'!$I$38,'ASE Future Full'!$K$38,'ASE Future Full'!$M$38)</c:f>
              <c:numCache>
                <c:formatCode>General</c:formatCode>
                <c:ptCount val="5"/>
                <c:pt idx="0">
                  <c:v>1.6723319802389138</c:v>
                </c:pt>
                <c:pt idx="1">
                  <c:v>1.5842357918203911</c:v>
                </c:pt>
                <c:pt idx="2">
                  <c:v>1.506680202652336</c:v>
                </c:pt>
                <c:pt idx="3">
                  <c:v>1.4503266623924544</c:v>
                </c:pt>
                <c:pt idx="4">
                  <c:v>1.3909310573755664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EC32-4711-904B-2C7DCC53B731}"/>
            </c:ext>
          </c:extLst>
        </c:ser>
        <c:ser>
          <c:idx val="37"/>
          <c:order val="38"/>
          <c:tx>
            <c:strRef>
              <c:f>'ASE Future Full'!$A$39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 Full'!$D$39:$M$39</c15:sqref>
                  </c15:fullRef>
                </c:ext>
              </c:extLst>
              <c:f>('ASE Future Full'!$E$39,'ASE Future Full'!$G$39,'ASE Future Full'!$I$39,'ASE Future Full'!$K$39,'ASE Future Full'!$M$39)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EC32-4711-904B-2C7DCC53B731}"/>
            </c:ext>
          </c:extLst>
        </c:ser>
        <c:ser>
          <c:idx val="45"/>
          <c:order val="46"/>
          <c:tx>
            <c:strRef>
              <c:f>'ASE Future Full'!$A$47</c:f>
              <c:strCache>
                <c:ptCount val="1"/>
                <c:pt idx="0">
                  <c:v>Azelf</c:v>
                </c:pt>
              </c:strCache>
            </c:strRef>
          </c:tx>
          <c:spPr>
            <a:ln w="9525" cap="rnd">
              <a:solidFill>
                <a:srgbClr val="33CCFF">
                  <a:alpha val="70000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33CCFF"/>
              </a:solidFill>
              <a:ln w="9525">
                <a:solidFill>
                  <a:srgbClr val="33CCFF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 Full'!$D$47:$M$47</c15:sqref>
                  </c15:fullRef>
                </c:ext>
              </c:extLst>
              <c:f>('ASE Future Full'!$E$47,'ASE Future Full'!$G$47,'ASE Future Full'!$I$47,'ASE Future Full'!$K$47,'ASE Future Full'!$M$47)</c:f>
              <c:numCache>
                <c:formatCode>General</c:formatCode>
                <c:ptCount val="5"/>
                <c:pt idx="0">
                  <c:v>1.7492190427565237</c:v>
                </c:pt>
                <c:pt idx="1">
                  <c:v>1.6579452808978026</c:v>
                </c:pt>
                <c:pt idx="2">
                  <c:v>1.5886356156525907</c:v>
                </c:pt>
                <c:pt idx="3">
                  <c:v>1.523976040295089</c:v>
                </c:pt>
                <c:pt idx="4">
                  <c:v>1.4717774685569742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EC32-4711-904B-2C7DCC53B731}"/>
            </c:ext>
          </c:extLst>
        </c:ser>
        <c:ser>
          <c:idx val="46"/>
          <c:order val="47"/>
          <c:tx>
            <c:strRef>
              <c:f>'ASE Future Full'!$A$48</c:f>
              <c:strCache>
                <c:ptCount val="1"/>
                <c:pt idx="0">
                  <c:v>Latias</c:v>
                </c:pt>
              </c:strCache>
            </c:strRef>
          </c:tx>
          <c:spPr>
            <a:ln w="9525" cap="rnd">
              <a:solidFill>
                <a:srgbClr val="FF0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 Full'!$D$48:$M$48</c15:sqref>
                  </c15:fullRef>
                </c:ext>
              </c:extLst>
              <c:f>('ASE Future Full'!$E$48,'ASE Future Full'!$G$48,'ASE Future Full'!$I$48,'ASE Future Full'!$K$48,'ASE Future Full'!$M$48)</c:f>
              <c:numCache>
                <c:formatCode>General</c:formatCode>
                <c:ptCount val="5"/>
                <c:pt idx="0">
                  <c:v>1.8848603671489279</c:v>
                </c:pt>
                <c:pt idx="1">
                  <c:v>1.7956689989842067</c:v>
                </c:pt>
                <c:pt idx="2">
                  <c:v>1.719957848455087</c:v>
                </c:pt>
                <c:pt idx="3">
                  <c:v>1.6533048702289461</c:v>
                </c:pt>
                <c:pt idx="4">
                  <c:v>1.5962448987164664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EC32-4711-904B-2C7DCC53B731}"/>
            </c:ext>
          </c:extLst>
        </c:ser>
        <c:ser>
          <c:idx val="47"/>
          <c:order val="48"/>
          <c:tx>
            <c:strRef>
              <c:f>'ASE Future Full'!$A$49</c:f>
              <c:strCache>
                <c:ptCount val="1"/>
                <c:pt idx="0">
                  <c:v>Exeggutor</c:v>
                </c:pt>
              </c:strCache>
            </c:strRef>
          </c:tx>
          <c:spPr>
            <a:ln w="12700" cap="rnd">
              <a:solidFill>
                <a:schemeClr val="accent6">
                  <a:alpha val="7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 Full'!$D$49:$M$49</c15:sqref>
                  </c15:fullRef>
                </c:ext>
              </c:extLst>
              <c:f>('ASE Future Full'!$E$49,'ASE Future Full'!$G$49,'ASE Future Full'!$I$49,'ASE Future Full'!$K$49,'ASE Future Full'!$M$49)</c:f>
              <c:numCache>
                <c:formatCode>General</c:formatCode>
                <c:ptCount val="5"/>
                <c:pt idx="0">
                  <c:v>1.8668116496022187</c:v>
                </c:pt>
                <c:pt idx="1">
                  <c:v>1.7734158335777523</c:v>
                </c:pt>
                <c:pt idx="2">
                  <c:v>1.6867037622057099</c:v>
                </c:pt>
                <c:pt idx="3">
                  <c:v>1.6153952325969483</c:v>
                </c:pt>
                <c:pt idx="4">
                  <c:v>1.5539827779323694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EC32-4711-904B-2C7DCC53B731}"/>
            </c:ext>
          </c:extLst>
        </c:ser>
        <c:ser>
          <c:idx val="48"/>
          <c:order val="49"/>
          <c:tx>
            <c:strRef>
              <c:f>'ASE Future Full'!$A$50</c:f>
              <c:strCache>
                <c:ptCount val="1"/>
                <c:pt idx="0">
                  <c:v>Alakazam (FS)</c:v>
                </c:pt>
              </c:strCache>
            </c:strRef>
          </c:tx>
          <c:spPr>
            <a:ln w="28575" cap="rnd">
              <a:solidFill>
                <a:srgbClr val="FFC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 Full'!$D$50:$M$50</c15:sqref>
                  </c15:fullRef>
                </c:ext>
              </c:extLst>
              <c:f>('ASE Future Full'!$E$50,'ASE Future Full'!$G$50,'ASE Future Full'!$I$50,'ASE Future Full'!$K$50,'ASE Future Full'!$M$50)</c:f>
              <c:numCache>
                <c:formatCode>General</c:formatCode>
                <c:ptCount val="5"/>
                <c:pt idx="0">
                  <c:v>1.8095627564419914</c:v>
                </c:pt>
                <c:pt idx="1">
                  <c:v>1.7096249617423613</c:v>
                </c:pt>
                <c:pt idx="2">
                  <c:v>1.621126021130425</c:v>
                </c:pt>
                <c:pt idx="3">
                  <c:v>1.5566366329751502</c:v>
                </c:pt>
                <c:pt idx="4">
                  <c:v>1.4937284690035546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EC32-4711-904B-2C7DCC53B731}"/>
            </c:ext>
          </c:extLst>
        </c:ser>
        <c:ser>
          <c:idx val="49"/>
          <c:order val="50"/>
          <c:tx>
            <c:strRef>
              <c:f>'ASE Future Full'!$A$51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  <a:lumOff val="50000"/>
                </a:schemeClr>
              </a:solidFill>
              <a:ln w="9525">
                <a:solidFill>
                  <a:schemeClr val="accent2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 Full'!$D$51:$M$51</c15:sqref>
                  </c15:fullRef>
                </c:ext>
              </c:extLst>
              <c:f>('ASE Future Full'!$E$51,'ASE Future Full'!$G$51,'ASE Future Full'!$I$51,'ASE Future Full'!$K$51,'ASE Future Full'!$M$51)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EC32-4711-904B-2C7DCC53B731}"/>
            </c:ext>
          </c:extLst>
        </c:ser>
        <c:ser>
          <c:idx val="50"/>
          <c:order val="51"/>
          <c:tx>
            <c:strRef>
              <c:f>'ASE Future Full'!$A$52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  <a:lumOff val="50000"/>
                </a:schemeClr>
              </a:solidFill>
              <a:ln w="9525">
                <a:solidFill>
                  <a:schemeClr val="accent3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 Full'!$D$52:$M$52</c15:sqref>
                  </c15:fullRef>
                </c:ext>
              </c:extLst>
              <c:f>('ASE Future Full'!$E$52,'ASE Future Full'!$G$52,'ASE Future Full'!$I$52,'ASE Future Full'!$K$52,'ASE Future Full'!$M$52)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EC32-4711-904B-2C7DCC53B7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0692928"/>
        <c:axId val="990694592"/>
        <c:extLst>
          <c:ext xmlns:c15="http://schemas.microsoft.com/office/drawing/2012/chart" uri="{02D57815-91ED-43cb-92C2-25804820EDAC}">
            <c15:filteredLineSeries>
              <c15:ser>
                <c:idx val="90"/>
                <c:order val="0"/>
                <c:tx>
                  <c:strRef>
                    <c:extLst>
                      <c:ext uri="{02D57815-91ED-43cb-92C2-25804820EDAC}">
                        <c15:formulaRef>
                          <c15:sqref>'ASE Future Full'!$A$1</c15:sqref>
                        </c15:formulaRef>
                      </c:ext>
                    </c:extLst>
                    <c:strCache>
                      <c:ptCount val="1"/>
                      <c:pt idx="0">
                        <c:v>Attacker</c:v>
                      </c:pt>
                    </c:strCache>
                  </c:strRef>
                </c:tx>
                <c:spPr>
                  <a:ln w="76200" cap="rnd">
                    <a:solidFill>
                      <a:schemeClr val="accent2"/>
                    </a:solidFill>
                    <a:prstDash val="solid"/>
                    <a:round/>
                  </a:ln>
                  <a:effectLst/>
                </c:spPr>
                <c:marker>
                  <c:symbol val="circle"/>
                  <c:size val="10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numRef>
                    <c:extLst>
                      <c:ext xmlns:c16="http://schemas.microsoft.com/office/drawing/2014/chart" uri="{F5D05F6E-A05E-4728-AFD3-386EB277150F}">
                        <c16:filteredLitCache>
                          <c:numCache>
                            <c:formatCode>General</c:formatCode>
                            <c:ptCount val="5"/>
                            <c:pt idx="0">
                              <c:v>30</c:v>
                            </c:pt>
                            <c:pt idx="2">
                              <c:v>35</c:v>
                            </c:pt>
                            <c:pt idx="4">
                              <c:v>40</c:v>
                            </c:pt>
                            <c:pt idx="6">
                              <c:v>45</c:v>
                            </c:pt>
                            <c:pt idx="8">
                              <c:v>50</c:v>
                            </c:pt>
                          </c:numCache>
                        </c16:filteredLitCache>
                      </c:ext>
                    </c:extLst>
                    <c:f/>
                    <c:numCache>
                      <c:formatCode>General</c:formatCode>
                      <c:ptCount val="5"/>
                      <c:pt idx="0">
                        <c:v>30</c:v>
                      </c:pt>
                      <c:pt idx="1">
                        <c:v>35</c:v>
                      </c:pt>
                      <c:pt idx="2">
                        <c:v>40</c:v>
                      </c:pt>
                      <c:pt idx="3">
                        <c:v>45</c:v>
                      </c:pt>
                      <c:pt idx="4">
                        <c:v>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'ASE Future Full'!$D$1:$M$1</c15:sqref>
                        </c15:fullRef>
                        <c15:formulaRef>
                          <c15:sqref>('ASE Future Full'!$E$1,'ASE Future Full'!$G$1,'ASE Future Full'!$I$1,'ASE Future Full'!$K$1,'ASE Future Full'!$M$1)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EC32-4711-904B-2C7DCC53B731}"/>
                  </c:ext>
                </c:extLst>
              </c15:ser>
            </c15:filteredLineSeries>
          </c:ext>
        </c:extLst>
      </c:lineChart>
      <c:catAx>
        <c:axId val="990692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Attacker</a:t>
                </a:r>
                <a:r>
                  <a:rPr lang="en-US" sz="1400" baseline="0"/>
                  <a:t> l</a:t>
                </a:r>
                <a:r>
                  <a:rPr lang="en-US" sz="1400"/>
                  <a:t>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4592"/>
        <c:crosses val="max"/>
        <c:auto val="1"/>
        <c:lblAlgn val="ctr"/>
        <c:lblOffset val="100"/>
        <c:noMultiLvlLbl val="0"/>
      </c:catAx>
      <c:valAx>
        <c:axId val="990694592"/>
        <c:scaling>
          <c:orientation val="maxMin"/>
          <c:max val="1.8"/>
          <c:min val="0.6500000000000001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ASE</a:t>
                </a:r>
                <a:r>
                  <a:rPr lang="en-US" sz="1400" baseline="0"/>
                  <a:t> with Dodging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2928"/>
        <c:crosses val="autoZero"/>
        <c:crossBetween val="between"/>
        <c:majorUnit val="5.000000000000001E-2"/>
      </c:valAx>
      <c:spPr>
        <a:solidFill>
          <a:srgbClr val="FF6699">
            <a:alpha val="10000"/>
          </a:srgbClr>
        </a:solidFill>
        <a:ln>
          <a:noFill/>
        </a:ln>
        <a:effectLst/>
      </c:spPr>
    </c:plotArea>
    <c:plotVisOnly val="1"/>
    <c:dispBlanksAs val="span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rgbClr val="FF6699"/>
                </a:solidFill>
              </a:rPr>
              <a:t>Psychic</a:t>
            </a:r>
            <a:r>
              <a:rPr lang="en-US" sz="1600"/>
              <a:t> attackers</a:t>
            </a:r>
            <a:r>
              <a:rPr lang="en-US" sz="1600" baseline="0"/>
              <a:t>, </a:t>
            </a:r>
            <a:r>
              <a:rPr lang="en-US" sz="1600" b="1" baseline="0">
                <a:solidFill>
                  <a:srgbClr val="FF6699"/>
                </a:solidFill>
              </a:rPr>
              <a:t>DPS</a:t>
            </a:r>
            <a:r>
              <a:rPr lang="en-US" sz="1600" b="1" baseline="30000">
                <a:solidFill>
                  <a:srgbClr val="FF6699"/>
                </a:solidFill>
              </a:rPr>
              <a:t>3</a:t>
            </a:r>
            <a:r>
              <a:rPr lang="en-US" sz="1600" b="1" baseline="0">
                <a:solidFill>
                  <a:srgbClr val="FF6699"/>
                </a:solidFill>
              </a:rPr>
              <a:t>*TDO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307990071317666E-2"/>
          <c:y val="6.3023269849691282E-2"/>
          <c:w val="0.88511079538919901"/>
          <c:h val="0.88456399453410195"/>
        </c:manualLayout>
      </c:layout>
      <c:lineChart>
        <c:grouping val="standard"/>
        <c:varyColors val="0"/>
        <c:ser>
          <c:idx val="38"/>
          <c:order val="39"/>
          <c:tx>
            <c:strRef>
              <c:f>'DPS Now'!$A$40</c:f>
              <c:strCache>
                <c:ptCount val="1"/>
                <c:pt idx="0">
                  <c:v>Articuno (Galarian)</c:v>
                </c:pt>
              </c:strCache>
            </c:strRef>
          </c:tx>
          <c:spPr>
            <a:ln w="9525" cap="rnd">
              <a:solidFill>
                <a:srgbClr val="CC66FF">
                  <a:alpha val="70000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CC66FF"/>
              </a:solidFill>
              <a:ln w="9525">
                <a:solidFill>
                  <a:srgbClr val="CC66FF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Now'!$D$40:$M$40</c15:sqref>
                  </c15:fullRef>
                </c:ext>
              </c:extLst>
              <c:f>('DPS Now'!$D$40,'DPS Now'!$F$40,'DPS Now'!$H$40,'DPS Now'!$J$40,'DPS Now'!$L$40)</c:f>
              <c:numCache>
                <c:formatCode>General</c:formatCode>
                <c:ptCount val="5"/>
                <c:pt idx="0">
                  <c:v>1094</c:v>
                </c:pt>
                <c:pt idx="1">
                  <c:v>1396.4</c:v>
                </c:pt>
                <c:pt idx="2">
                  <c:v>1749.1</c:v>
                </c:pt>
                <c:pt idx="3">
                  <c:v>2112.6</c:v>
                </c:pt>
                <c:pt idx="4">
                  <c:v>2535.9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0B-459E-AD8E-0564B38974B9}"/>
            </c:ext>
          </c:extLst>
        </c:ser>
        <c:ser>
          <c:idx val="39"/>
          <c:order val="40"/>
          <c:tx>
            <c:strRef>
              <c:f>'DPS Now'!$A$41</c:f>
              <c:strCache>
                <c:ptCount val="1"/>
                <c:pt idx="0">
                  <c:v>Mega Slowbro</c:v>
                </c:pt>
              </c:strCache>
            </c:strRef>
          </c:tx>
          <c:spPr>
            <a:ln w="28575" cap="rnd">
              <a:solidFill>
                <a:srgbClr val="FF99CC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FF99CC"/>
              </a:solidFill>
              <a:ln w="9525">
                <a:solidFill>
                  <a:srgbClr val="FF99CC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Now'!$D$41:$M$41</c15:sqref>
                  </c15:fullRef>
                </c:ext>
              </c:extLst>
              <c:f>('DPS Now'!$D$41,'DPS Now'!$F$41,'DPS Now'!$H$41,'DPS Now'!$J$41,'DPS Now'!$L$41)</c:f>
              <c:numCache>
                <c:formatCode>General</c:formatCode>
                <c:ptCount val="5"/>
                <c:pt idx="0">
                  <c:v>1370</c:v>
                </c:pt>
                <c:pt idx="1">
                  <c:v>1731.7</c:v>
                </c:pt>
                <c:pt idx="2">
                  <c:v>2150.9</c:v>
                </c:pt>
                <c:pt idx="3">
                  <c:v>2580.9</c:v>
                </c:pt>
                <c:pt idx="4">
                  <c:v>3079.8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0B-459E-AD8E-0564B38974B9}"/>
            </c:ext>
          </c:extLst>
        </c:ser>
        <c:ser>
          <c:idx val="40"/>
          <c:order val="41"/>
          <c:tx>
            <c:strRef>
              <c:f>'DPS Now'!$A$42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Now'!$D$42:$M$42</c15:sqref>
                  </c15:fullRef>
                </c:ext>
              </c:extLst>
              <c:f>('DPS Now'!$D$42,'DPS Now'!$F$42,'DPS Now'!$H$42,'DPS Now'!$J$42,'DPS Now'!$L$42)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70B-459E-AD8E-0564B38974B9}"/>
            </c:ext>
          </c:extLst>
        </c:ser>
        <c:ser>
          <c:idx val="41"/>
          <c:order val="42"/>
          <c:tx>
            <c:strRef>
              <c:f>'DPS Now'!$A$43</c:f>
              <c:strCache>
                <c:ptCount val="1"/>
                <c:pt idx="0">
                  <c:v>Tapu Lele</c:v>
                </c:pt>
              </c:strCache>
            </c:strRef>
          </c:tx>
          <c:spPr>
            <a:ln w="9525" cap="rnd">
              <a:solidFill>
                <a:srgbClr val="FF3399">
                  <a:alpha val="70000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FF3399"/>
              </a:solidFill>
              <a:ln w="9525">
                <a:solidFill>
                  <a:srgbClr val="FF3399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Now'!$D$43:$M$43</c15:sqref>
                  </c15:fullRef>
                </c:ext>
              </c:extLst>
              <c:f>('DPS Now'!$D$43,'DPS Now'!$F$43,'DPS Now'!$H$43,'DPS Now'!$J$43,'DPS Now'!$L$43)</c:f>
              <c:numCache>
                <c:formatCode>General</c:formatCode>
                <c:ptCount val="5"/>
                <c:pt idx="0">
                  <c:v>992.5</c:v>
                </c:pt>
                <c:pt idx="1">
                  <c:v>1253.5999999999999</c:v>
                </c:pt>
                <c:pt idx="2">
                  <c:v>1556</c:v>
                </c:pt>
                <c:pt idx="3">
                  <c:v>1866</c:v>
                </c:pt>
                <c:pt idx="4">
                  <c:v>2225.5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70B-459E-AD8E-0564B38974B9}"/>
            </c:ext>
          </c:extLst>
        </c:ser>
        <c:ser>
          <c:idx val="42"/>
          <c:order val="43"/>
          <c:tx>
            <c:strRef>
              <c:f>'DPS Now'!$A$44</c:f>
              <c:strCache>
                <c:ptCount val="1"/>
                <c:pt idx="0">
                  <c:v>Gardevoir</c:v>
                </c:pt>
              </c:strCache>
            </c:strRef>
          </c:tx>
          <c:spPr>
            <a:ln w="28575" cap="rnd">
              <a:solidFill>
                <a:schemeClr val="accent6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Now'!$D$44:$M$44</c15:sqref>
                  </c15:fullRef>
                </c:ext>
              </c:extLst>
              <c:f>('DPS Now'!$D$44,'DPS Now'!$F$44,'DPS Now'!$H$44,'DPS Now'!$J$44,'DPS Now'!$L$44)</c:f>
              <c:numCache>
                <c:formatCode>General</c:formatCode>
                <c:ptCount val="5"/>
                <c:pt idx="0">
                  <c:v>970.2</c:v>
                </c:pt>
                <c:pt idx="1">
                  <c:v>1228.9000000000001</c:v>
                </c:pt>
                <c:pt idx="2">
                  <c:v>1528.9</c:v>
                </c:pt>
                <c:pt idx="3">
                  <c:v>1836.7</c:v>
                </c:pt>
                <c:pt idx="4">
                  <c:v>2193.9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70B-459E-AD8E-0564B38974B9}"/>
            </c:ext>
          </c:extLst>
        </c:ser>
        <c:ser>
          <c:idx val="43"/>
          <c:order val="44"/>
          <c:tx>
            <c:strRef>
              <c:f>'DPS Now'!$A$45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Now'!$D$45:$M$45</c15:sqref>
                  </c15:fullRef>
                </c:ext>
              </c:extLst>
              <c:f>('DPS Now'!$D$45,'DPS Now'!$F$45,'DPS Now'!$H$45,'DPS Now'!$J$45,'DPS Now'!$L$45)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70B-459E-AD8E-0564B38974B9}"/>
            </c:ext>
          </c:extLst>
        </c:ser>
        <c:ser>
          <c:idx val="44"/>
          <c:order val="45"/>
          <c:tx>
            <c:strRef>
              <c:f>'DPS Now'!$A$46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Now'!$D$46:$M$46</c15:sqref>
                  </c15:fullRef>
                </c:ext>
              </c:extLst>
              <c:f>('DPS Now'!$D$46,'DPS Now'!$F$46,'DPS Now'!$H$46,'DPS Now'!$J$46,'DPS Now'!$L$46)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70B-459E-AD8E-0564B38974B9}"/>
            </c:ext>
          </c:extLst>
        </c:ser>
        <c:ser>
          <c:idx val="0"/>
          <c:order val="1"/>
          <c:tx>
            <c:strRef>
              <c:f>'DPS Now'!$A$2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Now'!$D$2:$M$2</c15:sqref>
                  </c15:fullRef>
                </c:ext>
              </c:extLst>
              <c:f>('DPS Now'!$D$2,'DPS Now'!$F$2,'DPS Now'!$H$2,'DPS Now'!$J$2,'DPS Now'!$L$2)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70B-459E-AD8E-0564B38974B9}"/>
            </c:ext>
          </c:extLst>
        </c:ser>
        <c:ser>
          <c:idx val="1"/>
          <c:order val="2"/>
          <c:tx>
            <c:strRef>
              <c:f>'DPS Now'!$A$3</c:f>
              <c:strCache>
                <c:ptCount val="1"/>
              </c:strCache>
            </c:strRef>
          </c:tx>
          <c:spPr>
            <a:ln w="76200" cap="rnd">
              <a:solidFill>
                <a:srgbClr val="F17FE3">
                  <a:alpha val="69804"/>
                </a:srgb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rgbClr val="F17FE3"/>
              </a:solidFill>
              <a:ln w="9525">
                <a:solidFill>
                  <a:srgbClr val="F17FE3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Now'!$D$3:$M$3</c15:sqref>
                  </c15:fullRef>
                </c:ext>
              </c:extLst>
              <c:f>('DPS Now'!$D$3,'DPS Now'!$F$3,'DPS Now'!$H$3,'DPS Now'!$J$3,'DPS Now'!$L$3)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70B-459E-AD8E-0564B38974B9}"/>
            </c:ext>
          </c:extLst>
        </c:ser>
        <c:ser>
          <c:idx val="2"/>
          <c:order val="3"/>
          <c:tx>
            <c:strRef>
              <c:f>'DPS Now'!$A$4</c:f>
              <c:strCache>
                <c:ptCount val="1"/>
                <c:pt idx="0">
                  <c:v>Shadow Mewtwo</c:v>
                </c:pt>
              </c:strCache>
            </c:strRef>
          </c:tx>
          <c:spPr>
            <a:ln w="28575" cap="rnd">
              <a:solidFill>
                <a:srgbClr val="F17FE3">
                  <a:alpha val="69804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F17FE3"/>
              </a:solidFill>
              <a:ln w="9525">
                <a:solidFill>
                  <a:srgbClr val="F17FE3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Now'!$D$4:$M$4</c15:sqref>
                  </c15:fullRef>
                </c:ext>
              </c:extLst>
              <c:f>('DPS Now'!$D$4,'DPS Now'!$F$4,'DPS Now'!$H$4,'DPS Now'!$J$4,'DPS Now'!$L$4)</c:f>
              <c:numCache>
                <c:formatCode>General</c:formatCode>
                <c:ptCount val="5"/>
                <c:pt idx="0">
                  <c:v>6936.8</c:v>
                </c:pt>
                <c:pt idx="1">
                  <c:v>8756</c:v>
                </c:pt>
                <c:pt idx="2">
                  <c:v>10859.6</c:v>
                </c:pt>
                <c:pt idx="3">
                  <c:v>13012.2</c:v>
                </c:pt>
                <c:pt idx="4">
                  <c:v>15504.1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70B-459E-AD8E-0564B38974B9}"/>
            </c:ext>
          </c:extLst>
        </c:ser>
        <c:ser>
          <c:idx val="3"/>
          <c:order val="4"/>
          <c:tx>
            <c:strRef>
              <c:f>'DPS Now'!$A$5</c:f>
              <c:strCache>
                <c:ptCount val="1"/>
                <c:pt idx="0">
                  <c:v>Mega Alakazam (P)</c:v>
                </c:pt>
              </c:strCache>
            </c:strRef>
          </c:tx>
          <c:spPr>
            <a:ln w="76200" cap="rnd">
              <a:solidFill>
                <a:srgbClr val="FFC00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Now'!$D$5:$M$5</c15:sqref>
                  </c15:fullRef>
                </c:ext>
              </c:extLst>
              <c:f>('DPS Now'!$D$5,'DPS Now'!$F$5,'DPS Now'!$H$5,'DPS Now'!$J$5,'DPS Now'!$L$5)</c:f>
              <c:numCache>
                <c:formatCode>General</c:formatCode>
                <c:ptCount val="5"/>
                <c:pt idx="0">
                  <c:v>4562.7</c:v>
                </c:pt>
                <c:pt idx="1">
                  <c:v>5796.4</c:v>
                </c:pt>
                <c:pt idx="2">
                  <c:v>7230.5</c:v>
                </c:pt>
                <c:pt idx="3">
                  <c:v>8704.5</c:v>
                </c:pt>
                <c:pt idx="4">
                  <c:v>10417.799999999999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670B-459E-AD8E-0564B38974B9}"/>
            </c:ext>
          </c:extLst>
        </c:ser>
        <c:ser>
          <c:idx val="4"/>
          <c:order val="5"/>
          <c:tx>
            <c:strRef>
              <c:f>'DPS Now'!$A$6</c:f>
              <c:strCache>
                <c:ptCount val="1"/>
              </c:strCache>
            </c:strRef>
          </c:tx>
          <c:spPr>
            <a:ln w="57150" cap="rnd">
              <a:solidFill>
                <a:schemeClr val="accent4">
                  <a:lumMod val="75000"/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8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Now'!$D$6:$M$6</c15:sqref>
                  </c15:fullRef>
                </c:ext>
              </c:extLst>
              <c:f>('DPS Now'!$D$6,'DPS Now'!$F$6,'DPS Now'!$H$6,'DPS Now'!$J$6,'DPS Now'!$L$6)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670B-459E-AD8E-0564B38974B9}"/>
            </c:ext>
          </c:extLst>
        </c:ser>
        <c:ser>
          <c:idx val="5"/>
          <c:order val="6"/>
          <c:tx>
            <c:strRef>
              <c:f>'DPS Now'!$A$7</c:f>
              <c:strCache>
                <c:ptCount val="1"/>
              </c:strCache>
            </c:strRef>
          </c:tx>
          <c:spPr>
            <a:ln w="76200" cap="rnd">
              <a:solidFill>
                <a:srgbClr val="F17FE3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rgbClr val="F17FE3"/>
              </a:solidFill>
              <a:ln w="9525">
                <a:solidFill>
                  <a:srgbClr val="F17FE3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Now'!$D$7:$M$7</c15:sqref>
                  </c15:fullRef>
                </c:ext>
              </c:extLst>
              <c:f>('DPS Now'!$D$7,'DPS Now'!$F$7,'DPS Now'!$H$7,'DPS Now'!$J$7,'DPS Now'!$L$7)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670B-459E-AD8E-0564B38974B9}"/>
            </c:ext>
          </c:extLst>
        </c:ser>
        <c:ser>
          <c:idx val="6"/>
          <c:order val="7"/>
          <c:tx>
            <c:strRef>
              <c:f>'DPS Now'!$A$8</c:f>
              <c:strCache>
                <c:ptCount val="1"/>
              </c:strCache>
            </c:strRef>
          </c:tx>
          <c:spPr>
            <a:ln w="57150" cap="rnd">
              <a:solidFill>
                <a:srgbClr val="7030A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8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Now'!$D$8:$M$8</c15:sqref>
                  </c15:fullRef>
                </c:ext>
              </c:extLst>
              <c:f>('DPS Now'!$D$8,'DPS Now'!$F$8,'DPS Now'!$H$8,'DPS Now'!$J$8,'DPS Now'!$L$8)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670B-459E-AD8E-0564B38974B9}"/>
            </c:ext>
          </c:extLst>
        </c:ser>
        <c:ser>
          <c:idx val="7"/>
          <c:order val="8"/>
          <c:tx>
            <c:strRef>
              <c:f>'DPS Now'!$A$9</c:f>
              <c:strCache>
                <c:ptCount val="1"/>
              </c:strCache>
            </c:strRef>
          </c:tx>
          <c:spPr>
            <a:ln w="76200" cap="rnd">
              <a:solidFill>
                <a:schemeClr val="accent1"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Now'!$D$9:$M$9</c15:sqref>
                  </c15:fullRef>
                </c:ext>
              </c:extLst>
              <c:f>('DPS Now'!$D$9,'DPS Now'!$F$9,'DPS Now'!$H$9,'DPS Now'!$J$9,'DPS Now'!$L$9)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670B-459E-AD8E-0564B38974B9}"/>
            </c:ext>
          </c:extLst>
        </c:ser>
        <c:ser>
          <c:idx val="8"/>
          <c:order val="9"/>
          <c:tx>
            <c:strRef>
              <c:f>'DPS Now'!$A$10</c:f>
              <c:strCache>
                <c:ptCount val="1"/>
                <c:pt idx="0">
                  <c:v>Mewtwo</c:v>
                </c:pt>
              </c:strCache>
            </c:strRef>
          </c:tx>
          <c:spPr>
            <a:ln w="28575" cap="rnd">
              <a:solidFill>
                <a:srgbClr val="F17FE3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F17FE3"/>
              </a:solidFill>
              <a:ln w="9525">
                <a:solidFill>
                  <a:srgbClr val="F17FE3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Now'!$D$10:$M$10</c15:sqref>
                  </c15:fullRef>
                </c:ext>
              </c:extLst>
              <c:f>('DPS Now'!$D$10,'DPS Now'!$F$10,'DPS Now'!$H$10,'DPS Now'!$J$10,'DPS Now'!$L$10)</c:f>
              <c:numCache>
                <c:formatCode>General</c:formatCode>
                <c:ptCount val="5"/>
                <c:pt idx="0">
                  <c:v>3825.6</c:v>
                </c:pt>
                <c:pt idx="1">
                  <c:v>4830.8999999999996</c:v>
                </c:pt>
                <c:pt idx="2">
                  <c:v>5994.3</c:v>
                </c:pt>
                <c:pt idx="3">
                  <c:v>7185.7</c:v>
                </c:pt>
                <c:pt idx="4">
                  <c:v>8565.7999999999993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670B-459E-AD8E-0564B38974B9}"/>
            </c:ext>
          </c:extLst>
        </c:ser>
        <c:ser>
          <c:idx val="9"/>
          <c:order val="10"/>
          <c:tx>
            <c:strRef>
              <c:f>'DPS Now'!$A$11</c:f>
              <c:strCache>
                <c:ptCount val="1"/>
                <c:pt idx="0">
                  <c:v>Mega Latios</c:v>
                </c:pt>
              </c:strCache>
            </c:strRef>
          </c:tx>
          <c:spPr>
            <a:ln w="28575" cap="rnd">
              <a:solidFill>
                <a:srgbClr val="00B0F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Now'!$D$11:$M$11</c15:sqref>
                  </c15:fullRef>
                </c:ext>
              </c:extLst>
              <c:f>('DPS Now'!$D$11,'DPS Now'!$F$11,'DPS Now'!$H$11,'DPS Now'!$J$11,'DPS Now'!$L$11)</c:f>
              <c:numCache>
                <c:formatCode>General</c:formatCode>
                <c:ptCount val="5"/>
                <c:pt idx="0">
                  <c:v>4195.2</c:v>
                </c:pt>
                <c:pt idx="1">
                  <c:v>5302</c:v>
                </c:pt>
                <c:pt idx="2">
                  <c:v>6584.4</c:v>
                </c:pt>
                <c:pt idx="3">
                  <c:v>7899.1</c:v>
                </c:pt>
                <c:pt idx="4">
                  <c:v>9423.7000000000007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670B-459E-AD8E-0564B38974B9}"/>
            </c:ext>
          </c:extLst>
        </c:ser>
        <c:ser>
          <c:idx val="10"/>
          <c:order val="11"/>
          <c:tx>
            <c:strRef>
              <c:f>'DPS Now'!$A$12</c:f>
              <c:strCache>
                <c:ptCount val="1"/>
              </c:strCache>
            </c:strRef>
          </c:tx>
          <c:spPr>
            <a:ln w="76200" cap="rnd">
              <a:solidFill>
                <a:schemeClr val="accent6"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Now'!$D$12:$M$12</c15:sqref>
                  </c15:fullRef>
                </c:ext>
              </c:extLst>
              <c:f>('DPS Now'!$D$12,'DPS Now'!$F$12,'DPS Now'!$H$12,'DPS Now'!$J$12,'DPS Now'!$L$12)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670B-459E-AD8E-0564B38974B9}"/>
            </c:ext>
          </c:extLst>
        </c:ser>
        <c:ser>
          <c:idx val="11"/>
          <c:order val="12"/>
          <c:tx>
            <c:strRef>
              <c:f>'DPS Now'!$A$13</c:f>
              <c:strCache>
                <c:ptCount val="1"/>
              </c:strCache>
            </c:strRef>
          </c:tx>
          <c:spPr>
            <a:ln w="76200" cap="rnd">
              <a:solidFill>
                <a:srgbClr val="00B05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Now'!$D$13:$M$13</c15:sqref>
                  </c15:fullRef>
                </c:ext>
              </c:extLst>
              <c:f>('DPS Now'!$D$13,'DPS Now'!$F$13,'DPS Now'!$H$13,'DPS Now'!$J$13,'DPS Now'!$L$13)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670B-459E-AD8E-0564B38974B9}"/>
            </c:ext>
          </c:extLst>
        </c:ser>
        <c:ser>
          <c:idx val="12"/>
          <c:order val="13"/>
          <c:tx>
            <c:strRef>
              <c:f>'DPS Now'!$A$14</c:f>
              <c:strCache>
                <c:ptCount val="1"/>
                <c:pt idx="0">
                  <c:v>Mega Alakazam (FS)</c:v>
                </c:pt>
              </c:strCache>
            </c:strRef>
          </c:tx>
          <c:spPr>
            <a:ln w="76200" cap="rnd">
              <a:solidFill>
                <a:srgbClr val="FFC00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Now'!$D$14:$M$14</c15:sqref>
                  </c15:fullRef>
                </c:ext>
              </c:extLst>
              <c:f>('DPS Now'!$D$14,'DPS Now'!$F$14,'DPS Now'!$H$14,'DPS Now'!$J$14,'DPS Now'!$L$14)</c:f>
              <c:numCache>
                <c:formatCode>General</c:formatCode>
                <c:ptCount val="5"/>
                <c:pt idx="0">
                  <c:v>3259.5</c:v>
                </c:pt>
                <c:pt idx="1">
                  <c:v>4193.8</c:v>
                </c:pt>
                <c:pt idx="2">
                  <c:v>5289</c:v>
                </c:pt>
                <c:pt idx="3">
                  <c:v>6422.5</c:v>
                </c:pt>
                <c:pt idx="4">
                  <c:v>7747.7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670B-459E-AD8E-0564B38974B9}"/>
            </c:ext>
          </c:extLst>
        </c:ser>
        <c:ser>
          <c:idx val="13"/>
          <c:order val="14"/>
          <c:tx>
            <c:strRef>
              <c:f>'DPS Now'!$A$15</c:f>
              <c:strCache>
                <c:ptCount val="1"/>
              </c:strCache>
            </c:strRef>
          </c:tx>
          <c:spPr>
            <a:ln w="57150" cap="rnd">
              <a:solidFill>
                <a:srgbClr val="FF0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Now'!$D$15:$M$15</c15:sqref>
                  </c15:fullRef>
                </c:ext>
              </c:extLst>
              <c:f>('DPS Now'!$D$15,'DPS Now'!$F$15,'DPS Now'!$H$15,'DPS Now'!$J$15,'DPS Now'!$L$15)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670B-459E-AD8E-0564B38974B9}"/>
            </c:ext>
          </c:extLst>
        </c:ser>
        <c:ser>
          <c:idx val="14"/>
          <c:order val="15"/>
          <c:tx>
            <c:strRef>
              <c:f>'DPS Now'!$A$16</c:f>
              <c:strCache>
                <c:ptCount val="1"/>
                <c:pt idx="0">
                  <c:v>Shadow Latios</c:v>
                </c:pt>
              </c:strCache>
            </c:strRef>
          </c:tx>
          <c:spPr>
            <a:ln w="28575" cap="rnd">
              <a:solidFill>
                <a:srgbClr val="00B0F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Now'!$D$16:$M$16</c15:sqref>
                  </c15:fullRef>
                </c:ext>
              </c:extLst>
              <c:f>('DPS Now'!$D$16,'DPS Now'!$F$16,'DPS Now'!$H$16,'DPS Now'!$J$16,'DPS Now'!$L$16)</c:f>
              <c:numCache>
                <c:formatCode>General</c:formatCode>
                <c:ptCount val="5"/>
                <c:pt idx="0">
                  <c:v>2769.3</c:v>
                </c:pt>
                <c:pt idx="1">
                  <c:v>3495.4</c:v>
                </c:pt>
                <c:pt idx="2">
                  <c:v>4335.1000000000004</c:v>
                </c:pt>
                <c:pt idx="3">
                  <c:v>5194.5</c:v>
                </c:pt>
                <c:pt idx="4">
                  <c:v>6189.5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670B-459E-AD8E-0564B38974B9}"/>
            </c:ext>
          </c:extLst>
        </c:ser>
        <c:ser>
          <c:idx val="15"/>
          <c:order val="16"/>
          <c:tx>
            <c:strRef>
              <c:f>'DPS Now'!$A$17</c:f>
              <c:strCache>
                <c:ptCount val="1"/>
                <c:pt idx="0">
                  <c:v>Hoopa (Unbound)</c:v>
                </c:pt>
              </c:strCache>
            </c:strRef>
          </c:tx>
          <c:spPr>
            <a:ln w="28575" cap="rnd">
              <a:solidFill>
                <a:srgbClr val="FF3399">
                  <a:alpha val="69804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FF3399"/>
              </a:solidFill>
              <a:ln w="9525">
                <a:solidFill>
                  <a:srgbClr val="FF3399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Now'!$D$17:$M$17</c15:sqref>
                  </c15:fullRef>
                </c:ext>
              </c:extLst>
              <c:f>('DPS Now'!$D$17,'DPS Now'!$F$17,'DPS Now'!$H$17,'DPS Now'!$J$17,'DPS Now'!$L$17)</c:f>
              <c:numCache>
                <c:formatCode>General</c:formatCode>
                <c:ptCount val="5"/>
                <c:pt idx="0">
                  <c:v>2701.4</c:v>
                </c:pt>
                <c:pt idx="1">
                  <c:v>3422.7</c:v>
                </c:pt>
                <c:pt idx="2">
                  <c:v>4259.3999999999996</c:v>
                </c:pt>
                <c:pt idx="3">
                  <c:v>5118</c:v>
                </c:pt>
                <c:pt idx="4">
                  <c:v>6114.5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670B-459E-AD8E-0564B38974B9}"/>
            </c:ext>
          </c:extLst>
        </c:ser>
        <c:ser>
          <c:idx val="16"/>
          <c:order val="17"/>
          <c:tx>
            <c:strRef>
              <c:f>'DPS Now'!$A$18</c:f>
              <c:strCache>
                <c:ptCount val="1"/>
              </c:strCache>
            </c:strRef>
          </c:tx>
          <c:spPr>
            <a:ln w="57150" cap="rnd">
              <a:solidFill>
                <a:schemeClr val="accent4">
                  <a:lumMod val="75000"/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8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Now'!$D$18:$M$18</c15:sqref>
                  </c15:fullRef>
                </c:ext>
              </c:extLst>
              <c:f>('DPS Now'!$D$18,'DPS Now'!$F$18,'DPS Now'!$H$18,'DPS Now'!$J$18,'DPS Now'!$L$18)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670B-459E-AD8E-0564B38974B9}"/>
            </c:ext>
          </c:extLst>
        </c:ser>
        <c:ser>
          <c:idx val="17"/>
          <c:order val="18"/>
          <c:tx>
            <c:strRef>
              <c:f>'DPS Now'!$A$19</c:f>
              <c:strCache>
                <c:ptCount val="1"/>
              </c:strCache>
            </c:strRef>
          </c:tx>
          <c:spPr>
            <a:ln w="76200" cap="rnd">
              <a:solidFill>
                <a:srgbClr val="0099CC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rgbClr val="0099CC"/>
              </a:solidFill>
              <a:ln w="9525">
                <a:solidFill>
                  <a:srgbClr val="0099CC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Now'!$D$19:$M$19</c15:sqref>
                  </c15:fullRef>
                </c:ext>
              </c:extLst>
              <c:f>('DPS Now'!$D$19,'DPS Now'!$F$19,'DPS Now'!$H$19,'DPS Now'!$J$19,'DPS Now'!$L$19)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670B-459E-AD8E-0564B38974B9}"/>
            </c:ext>
          </c:extLst>
        </c:ser>
        <c:ser>
          <c:idx val="18"/>
          <c:order val="19"/>
          <c:tx>
            <c:strRef>
              <c:f>'DPS Now'!$A$20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Now'!$D$20:$M$20</c15:sqref>
                  </c15:fullRef>
                </c:ext>
              </c:extLst>
              <c:f>('DPS Now'!$D$20,'DPS Now'!$F$20,'DPS Now'!$H$20,'DPS Now'!$J$20,'DPS Now'!$L$20)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670B-459E-AD8E-0564B38974B9}"/>
            </c:ext>
          </c:extLst>
        </c:ser>
        <c:ser>
          <c:idx val="19"/>
          <c:order val="20"/>
          <c:tx>
            <c:strRef>
              <c:f>'DPS Now'!$A$21</c:f>
              <c:strCache>
                <c:ptCount val="1"/>
                <c:pt idx="0">
                  <c:v>Shadow Metagross</c:v>
                </c:pt>
              </c:strCache>
            </c:strRef>
          </c:tx>
          <c:spPr>
            <a:ln w="28575" cap="rnd">
              <a:solidFill>
                <a:srgbClr val="336699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336699"/>
              </a:solidFill>
              <a:ln w="9525">
                <a:solidFill>
                  <a:srgbClr val="336699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Now'!$D$21:$M$21</c15:sqref>
                  </c15:fullRef>
                </c:ext>
              </c:extLst>
              <c:f>('DPS Now'!$D$21,'DPS Now'!$F$21,'DPS Now'!$H$21,'DPS Now'!$J$21,'DPS Now'!$L$21)</c:f>
              <c:numCache>
                <c:formatCode>General</c:formatCode>
                <c:ptCount val="5"/>
                <c:pt idx="0">
                  <c:v>2487</c:v>
                </c:pt>
                <c:pt idx="1">
                  <c:v>3139.5</c:v>
                </c:pt>
                <c:pt idx="2">
                  <c:v>3894.3</c:v>
                </c:pt>
                <c:pt idx="3">
                  <c:v>4667</c:v>
                </c:pt>
                <c:pt idx="4">
                  <c:v>5561.8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670B-459E-AD8E-0564B38974B9}"/>
            </c:ext>
          </c:extLst>
        </c:ser>
        <c:ser>
          <c:idx val="20"/>
          <c:order val="21"/>
          <c:tx>
            <c:strRef>
              <c:f>'DPS Now'!$A$22</c:f>
              <c:strCache>
                <c:ptCount val="1"/>
              </c:strCache>
            </c:strRef>
          </c:tx>
          <c:spPr>
            <a:ln w="57150" cap="rnd">
              <a:solidFill>
                <a:schemeClr val="accent1">
                  <a:lumMod val="75000"/>
                  <a:alpha val="70000"/>
                </a:schemeClr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1">
                  <a:lumMod val="75000"/>
                </a:schemeClr>
              </a:solidFill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Now'!$D$22:$M$22</c15:sqref>
                  </c15:fullRef>
                </c:ext>
              </c:extLst>
              <c:f>('DPS Now'!$D$22,'DPS Now'!$F$22,'DPS Now'!$H$22,'DPS Now'!$J$22,'DPS Now'!$L$22)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670B-459E-AD8E-0564B38974B9}"/>
            </c:ext>
          </c:extLst>
        </c:ser>
        <c:ser>
          <c:idx val="21"/>
          <c:order val="22"/>
          <c:tx>
            <c:strRef>
              <c:f>'DPS Now'!$A$23</c:f>
              <c:strCache>
                <c:ptCount val="1"/>
              </c:strCache>
            </c:strRef>
          </c:tx>
          <c:spPr>
            <a:ln w="28575" cap="rnd">
              <a:solidFill>
                <a:srgbClr val="C55A11">
                  <a:alpha val="69804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C55A11"/>
              </a:solidFill>
              <a:ln w="9525">
                <a:solidFill>
                  <a:srgbClr val="C55A11"/>
                </a:solidFill>
              </a:ln>
              <a:effectLst/>
            </c:spPr>
          </c:marker>
          <c:dPt>
            <c:idx val="2"/>
            <c:marker>
              <c:symbol val="circle"/>
              <c:size val="5"/>
              <c:spPr>
                <a:solidFill>
                  <a:srgbClr val="C55A11"/>
                </a:solidFill>
                <a:ln w="9525">
                  <a:solidFill>
                    <a:srgbClr val="C55A11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rgbClr val="C55A11">
                    <a:alpha val="69804"/>
                  </a:srgbClr>
                </a:solidFill>
                <a:prstDash val="lg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D-670B-459E-AD8E-0564B38974B9}"/>
              </c:ext>
            </c:extLst>
          </c:dPt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Now'!$D$23:$M$23</c15:sqref>
                  </c15:fullRef>
                </c:ext>
              </c:extLst>
              <c:f>('DPS Now'!$D$23,'DPS Now'!$F$23,'DPS Now'!$H$23,'DPS Now'!$J$23,'DPS Now'!$L$23)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670B-459E-AD8E-0564B38974B9}"/>
            </c:ext>
          </c:extLst>
        </c:ser>
        <c:ser>
          <c:idx val="22"/>
          <c:order val="23"/>
          <c:tx>
            <c:strRef>
              <c:f>'DPS Now'!$A$24</c:f>
              <c:strCache>
                <c:ptCount val="1"/>
                <c:pt idx="0">
                  <c:v>Mega Latias</c:v>
                </c:pt>
              </c:strCache>
            </c:strRef>
          </c:tx>
          <c:spPr>
            <a:ln w="9525" cap="rnd">
              <a:solidFill>
                <a:srgbClr val="FF0000">
                  <a:alpha val="69804"/>
                </a:srgbClr>
              </a:solidFill>
              <a:prstDash val="lgDash"/>
              <a:round/>
            </a:ln>
            <a:effectLst/>
          </c:spPr>
          <c:marker>
            <c:symbol val="circle"/>
            <c:size val="2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Now'!$D$24:$M$24</c15:sqref>
                  </c15:fullRef>
                </c:ext>
              </c:extLst>
              <c:f>('DPS Now'!$D$24,'DPS Now'!$F$24,'DPS Now'!$H$24,'DPS Now'!$J$24,'DPS Now'!$L$24)</c:f>
              <c:numCache>
                <c:formatCode>General</c:formatCode>
                <c:ptCount val="5"/>
                <c:pt idx="0">
                  <c:v>2834.4</c:v>
                </c:pt>
                <c:pt idx="1">
                  <c:v>3582.3</c:v>
                </c:pt>
                <c:pt idx="2">
                  <c:v>4449.2</c:v>
                </c:pt>
                <c:pt idx="3">
                  <c:v>5338.2</c:v>
                </c:pt>
                <c:pt idx="4">
                  <c:v>6369.5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670B-459E-AD8E-0564B38974B9}"/>
            </c:ext>
          </c:extLst>
        </c:ser>
        <c:ser>
          <c:idx val="23"/>
          <c:order val="24"/>
          <c:tx>
            <c:strRef>
              <c:f>'DPS Now'!$A$25</c:f>
              <c:strCache>
                <c:ptCount val="1"/>
                <c:pt idx="0">
                  <c:v>Shadow Alakazam (P)</c:v>
                </c:pt>
              </c:strCache>
            </c:strRef>
          </c:tx>
          <c:spPr>
            <a:ln w="76200" cap="rnd">
              <a:solidFill>
                <a:srgbClr val="FFC00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10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Now'!$D$25:$M$25</c15:sqref>
                  </c15:fullRef>
                </c:ext>
              </c:extLst>
              <c:f>('DPS Now'!$D$25,'DPS Now'!$F$25,'DPS Now'!$H$25,'DPS Now'!$J$25,'DPS Now'!$L$25)</c:f>
              <c:numCache>
                <c:formatCode>General</c:formatCode>
                <c:ptCount val="5"/>
                <c:pt idx="0">
                  <c:v>2157.4</c:v>
                </c:pt>
                <c:pt idx="1">
                  <c:v>2742</c:v>
                </c:pt>
                <c:pt idx="2">
                  <c:v>3420.8</c:v>
                </c:pt>
                <c:pt idx="3">
                  <c:v>4117.8999999999996</c:v>
                </c:pt>
                <c:pt idx="4">
                  <c:v>4927.3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670B-459E-AD8E-0564B38974B9}"/>
            </c:ext>
          </c:extLst>
        </c:ser>
        <c:ser>
          <c:idx val="24"/>
          <c:order val="25"/>
          <c:tx>
            <c:strRef>
              <c:f>'DPS Now'!$A$26</c:f>
              <c:strCache>
                <c:ptCount val="1"/>
                <c:pt idx="0">
                  <c:v>Lunala</c:v>
                </c:pt>
              </c:strCache>
            </c:strRef>
          </c:tx>
          <c:spPr>
            <a:ln w="76200" cap="rnd">
              <a:solidFill>
                <a:srgbClr val="7030A0">
                  <a:alpha val="70000"/>
                </a:srgbClr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Now'!$D$26:$M$26</c15:sqref>
                  </c15:fullRef>
                </c:ext>
              </c:extLst>
              <c:f>('DPS Now'!$D$26,'DPS Now'!$F$26,'DPS Now'!$H$26,'DPS Now'!$J$26,'DPS Now'!$L$26)</c:f>
              <c:numCache>
                <c:formatCode>General</c:formatCode>
                <c:ptCount val="5"/>
                <c:pt idx="0">
                  <c:v>2024</c:v>
                </c:pt>
                <c:pt idx="1">
                  <c:v>2551.1999999999998</c:v>
                </c:pt>
                <c:pt idx="2">
                  <c:v>3160.9</c:v>
                </c:pt>
                <c:pt idx="3">
                  <c:v>3784.9</c:v>
                </c:pt>
                <c:pt idx="4">
                  <c:v>4507.5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670B-459E-AD8E-0564B38974B9}"/>
            </c:ext>
          </c:extLst>
        </c:ser>
        <c:ser>
          <c:idx val="25"/>
          <c:order val="26"/>
          <c:tx>
            <c:strRef>
              <c:f>'DPS Now'!$A$27</c:f>
              <c:strCache>
                <c:ptCount val="1"/>
                <c:pt idx="0">
                  <c:v>Shadow Gallade</c:v>
                </c:pt>
              </c:strCache>
            </c:strRef>
          </c:tx>
          <c:spPr>
            <a:ln w="28575" cap="rnd">
              <a:solidFill>
                <a:srgbClr val="00B05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Now'!$D$27:$M$27</c15:sqref>
                  </c15:fullRef>
                </c:ext>
              </c:extLst>
              <c:f>('DPS Now'!$D$27,'DPS Now'!$F$27,'DPS Now'!$H$27,'DPS Now'!$J$27,'DPS Now'!$L$27)</c:f>
              <c:numCache>
                <c:formatCode>General</c:formatCode>
                <c:ptCount val="5"/>
                <c:pt idx="0">
                  <c:v>1727</c:v>
                </c:pt>
                <c:pt idx="1">
                  <c:v>2188.1999999999998</c:v>
                </c:pt>
                <c:pt idx="2">
                  <c:v>2722.9</c:v>
                </c:pt>
                <c:pt idx="3">
                  <c:v>3271.5</c:v>
                </c:pt>
                <c:pt idx="4">
                  <c:v>3907.8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670B-459E-AD8E-0564B38974B9}"/>
            </c:ext>
          </c:extLst>
        </c:ser>
        <c:ser>
          <c:idx val="26"/>
          <c:order val="27"/>
          <c:tx>
            <c:strRef>
              <c:f>'DPS Now'!$A$28</c:f>
              <c:strCache>
                <c:ptCount val="1"/>
                <c:pt idx="0">
                  <c:v>Shadow Latias</c:v>
                </c:pt>
              </c:strCache>
            </c:strRef>
          </c:tx>
          <c:spPr>
            <a:ln w="9525" cap="rnd">
              <a:solidFill>
                <a:srgbClr val="FF000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2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Now'!$D$28:$M$28</c15:sqref>
                  </c15:fullRef>
                </c:ext>
              </c:extLst>
              <c:f>('DPS Now'!$D$28,'DPS Now'!$F$28,'DPS Now'!$H$28,'DPS Now'!$J$28,'DPS Now'!$L$28)</c:f>
              <c:numCache>
                <c:formatCode>General</c:formatCode>
                <c:ptCount val="5"/>
                <c:pt idx="0">
                  <c:v>1684</c:v>
                </c:pt>
                <c:pt idx="1">
                  <c:v>2125.5</c:v>
                </c:pt>
                <c:pt idx="2">
                  <c:v>2636.4</c:v>
                </c:pt>
                <c:pt idx="3">
                  <c:v>3159.4</c:v>
                </c:pt>
                <c:pt idx="4">
                  <c:v>3765.2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670B-459E-AD8E-0564B38974B9}"/>
            </c:ext>
          </c:extLst>
        </c:ser>
        <c:ser>
          <c:idx val="27"/>
          <c:order val="28"/>
          <c:tx>
            <c:strRef>
              <c:f>'DPS Now'!$A$29</c:f>
              <c:strCache>
                <c:ptCount val="1"/>
              </c:strCache>
            </c:strRef>
          </c:tx>
          <c:spPr>
            <a:ln w="12700" cap="rnd">
              <a:solidFill>
                <a:schemeClr val="accent6">
                  <a:alpha val="7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Now'!$D$29:$M$29</c15:sqref>
                  </c15:fullRef>
                </c:ext>
              </c:extLst>
              <c:f>('DPS Now'!$D$29,'DPS Now'!$F$29,'DPS Now'!$H$29,'DPS Now'!$J$29,'DPS Now'!$L$29)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670B-459E-AD8E-0564B38974B9}"/>
            </c:ext>
          </c:extLst>
        </c:ser>
        <c:ser>
          <c:idx val="28"/>
          <c:order val="29"/>
          <c:tx>
            <c:strRef>
              <c:f>'DPS Now'!$A$30</c:f>
              <c:strCache>
                <c:ptCount val="1"/>
                <c:pt idx="0">
                  <c:v>Hoopa</c:v>
                </c:pt>
              </c:strCache>
            </c:strRef>
          </c:tx>
          <c:spPr>
            <a:ln w="9525" cap="rnd">
              <a:solidFill>
                <a:srgbClr val="FF00FF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2"/>
            <c:spPr>
              <a:solidFill>
                <a:srgbClr val="FF00FF"/>
              </a:solidFill>
              <a:ln w="9525">
                <a:solidFill>
                  <a:srgbClr val="FF00FF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Now'!$D$30:$M$30</c15:sqref>
                  </c15:fullRef>
                </c:ext>
              </c:extLst>
              <c:f>('DPS Now'!$D$30,'DPS Now'!$F$30,'DPS Now'!$H$30,'DPS Now'!$J$30,'DPS Now'!$L$30)</c:f>
              <c:numCache>
                <c:formatCode>General</c:formatCode>
                <c:ptCount val="5"/>
                <c:pt idx="0">
                  <c:v>1380.7</c:v>
                </c:pt>
                <c:pt idx="1">
                  <c:v>1748.6</c:v>
                </c:pt>
                <c:pt idx="2">
                  <c:v>2175.3000000000002</c:v>
                </c:pt>
                <c:pt idx="3">
                  <c:v>2613</c:v>
                </c:pt>
                <c:pt idx="4">
                  <c:v>3120.9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670B-459E-AD8E-0564B38974B9}"/>
            </c:ext>
          </c:extLst>
        </c:ser>
        <c:ser>
          <c:idx val="29"/>
          <c:order val="30"/>
          <c:tx>
            <c:strRef>
              <c:f>'DPS Now'!$A$31</c:f>
              <c:strCache>
                <c:ptCount val="1"/>
              </c:strCache>
            </c:strRef>
          </c:tx>
          <c:spPr>
            <a:ln w="57150" cap="rnd">
              <a:solidFill>
                <a:schemeClr val="tx1">
                  <a:alpha val="70000"/>
                </a:schemeClr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Now'!$D$31:$M$31</c15:sqref>
                  </c15:fullRef>
                </c:ext>
              </c:extLst>
              <c:f>('DPS Now'!$D$31,'DPS Now'!$F$31,'DPS Now'!$H$31,'DPS Now'!$J$31,'DPS Now'!$L$31)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670B-459E-AD8E-0564B38974B9}"/>
            </c:ext>
          </c:extLst>
        </c:ser>
        <c:ser>
          <c:idx val="30"/>
          <c:order val="31"/>
          <c:tx>
            <c:strRef>
              <c:f>'DPS Now'!$A$32</c:f>
              <c:strCache>
                <c:ptCount val="1"/>
                <c:pt idx="0">
                  <c:v>Latios</c:v>
                </c:pt>
              </c:strCache>
            </c:strRef>
          </c:tx>
          <c:spPr>
            <a:ln w="28575" cap="rnd">
              <a:solidFill>
                <a:srgbClr val="00B0F0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Now'!$D$32:$M$32</c15:sqref>
                  </c15:fullRef>
                </c:ext>
              </c:extLst>
              <c:f>('DPS Now'!$D$32,'DPS Now'!$F$32,'DPS Now'!$H$32,'DPS Now'!$J$32,'DPS Now'!$L$32)</c:f>
              <c:numCache>
                <c:formatCode>General</c:formatCode>
                <c:ptCount val="5"/>
                <c:pt idx="0">
                  <c:v>1546</c:v>
                </c:pt>
                <c:pt idx="1">
                  <c:v>1951.5</c:v>
                </c:pt>
                <c:pt idx="2">
                  <c:v>2420.6999999999998</c:v>
                </c:pt>
                <c:pt idx="3">
                  <c:v>2901</c:v>
                </c:pt>
                <c:pt idx="4">
                  <c:v>3457.4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670B-459E-AD8E-0564B38974B9}"/>
            </c:ext>
          </c:extLst>
        </c:ser>
        <c:ser>
          <c:idx val="31"/>
          <c:order val="32"/>
          <c:tx>
            <c:strRef>
              <c:f>'DPS Now'!$A$33</c:f>
              <c:strCache>
                <c:ptCount val="1"/>
                <c:pt idx="0">
                  <c:v>Shadow Exeggutor</c:v>
                </c:pt>
              </c:strCache>
            </c:strRef>
          </c:tx>
          <c:spPr>
            <a:ln w="12700" cap="rnd">
              <a:solidFill>
                <a:schemeClr val="accent6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Now'!$D$33:$M$33</c15:sqref>
                  </c15:fullRef>
                </c:ext>
              </c:extLst>
              <c:f>('DPS Now'!$D$33,'DPS Now'!$F$33,'DPS Now'!$H$33,'DPS Now'!$J$33,'DPS Now'!$L$33)</c:f>
              <c:numCache>
                <c:formatCode>General</c:formatCode>
                <c:ptCount val="5"/>
                <c:pt idx="0">
                  <c:v>1807.4</c:v>
                </c:pt>
                <c:pt idx="1">
                  <c:v>2279.3000000000002</c:v>
                </c:pt>
                <c:pt idx="2">
                  <c:v>2824.6</c:v>
                </c:pt>
                <c:pt idx="3">
                  <c:v>3382</c:v>
                </c:pt>
                <c:pt idx="4">
                  <c:v>4027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670B-459E-AD8E-0564B38974B9}"/>
            </c:ext>
          </c:extLst>
        </c:ser>
        <c:ser>
          <c:idx val="32"/>
          <c:order val="33"/>
          <c:tx>
            <c:strRef>
              <c:f>'DPS Now'!$A$34</c:f>
              <c:strCache>
                <c:ptCount val="1"/>
              </c:strCache>
            </c:strRef>
          </c:tx>
          <c:spPr>
            <a:ln w="57150" cap="rnd">
              <a:solidFill>
                <a:schemeClr val="accent1">
                  <a:lumMod val="75000"/>
                  <a:alpha val="70000"/>
                </a:schemeClr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1">
                  <a:lumMod val="75000"/>
                </a:schemeClr>
              </a:solidFill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Now'!$D$34:$M$34</c15:sqref>
                  </c15:fullRef>
                </c:ext>
              </c:extLst>
              <c:f>('DPS Now'!$D$34,'DPS Now'!$F$34,'DPS Now'!$H$34,'DPS Now'!$J$34,'DPS Now'!$L$34)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670B-459E-AD8E-0564B38974B9}"/>
            </c:ext>
          </c:extLst>
        </c:ser>
        <c:ser>
          <c:idx val="33"/>
          <c:order val="34"/>
          <c:tx>
            <c:strRef>
              <c:f>'DPS Now'!$A$35</c:f>
              <c:strCache>
                <c:ptCount val="1"/>
                <c:pt idx="0">
                  <c:v>Metagross</c:v>
                </c:pt>
              </c:strCache>
            </c:strRef>
          </c:tx>
          <c:spPr>
            <a:ln w="28575" cap="rnd">
              <a:solidFill>
                <a:srgbClr val="336699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336699"/>
              </a:solidFill>
              <a:ln w="9525">
                <a:solidFill>
                  <a:srgbClr val="336699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Now'!$D$35:$M$35</c15:sqref>
                  </c15:fullRef>
                </c:ext>
              </c:extLst>
              <c:f>('DPS Now'!$D$35,'DPS Now'!$F$35,'DPS Now'!$H$35,'DPS Now'!$J$35,'DPS Now'!$L$35)</c:f>
              <c:numCache>
                <c:formatCode>General</c:formatCode>
                <c:ptCount val="5"/>
                <c:pt idx="0">
                  <c:v>1393.9</c:v>
                </c:pt>
                <c:pt idx="1">
                  <c:v>1759.6</c:v>
                </c:pt>
                <c:pt idx="2">
                  <c:v>2182.6999999999998</c:v>
                </c:pt>
                <c:pt idx="3">
                  <c:v>2616.1</c:v>
                </c:pt>
                <c:pt idx="4">
                  <c:v>3118.2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670B-459E-AD8E-0564B38974B9}"/>
            </c:ext>
          </c:extLst>
        </c:ser>
        <c:ser>
          <c:idx val="34"/>
          <c:order val="35"/>
          <c:tx>
            <c:strRef>
              <c:f>'DPS Now'!$A$36</c:f>
              <c:strCache>
                <c:ptCount val="1"/>
                <c:pt idx="0">
                  <c:v>Shadow Alakazam (FS)</c:v>
                </c:pt>
              </c:strCache>
            </c:strRef>
          </c:tx>
          <c:spPr>
            <a:ln w="28575" cap="rnd">
              <a:solidFill>
                <a:srgbClr val="FFC00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Now'!$D$36:$M$36</c15:sqref>
                  </c15:fullRef>
                </c:ext>
              </c:extLst>
              <c:f>('DPS Now'!$D$36,'DPS Now'!$F$36,'DPS Now'!$H$36,'DPS Now'!$J$36,'DPS Now'!$L$36)</c:f>
              <c:numCache>
                <c:formatCode>General</c:formatCode>
                <c:ptCount val="5"/>
                <c:pt idx="0">
                  <c:v>1398.5</c:v>
                </c:pt>
                <c:pt idx="1">
                  <c:v>1811.5</c:v>
                </c:pt>
                <c:pt idx="2">
                  <c:v>2297.3000000000002</c:v>
                </c:pt>
                <c:pt idx="3">
                  <c:v>2801.3</c:v>
                </c:pt>
                <c:pt idx="4">
                  <c:v>3391.8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670B-459E-AD8E-0564B38974B9}"/>
            </c:ext>
          </c:extLst>
        </c:ser>
        <c:ser>
          <c:idx val="35"/>
          <c:order val="36"/>
          <c:tx>
            <c:strRef>
              <c:f>'DPS Now'!$A$37</c:f>
              <c:strCache>
                <c:ptCount val="1"/>
                <c:pt idx="0">
                  <c:v>Espeon</c:v>
                </c:pt>
              </c:strCache>
            </c:strRef>
          </c:tx>
          <c:spPr>
            <a:ln w="28575" cap="rnd">
              <a:solidFill>
                <a:srgbClr val="FF00FF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FF"/>
              </a:solidFill>
              <a:ln w="9525">
                <a:solidFill>
                  <a:srgbClr val="FF00FF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Now'!$D$37:$M$37</c15:sqref>
                  </c15:fullRef>
                </c:ext>
              </c:extLst>
              <c:f>('DPS Now'!$D$37,'DPS Now'!$F$37,'DPS Now'!$H$37,'DPS Now'!$J$37,'DPS Now'!$L$37)</c:f>
              <c:numCache>
                <c:formatCode>General</c:formatCode>
                <c:ptCount val="5"/>
                <c:pt idx="0">
                  <c:v>1232.2</c:v>
                </c:pt>
                <c:pt idx="1">
                  <c:v>1561.9</c:v>
                </c:pt>
                <c:pt idx="2">
                  <c:v>1944.3</c:v>
                </c:pt>
                <c:pt idx="3">
                  <c:v>2336.8000000000002</c:v>
                </c:pt>
                <c:pt idx="4">
                  <c:v>2792.2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670B-459E-AD8E-0564B38974B9}"/>
            </c:ext>
          </c:extLst>
        </c:ser>
        <c:ser>
          <c:idx val="36"/>
          <c:order val="37"/>
          <c:tx>
            <c:strRef>
              <c:f>'DPS Now'!$A$38</c:f>
              <c:strCache>
                <c:ptCount val="1"/>
                <c:pt idx="0">
                  <c:v>Alakazam (P)</c:v>
                </c:pt>
              </c:strCache>
            </c:strRef>
          </c:tx>
          <c:spPr>
            <a:ln w="76200" cap="rnd">
              <a:solidFill>
                <a:srgbClr val="FFC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Now'!$D$38:$M$38</c15:sqref>
                  </c15:fullRef>
                </c:ext>
              </c:extLst>
              <c:f>('DPS Now'!$D$38,'DPS Now'!$F$38,'DPS Now'!$H$38,'DPS Now'!$J$38,'DPS Now'!$L$38)</c:f>
              <c:numCache>
                <c:formatCode>General</c:formatCode>
                <c:ptCount val="5"/>
                <c:pt idx="0">
                  <c:v>1210.2</c:v>
                </c:pt>
                <c:pt idx="1">
                  <c:v>1536.9</c:v>
                </c:pt>
                <c:pt idx="2">
                  <c:v>1916.4</c:v>
                </c:pt>
                <c:pt idx="3">
                  <c:v>2306.1999999999998</c:v>
                </c:pt>
                <c:pt idx="4">
                  <c:v>2758.8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670B-459E-AD8E-0564B38974B9}"/>
            </c:ext>
          </c:extLst>
        </c:ser>
        <c:ser>
          <c:idx val="37"/>
          <c:order val="38"/>
          <c:tx>
            <c:strRef>
              <c:f>'DPS Now'!$A$39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Now'!$D$39:$M$39</c15:sqref>
                  </c15:fullRef>
                </c:ext>
              </c:extLst>
              <c:f>('DPS Now'!$D$39,'DPS Now'!$F$39,'DPS Now'!$H$39,'DPS Now'!$J$39,'DPS Now'!$L$39)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670B-459E-AD8E-0564B38974B9}"/>
            </c:ext>
          </c:extLst>
        </c:ser>
        <c:ser>
          <c:idx val="45"/>
          <c:order val="46"/>
          <c:tx>
            <c:strRef>
              <c:f>'DPS Now'!$A$47</c:f>
              <c:strCache>
                <c:ptCount val="1"/>
                <c:pt idx="0">
                  <c:v>Azelf</c:v>
                </c:pt>
              </c:strCache>
            </c:strRef>
          </c:tx>
          <c:spPr>
            <a:ln w="9525" cap="rnd">
              <a:solidFill>
                <a:srgbClr val="33CCFF">
                  <a:alpha val="70000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33CCFF"/>
              </a:solidFill>
              <a:ln w="9525">
                <a:solidFill>
                  <a:srgbClr val="33CCFF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Now'!$D$47:$M$47</c15:sqref>
                  </c15:fullRef>
                </c:ext>
              </c:extLst>
              <c:f>('DPS Now'!$D$47,'DPS Now'!$F$47,'DPS Now'!$H$47,'DPS Now'!$J$47,'DPS Now'!$L$47)</c:f>
              <c:numCache>
                <c:formatCode>General</c:formatCode>
                <c:ptCount val="5"/>
                <c:pt idx="0">
                  <c:v>980.7</c:v>
                </c:pt>
                <c:pt idx="1">
                  <c:v>1258.9000000000001</c:v>
                </c:pt>
                <c:pt idx="2">
                  <c:v>1584.3</c:v>
                </c:pt>
                <c:pt idx="3">
                  <c:v>1920.4</c:v>
                </c:pt>
                <c:pt idx="4">
                  <c:v>2312.6999999999998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670B-459E-AD8E-0564B38974B9}"/>
            </c:ext>
          </c:extLst>
        </c:ser>
        <c:ser>
          <c:idx val="46"/>
          <c:order val="47"/>
          <c:tx>
            <c:strRef>
              <c:f>'DPS Now'!$A$48</c:f>
              <c:strCache>
                <c:ptCount val="1"/>
                <c:pt idx="0">
                  <c:v>Latias</c:v>
                </c:pt>
              </c:strCache>
            </c:strRef>
          </c:tx>
          <c:spPr>
            <a:ln w="9525" cap="rnd">
              <a:solidFill>
                <a:srgbClr val="FF0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Now'!$D$48:$M$48</c15:sqref>
                  </c15:fullRef>
                </c:ext>
              </c:extLst>
              <c:f>('DPS Now'!$D$48,'DPS Now'!$F$48,'DPS Now'!$H$48,'DPS Now'!$J$48,'DPS Now'!$L$48)</c:f>
              <c:numCache>
                <c:formatCode>General</c:formatCode>
                <c:ptCount val="5"/>
                <c:pt idx="0">
                  <c:v>948.8</c:v>
                </c:pt>
                <c:pt idx="1">
                  <c:v>1197.4000000000001</c:v>
                </c:pt>
                <c:pt idx="2">
                  <c:v>1485.1</c:v>
                </c:pt>
                <c:pt idx="3">
                  <c:v>1779.8</c:v>
                </c:pt>
                <c:pt idx="4">
                  <c:v>2121.1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670B-459E-AD8E-0564B38974B9}"/>
            </c:ext>
          </c:extLst>
        </c:ser>
        <c:ser>
          <c:idx val="47"/>
          <c:order val="48"/>
          <c:tx>
            <c:strRef>
              <c:f>'DPS Now'!$A$49</c:f>
              <c:strCache>
                <c:ptCount val="1"/>
                <c:pt idx="0">
                  <c:v>Exeggutor</c:v>
                </c:pt>
              </c:strCache>
            </c:strRef>
          </c:tx>
          <c:spPr>
            <a:ln w="12700" cap="rnd">
              <a:solidFill>
                <a:schemeClr val="accent6">
                  <a:alpha val="7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Now'!$D$49:$M$49</c15:sqref>
                  </c15:fullRef>
                </c:ext>
              </c:extLst>
              <c:f>('DPS Now'!$D$49,'DPS Now'!$F$49,'DPS Now'!$H$49,'DPS Now'!$J$49,'DPS Now'!$L$49)</c:f>
              <c:numCache>
                <c:formatCode>General</c:formatCode>
                <c:ptCount val="5"/>
                <c:pt idx="0">
                  <c:v>995</c:v>
                </c:pt>
                <c:pt idx="1">
                  <c:v>1255.3</c:v>
                </c:pt>
                <c:pt idx="2">
                  <c:v>1556.3</c:v>
                </c:pt>
                <c:pt idx="3">
                  <c:v>1864.2</c:v>
                </c:pt>
                <c:pt idx="4">
                  <c:v>2220.6999999999998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670B-459E-AD8E-0564B38974B9}"/>
            </c:ext>
          </c:extLst>
        </c:ser>
        <c:ser>
          <c:idx val="48"/>
          <c:order val="49"/>
          <c:tx>
            <c:strRef>
              <c:f>'DPS Now'!$A$50</c:f>
              <c:strCache>
                <c:ptCount val="1"/>
                <c:pt idx="0">
                  <c:v>Alakazam (FS)</c:v>
                </c:pt>
              </c:strCache>
            </c:strRef>
          </c:tx>
          <c:spPr>
            <a:ln w="28575" cap="rnd">
              <a:solidFill>
                <a:srgbClr val="FFC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Now'!$D$50:$M$50</c15:sqref>
                  </c15:fullRef>
                </c:ext>
              </c:extLst>
              <c:f>('DPS Now'!$D$50,'DPS Now'!$F$50,'DPS Now'!$H$50,'DPS Now'!$J$50,'DPS Now'!$L$50)</c:f>
              <c:numCache>
                <c:formatCode>General</c:formatCode>
                <c:ptCount val="5"/>
                <c:pt idx="0">
                  <c:v>825.3</c:v>
                </c:pt>
                <c:pt idx="1">
                  <c:v>1064.8</c:v>
                </c:pt>
                <c:pt idx="2">
                  <c:v>1345.8</c:v>
                </c:pt>
                <c:pt idx="3">
                  <c:v>1636.8</c:v>
                </c:pt>
                <c:pt idx="4">
                  <c:v>1977.4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670B-459E-AD8E-0564B38974B9}"/>
            </c:ext>
          </c:extLst>
        </c:ser>
        <c:ser>
          <c:idx val="49"/>
          <c:order val="50"/>
          <c:tx>
            <c:strRef>
              <c:f>'DPS Now'!$A$51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  <a:lumOff val="50000"/>
                </a:schemeClr>
              </a:solidFill>
              <a:ln w="9525">
                <a:solidFill>
                  <a:schemeClr val="accent2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Now'!$D$51:$M$51</c15:sqref>
                  </c15:fullRef>
                </c:ext>
              </c:extLst>
              <c:f>('DPS Now'!$D$51,'DPS Now'!$F$51,'DPS Now'!$H$51,'DPS Now'!$J$51,'DPS Now'!$L$51)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670B-459E-AD8E-0564B38974B9}"/>
            </c:ext>
          </c:extLst>
        </c:ser>
        <c:ser>
          <c:idx val="50"/>
          <c:order val="51"/>
          <c:tx>
            <c:strRef>
              <c:f>'DPS Now'!$A$52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  <a:lumOff val="50000"/>
                </a:schemeClr>
              </a:solidFill>
              <a:ln w="9525">
                <a:solidFill>
                  <a:schemeClr val="accent3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Now'!$D$52:$M$52</c15:sqref>
                  </c15:fullRef>
                </c:ext>
              </c:extLst>
              <c:f>('DPS Now'!$D$52,'DPS Now'!$F$52,'DPS Now'!$H$52,'DPS Now'!$J$52,'DPS Now'!$L$52)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670B-459E-AD8E-0564B38974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0692928"/>
        <c:axId val="990694592"/>
        <c:extLst>
          <c:ext xmlns:c15="http://schemas.microsoft.com/office/drawing/2012/chart" uri="{02D57815-91ED-43cb-92C2-25804820EDAC}">
            <c15:filteredLineSeries>
              <c15:ser>
                <c:idx val="90"/>
                <c:order val="0"/>
                <c:tx>
                  <c:strRef>
                    <c:extLst>
                      <c:ext uri="{02D57815-91ED-43cb-92C2-25804820EDAC}">
                        <c15:formulaRef>
                          <c15:sqref>'DPS Now'!$A$1</c15:sqref>
                        </c15:formulaRef>
                      </c:ext>
                    </c:extLst>
                    <c:strCache>
                      <c:ptCount val="1"/>
                      <c:pt idx="0">
                        <c:v>Attacker</c:v>
                      </c:pt>
                    </c:strCache>
                  </c:strRef>
                </c:tx>
                <c:spPr>
                  <a:ln w="76200" cap="rnd">
                    <a:solidFill>
                      <a:schemeClr val="accent2"/>
                    </a:solidFill>
                    <a:prstDash val="solid"/>
                    <a:round/>
                  </a:ln>
                  <a:effectLst/>
                </c:spPr>
                <c:marker>
                  <c:symbol val="circle"/>
                  <c:size val="10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numRef>
                    <c:extLst>
                      <c:ext xmlns:c16="http://schemas.microsoft.com/office/drawing/2014/chart" uri="{F5D05F6E-A05E-4728-AFD3-386EB277150F}">
                        <c16:filteredLitCache>
                          <c:numCache>
                            <c:formatCode>General</c:formatCode>
                            <c:ptCount val="5"/>
                            <c:pt idx="1">
                              <c:v>30</c:v>
                            </c:pt>
                            <c:pt idx="3">
                              <c:v>35</c:v>
                            </c:pt>
                            <c:pt idx="5">
                              <c:v>40</c:v>
                            </c:pt>
                            <c:pt idx="7">
                              <c:v>45</c:v>
                            </c:pt>
                            <c:pt idx="9">
                              <c:v>50</c:v>
                            </c:pt>
                          </c:numCache>
                        </c16:filteredLitCache>
                      </c:ext>
                    </c:extLst>
                    <c:f/>
                    <c:numCache>
                      <c:formatCode>General</c:formatCode>
                      <c:ptCount val="5"/>
                      <c:pt idx="0">
                        <c:v>30</c:v>
                      </c:pt>
                      <c:pt idx="1">
                        <c:v>35</c:v>
                      </c:pt>
                      <c:pt idx="2">
                        <c:v>40</c:v>
                      </c:pt>
                      <c:pt idx="3">
                        <c:v>45</c:v>
                      </c:pt>
                      <c:pt idx="4">
                        <c:v>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'DPS Now'!$D$1:$M$1</c15:sqref>
                        </c15:fullRef>
                        <c15:formulaRef>
                          <c15:sqref>('DPS Now'!$D$1,'DPS Now'!$F$1,'DPS Now'!$H$1,'DPS Now'!$J$1,'DPS Now'!$L$1)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30</c:v>
                      </c:pt>
                      <c:pt idx="1">
                        <c:v>35</c:v>
                      </c:pt>
                      <c:pt idx="2">
                        <c:v>40</c:v>
                      </c:pt>
                      <c:pt idx="3">
                        <c:v>45</c:v>
                      </c:pt>
                      <c:pt idx="4">
                        <c:v>50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35-670B-459E-AD8E-0564B38974B9}"/>
                  </c:ext>
                </c:extLst>
              </c15:ser>
            </c15:filteredLineSeries>
          </c:ext>
        </c:extLst>
      </c:lineChart>
      <c:catAx>
        <c:axId val="990692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Attacker</a:t>
                </a:r>
                <a:r>
                  <a:rPr lang="en-US" sz="1400" baseline="0"/>
                  <a:t> l</a:t>
                </a:r>
                <a:r>
                  <a:rPr lang="en-US" sz="1400"/>
                  <a:t>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4592"/>
        <c:crosses val="autoZero"/>
        <c:auto val="1"/>
        <c:lblAlgn val="ctr"/>
        <c:lblOffset val="100"/>
        <c:noMultiLvlLbl val="0"/>
      </c:catAx>
      <c:valAx>
        <c:axId val="990694592"/>
        <c:scaling>
          <c:logBase val="2"/>
          <c:orientation val="minMax"/>
          <c:min val="1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DPS</a:t>
                </a:r>
                <a:r>
                  <a:rPr lang="en-US" sz="1400" baseline="30000"/>
                  <a:t>3</a:t>
                </a:r>
                <a:r>
                  <a:rPr lang="en-US" sz="1400"/>
                  <a:t>*TDO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2928"/>
        <c:crosses val="autoZero"/>
        <c:crossBetween val="between"/>
      </c:valAx>
      <c:spPr>
        <a:solidFill>
          <a:srgbClr val="FF6699">
            <a:alpha val="5000"/>
          </a:srgbClr>
        </a:solidFill>
        <a:ln>
          <a:noFill/>
        </a:ln>
        <a:effectLst/>
      </c:spPr>
    </c:plotArea>
    <c:plotVisOnly val="1"/>
    <c:dispBlanksAs val="span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rgbClr val="FF6699"/>
                </a:solidFill>
              </a:rPr>
              <a:t>Psychic</a:t>
            </a:r>
            <a:r>
              <a:rPr lang="en-US" sz="1600"/>
              <a:t> attackers</a:t>
            </a:r>
            <a:r>
              <a:rPr lang="en-US" sz="1600" baseline="0"/>
              <a:t>, </a:t>
            </a:r>
            <a:r>
              <a:rPr lang="en-US" sz="1600" b="1" baseline="0">
                <a:solidFill>
                  <a:srgbClr val="FF6699"/>
                </a:solidFill>
              </a:rPr>
              <a:t>Damage Per Second (DPS)</a:t>
            </a:r>
            <a:endParaRPr lang="en-US" sz="1600" b="1">
              <a:solidFill>
                <a:srgbClr val="FF6699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4936214088223832E-2"/>
          <c:y val="6.3023249060329731E-2"/>
          <c:w val="0.88511079538919901"/>
          <c:h val="0.88456399453410195"/>
        </c:manualLayout>
      </c:layout>
      <c:lineChart>
        <c:grouping val="standard"/>
        <c:varyColors val="0"/>
        <c:ser>
          <c:idx val="38"/>
          <c:order val="39"/>
          <c:tx>
            <c:strRef>
              <c:f>'DPS Now'!$A$40</c:f>
              <c:strCache>
                <c:ptCount val="1"/>
                <c:pt idx="0">
                  <c:v>Articuno (Galarian)</c:v>
                </c:pt>
              </c:strCache>
            </c:strRef>
          </c:tx>
          <c:spPr>
            <a:ln w="9525" cap="rnd">
              <a:solidFill>
                <a:srgbClr val="CC66FF">
                  <a:alpha val="70000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CC66FF"/>
              </a:solidFill>
              <a:ln w="9525">
                <a:solidFill>
                  <a:srgbClr val="CC66FF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Now'!$D$40:$M$40</c15:sqref>
                  </c15:fullRef>
                </c:ext>
              </c:extLst>
              <c:f>('DPS Now'!$E$40,'DPS Now'!$G$40,'DPS Now'!$I$40,'DPS Now'!$K$40,'DPS Now'!$M$40)</c:f>
              <c:numCache>
                <c:formatCode>General</c:formatCode>
                <c:ptCount val="5"/>
                <c:pt idx="0">
                  <c:v>14.06</c:v>
                </c:pt>
                <c:pt idx="1">
                  <c:v>14.648</c:v>
                </c:pt>
                <c:pt idx="2">
                  <c:v>15.212</c:v>
                </c:pt>
                <c:pt idx="3">
                  <c:v>15.701000000000001</c:v>
                </c:pt>
                <c:pt idx="4">
                  <c:v>16.187999999999999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0A-4C9B-B0D2-7CB8C94A62F0}"/>
            </c:ext>
          </c:extLst>
        </c:ser>
        <c:ser>
          <c:idx val="39"/>
          <c:order val="40"/>
          <c:tx>
            <c:strRef>
              <c:f>'DPS Now'!$A$41</c:f>
              <c:strCache>
                <c:ptCount val="1"/>
                <c:pt idx="0">
                  <c:v>Mega Slowbro</c:v>
                </c:pt>
              </c:strCache>
            </c:strRef>
          </c:tx>
          <c:spPr>
            <a:ln w="28575" cap="rnd">
              <a:solidFill>
                <a:srgbClr val="FF99CC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FF99CC"/>
              </a:solidFill>
              <a:ln w="9525">
                <a:solidFill>
                  <a:srgbClr val="FF99CC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Now'!$D$41:$M$41</c15:sqref>
                  </c15:fullRef>
                </c:ext>
              </c:extLst>
              <c:f>('DPS Now'!$E$41,'DPS Now'!$G$41,'DPS Now'!$I$41,'DPS Now'!$K$41,'DPS Now'!$M$41)</c:f>
              <c:numCache>
                <c:formatCode>General</c:formatCode>
                <c:ptCount val="5"/>
                <c:pt idx="0">
                  <c:v>13.486000000000001</c:v>
                </c:pt>
                <c:pt idx="1">
                  <c:v>14.016</c:v>
                </c:pt>
                <c:pt idx="2">
                  <c:v>14.526</c:v>
                </c:pt>
                <c:pt idx="3">
                  <c:v>14.968</c:v>
                </c:pt>
                <c:pt idx="4">
                  <c:v>15.409000000000001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70A-4C9B-B0D2-7CB8C94A62F0}"/>
            </c:ext>
          </c:extLst>
        </c:ser>
        <c:ser>
          <c:idx val="40"/>
          <c:order val="41"/>
          <c:tx>
            <c:strRef>
              <c:f>'DPS Now'!$A$42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Now'!$D$42:$M$42</c15:sqref>
                  </c15:fullRef>
                </c:ext>
              </c:extLst>
              <c:f>('DPS Now'!$E$42,'DPS Now'!$G$42,'DPS Now'!$I$42,'DPS Now'!$K$42,'DPS Now'!$M$42)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70A-4C9B-B0D2-7CB8C94A62F0}"/>
            </c:ext>
          </c:extLst>
        </c:ser>
        <c:ser>
          <c:idx val="41"/>
          <c:order val="42"/>
          <c:tx>
            <c:strRef>
              <c:f>'DPS Now'!$A$43</c:f>
              <c:strCache>
                <c:ptCount val="1"/>
                <c:pt idx="0">
                  <c:v>Tapu Lele</c:v>
                </c:pt>
              </c:strCache>
            </c:strRef>
          </c:tx>
          <c:spPr>
            <a:ln w="9525" cap="rnd">
              <a:solidFill>
                <a:srgbClr val="FF3399">
                  <a:alpha val="70000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FF3399"/>
              </a:solidFill>
              <a:ln w="9525">
                <a:solidFill>
                  <a:srgbClr val="FF3399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Now'!$D$43:$M$43</c15:sqref>
                  </c15:fullRef>
                </c:ext>
              </c:extLst>
              <c:f>('DPS Now'!$E$43,'DPS Now'!$G$43,'DPS Now'!$I$43,'DPS Now'!$K$43,'DPS Now'!$M$43)</c:f>
              <c:numCache>
                <c:formatCode>General</c:formatCode>
                <c:ptCount val="5"/>
                <c:pt idx="0">
                  <c:v>14.143000000000001</c:v>
                </c:pt>
                <c:pt idx="1">
                  <c:v>14.696</c:v>
                </c:pt>
                <c:pt idx="2">
                  <c:v>15.228</c:v>
                </c:pt>
                <c:pt idx="3">
                  <c:v>15.689</c:v>
                </c:pt>
                <c:pt idx="4">
                  <c:v>16.149999999999999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70A-4C9B-B0D2-7CB8C94A62F0}"/>
            </c:ext>
          </c:extLst>
        </c:ser>
        <c:ser>
          <c:idx val="42"/>
          <c:order val="43"/>
          <c:tx>
            <c:strRef>
              <c:f>'DPS Now'!$A$44</c:f>
              <c:strCache>
                <c:ptCount val="1"/>
                <c:pt idx="0">
                  <c:v>Gardevoir</c:v>
                </c:pt>
              </c:strCache>
            </c:strRef>
          </c:tx>
          <c:spPr>
            <a:ln w="28575" cap="rnd">
              <a:solidFill>
                <a:schemeClr val="accent6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Now'!$D$44:$M$44</c15:sqref>
                  </c15:fullRef>
                </c:ext>
              </c:extLst>
              <c:f>('DPS Now'!$E$44,'DPS Now'!$G$44,'DPS Now'!$I$44,'DPS Now'!$K$44,'DPS Now'!$M$44)</c:f>
              <c:numCache>
                <c:formatCode>General</c:formatCode>
                <c:ptCount val="5"/>
                <c:pt idx="0">
                  <c:v>14.333</c:v>
                </c:pt>
                <c:pt idx="1">
                  <c:v>14.904999999999999</c:v>
                </c:pt>
                <c:pt idx="2">
                  <c:v>15.452</c:v>
                </c:pt>
                <c:pt idx="3">
                  <c:v>15.928000000000001</c:v>
                </c:pt>
                <c:pt idx="4">
                  <c:v>16.402000000000001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70A-4C9B-B0D2-7CB8C94A62F0}"/>
            </c:ext>
          </c:extLst>
        </c:ser>
        <c:ser>
          <c:idx val="43"/>
          <c:order val="44"/>
          <c:tx>
            <c:strRef>
              <c:f>'DPS Now'!$A$45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Now'!$D$45:$M$45</c15:sqref>
                  </c15:fullRef>
                </c:ext>
              </c:extLst>
              <c:f>('DPS Now'!$E$45,'DPS Now'!$G$45,'DPS Now'!$I$45,'DPS Now'!$K$45,'DPS Now'!$M$45)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70A-4C9B-B0D2-7CB8C94A62F0}"/>
            </c:ext>
          </c:extLst>
        </c:ser>
        <c:ser>
          <c:idx val="44"/>
          <c:order val="45"/>
          <c:tx>
            <c:strRef>
              <c:f>'DPS Now'!$A$46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Now'!$D$46:$M$46</c15:sqref>
                  </c15:fullRef>
                </c:ext>
              </c:extLst>
              <c:f>('DPS Now'!$E$46,'DPS Now'!$G$46,'DPS Now'!$I$46,'DPS Now'!$K$46,'DPS Now'!$M$46)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70A-4C9B-B0D2-7CB8C94A62F0}"/>
            </c:ext>
          </c:extLst>
        </c:ser>
        <c:ser>
          <c:idx val="0"/>
          <c:order val="1"/>
          <c:tx>
            <c:strRef>
              <c:f>'DPS Now'!$A$2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Now'!$D$2:$M$2</c15:sqref>
                  </c15:fullRef>
                </c:ext>
              </c:extLst>
              <c:f>('DPS Now'!$E$2,'DPS Now'!$G$2,'DPS Now'!$I$2,'DPS Now'!$K$2,'DPS Now'!$M$2)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70A-4C9B-B0D2-7CB8C94A62F0}"/>
            </c:ext>
          </c:extLst>
        </c:ser>
        <c:ser>
          <c:idx val="1"/>
          <c:order val="2"/>
          <c:tx>
            <c:strRef>
              <c:f>'DPS Now'!$A$3</c:f>
              <c:strCache>
                <c:ptCount val="1"/>
              </c:strCache>
            </c:strRef>
          </c:tx>
          <c:spPr>
            <a:ln w="76200" cap="rnd">
              <a:solidFill>
                <a:srgbClr val="F17FE3">
                  <a:alpha val="69804"/>
                </a:srgb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rgbClr val="F17FE3"/>
              </a:solidFill>
              <a:ln w="9525">
                <a:solidFill>
                  <a:srgbClr val="F17FE3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Now'!$D$3:$M$3</c15:sqref>
                  </c15:fullRef>
                </c:ext>
              </c:extLst>
              <c:f>('DPS Now'!$E$3,'DPS Now'!$G$3,'DPS Now'!$I$3,'DPS Now'!$K$3,'DPS Now'!$M$3)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70A-4C9B-B0D2-7CB8C94A62F0}"/>
            </c:ext>
          </c:extLst>
        </c:ser>
        <c:ser>
          <c:idx val="2"/>
          <c:order val="3"/>
          <c:tx>
            <c:strRef>
              <c:f>'DPS Now'!$A$4</c:f>
              <c:strCache>
                <c:ptCount val="1"/>
                <c:pt idx="0">
                  <c:v>Shadow Mewtwo</c:v>
                </c:pt>
              </c:strCache>
            </c:strRef>
          </c:tx>
          <c:spPr>
            <a:ln w="28575" cap="rnd">
              <a:solidFill>
                <a:srgbClr val="F17FE3">
                  <a:alpha val="69804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F17FE3"/>
              </a:solidFill>
              <a:ln w="9525">
                <a:solidFill>
                  <a:srgbClr val="F17FE3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Now'!$D$4:$M$4</c15:sqref>
                  </c15:fullRef>
                </c:ext>
              </c:extLst>
              <c:f>('DPS Now'!$E$4,'DPS Now'!$G$4,'DPS Now'!$I$4,'DPS Now'!$K$4,'DPS Now'!$M$4)</c:f>
              <c:numCache>
                <c:formatCode>General</c:formatCode>
                <c:ptCount val="5"/>
                <c:pt idx="0">
                  <c:v>23.6</c:v>
                </c:pt>
                <c:pt idx="1">
                  <c:v>24.518999999999998</c:v>
                </c:pt>
                <c:pt idx="2">
                  <c:v>25.4</c:v>
                </c:pt>
                <c:pt idx="3">
                  <c:v>26.164000000000001</c:v>
                </c:pt>
                <c:pt idx="4">
                  <c:v>26.925999999999998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70A-4C9B-B0D2-7CB8C94A62F0}"/>
            </c:ext>
          </c:extLst>
        </c:ser>
        <c:ser>
          <c:idx val="3"/>
          <c:order val="4"/>
          <c:tx>
            <c:strRef>
              <c:f>'DPS Now'!$A$5</c:f>
              <c:strCache>
                <c:ptCount val="1"/>
                <c:pt idx="0">
                  <c:v>Mega Alakazam (P)</c:v>
                </c:pt>
              </c:strCache>
            </c:strRef>
          </c:tx>
          <c:spPr>
            <a:ln w="76200" cap="rnd">
              <a:solidFill>
                <a:srgbClr val="FFC00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Now'!$D$5:$M$5</c15:sqref>
                  </c15:fullRef>
                </c:ext>
              </c:extLst>
              <c:f>('DPS Now'!$E$5,'DPS Now'!$G$5,'DPS Now'!$I$5,'DPS Now'!$K$5,'DPS Now'!$M$5)</c:f>
              <c:numCache>
                <c:formatCode>General</c:formatCode>
                <c:ptCount val="5"/>
                <c:pt idx="0">
                  <c:v>21.361000000000001</c:v>
                </c:pt>
                <c:pt idx="1">
                  <c:v>22.228999999999999</c:v>
                </c:pt>
                <c:pt idx="2">
                  <c:v>23.061</c:v>
                </c:pt>
                <c:pt idx="3">
                  <c:v>23.783000000000001</c:v>
                </c:pt>
                <c:pt idx="4">
                  <c:v>24.503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70A-4C9B-B0D2-7CB8C94A62F0}"/>
            </c:ext>
          </c:extLst>
        </c:ser>
        <c:ser>
          <c:idx val="4"/>
          <c:order val="5"/>
          <c:tx>
            <c:strRef>
              <c:f>'DPS Now'!$A$6</c:f>
              <c:strCache>
                <c:ptCount val="1"/>
              </c:strCache>
            </c:strRef>
          </c:tx>
          <c:spPr>
            <a:ln w="57150" cap="rnd">
              <a:solidFill>
                <a:schemeClr val="accent4">
                  <a:lumMod val="75000"/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8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Now'!$D$6:$M$6</c15:sqref>
                  </c15:fullRef>
                </c:ext>
              </c:extLst>
              <c:f>('DPS Now'!$E$6,'DPS Now'!$G$6,'DPS Now'!$I$6,'DPS Now'!$K$6,'DPS Now'!$M$6)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70A-4C9B-B0D2-7CB8C94A62F0}"/>
            </c:ext>
          </c:extLst>
        </c:ser>
        <c:ser>
          <c:idx val="5"/>
          <c:order val="6"/>
          <c:tx>
            <c:strRef>
              <c:f>'DPS Now'!$A$7</c:f>
              <c:strCache>
                <c:ptCount val="1"/>
              </c:strCache>
            </c:strRef>
          </c:tx>
          <c:spPr>
            <a:ln w="76200" cap="rnd">
              <a:solidFill>
                <a:srgbClr val="F17FE3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rgbClr val="F17FE3"/>
              </a:solidFill>
              <a:ln w="9525">
                <a:solidFill>
                  <a:srgbClr val="F17FE3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Now'!$D$7:$M$7</c15:sqref>
                  </c15:fullRef>
                </c:ext>
              </c:extLst>
              <c:f>('DPS Now'!$E$7,'DPS Now'!$G$7,'DPS Now'!$I$7,'DPS Now'!$K$7,'DPS Now'!$M$7)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D70A-4C9B-B0D2-7CB8C94A62F0}"/>
            </c:ext>
          </c:extLst>
        </c:ser>
        <c:ser>
          <c:idx val="6"/>
          <c:order val="7"/>
          <c:tx>
            <c:strRef>
              <c:f>'DPS Now'!$A$8</c:f>
              <c:strCache>
                <c:ptCount val="1"/>
              </c:strCache>
            </c:strRef>
          </c:tx>
          <c:spPr>
            <a:ln w="57150" cap="rnd">
              <a:solidFill>
                <a:srgbClr val="7030A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8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Now'!$D$8:$M$8</c15:sqref>
                  </c15:fullRef>
                </c:ext>
              </c:extLst>
              <c:f>('DPS Now'!$E$8,'DPS Now'!$G$8,'DPS Now'!$I$8,'DPS Now'!$K$8,'DPS Now'!$M$8)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D70A-4C9B-B0D2-7CB8C94A62F0}"/>
            </c:ext>
          </c:extLst>
        </c:ser>
        <c:ser>
          <c:idx val="7"/>
          <c:order val="8"/>
          <c:tx>
            <c:strRef>
              <c:f>'DPS Now'!$A$9</c:f>
              <c:strCache>
                <c:ptCount val="1"/>
              </c:strCache>
            </c:strRef>
          </c:tx>
          <c:spPr>
            <a:ln w="76200" cap="rnd">
              <a:solidFill>
                <a:schemeClr val="accent1"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Now'!$D$9:$M$9</c15:sqref>
                  </c15:fullRef>
                </c:ext>
              </c:extLst>
              <c:f>('DPS Now'!$E$9,'DPS Now'!$G$9,'DPS Now'!$I$9,'DPS Now'!$K$9,'DPS Now'!$M$9)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D70A-4C9B-B0D2-7CB8C94A62F0}"/>
            </c:ext>
          </c:extLst>
        </c:ser>
        <c:ser>
          <c:idx val="8"/>
          <c:order val="9"/>
          <c:tx>
            <c:strRef>
              <c:f>'DPS Now'!$A$10</c:f>
              <c:strCache>
                <c:ptCount val="1"/>
                <c:pt idx="0">
                  <c:v>Mewtwo</c:v>
                </c:pt>
              </c:strCache>
            </c:strRef>
          </c:tx>
          <c:spPr>
            <a:ln w="28575" cap="rnd">
              <a:solidFill>
                <a:srgbClr val="F17FE3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F17FE3"/>
              </a:solidFill>
              <a:ln w="9525">
                <a:solidFill>
                  <a:srgbClr val="F17FE3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Now'!$D$10:$M$10</c15:sqref>
                  </c15:fullRef>
                </c:ext>
              </c:extLst>
              <c:f>('DPS Now'!$E$10,'DPS Now'!$G$10,'DPS Now'!$I$10,'DPS Now'!$K$10,'DPS Now'!$M$10)</c:f>
              <c:numCache>
                <c:formatCode>General</c:formatCode>
                <c:ptCount val="5"/>
                <c:pt idx="0">
                  <c:v>19.431000000000001</c:v>
                </c:pt>
                <c:pt idx="1">
                  <c:v>20.190000000000001</c:v>
                </c:pt>
                <c:pt idx="2">
                  <c:v>20.917999999999999</c:v>
                </c:pt>
                <c:pt idx="3">
                  <c:v>21.55</c:v>
                </c:pt>
                <c:pt idx="4">
                  <c:v>22.18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D70A-4C9B-B0D2-7CB8C94A62F0}"/>
            </c:ext>
          </c:extLst>
        </c:ser>
        <c:ser>
          <c:idx val="9"/>
          <c:order val="10"/>
          <c:tx>
            <c:strRef>
              <c:f>'DPS Now'!$A$11</c:f>
              <c:strCache>
                <c:ptCount val="1"/>
                <c:pt idx="0">
                  <c:v>Mega Latios</c:v>
                </c:pt>
              </c:strCache>
            </c:strRef>
          </c:tx>
          <c:spPr>
            <a:ln w="28575" cap="rnd">
              <a:solidFill>
                <a:srgbClr val="00B0F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Now'!$D$11:$M$11</c15:sqref>
                  </c15:fullRef>
                </c:ext>
              </c:extLst>
              <c:f>('DPS Now'!$E$11,'DPS Now'!$G$11,'DPS Now'!$I$11,'DPS Now'!$K$11,'DPS Now'!$M$11)</c:f>
              <c:numCache>
                <c:formatCode>General</c:formatCode>
                <c:ptCount val="5"/>
                <c:pt idx="0">
                  <c:v>18.695</c:v>
                </c:pt>
                <c:pt idx="1">
                  <c:v>19.43</c:v>
                </c:pt>
                <c:pt idx="2">
                  <c:v>20.135000000000002</c:v>
                </c:pt>
                <c:pt idx="3">
                  <c:v>20.747</c:v>
                </c:pt>
                <c:pt idx="4">
                  <c:v>21.358000000000001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D70A-4C9B-B0D2-7CB8C94A62F0}"/>
            </c:ext>
          </c:extLst>
        </c:ser>
        <c:ser>
          <c:idx val="10"/>
          <c:order val="11"/>
          <c:tx>
            <c:strRef>
              <c:f>'DPS Now'!$A$12</c:f>
              <c:strCache>
                <c:ptCount val="1"/>
              </c:strCache>
            </c:strRef>
          </c:tx>
          <c:spPr>
            <a:ln w="76200" cap="rnd">
              <a:solidFill>
                <a:schemeClr val="accent6"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Now'!$D$12:$M$12</c15:sqref>
                  </c15:fullRef>
                </c:ext>
              </c:extLst>
              <c:f>('DPS Now'!$E$12,'DPS Now'!$G$12,'DPS Now'!$I$12,'DPS Now'!$K$12,'DPS Now'!$M$12)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D70A-4C9B-B0D2-7CB8C94A62F0}"/>
            </c:ext>
          </c:extLst>
        </c:ser>
        <c:ser>
          <c:idx val="11"/>
          <c:order val="12"/>
          <c:tx>
            <c:strRef>
              <c:f>'DPS Now'!$A$13</c:f>
              <c:strCache>
                <c:ptCount val="1"/>
              </c:strCache>
            </c:strRef>
          </c:tx>
          <c:spPr>
            <a:ln w="76200" cap="rnd">
              <a:solidFill>
                <a:srgbClr val="00B05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Now'!$D$13:$M$13</c15:sqref>
                  </c15:fullRef>
                </c:ext>
              </c:extLst>
              <c:f>('DPS Now'!$E$13,'DPS Now'!$G$13,'DPS Now'!$I$13,'DPS Now'!$K$13,'DPS Now'!$M$13)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D70A-4C9B-B0D2-7CB8C94A62F0}"/>
            </c:ext>
          </c:extLst>
        </c:ser>
        <c:ser>
          <c:idx val="12"/>
          <c:order val="13"/>
          <c:tx>
            <c:strRef>
              <c:f>'DPS Now'!$A$14</c:f>
              <c:strCache>
                <c:ptCount val="1"/>
                <c:pt idx="0">
                  <c:v>Mega Alakazam (FS)</c:v>
                </c:pt>
              </c:strCache>
            </c:strRef>
          </c:tx>
          <c:spPr>
            <a:ln w="76200" cap="rnd">
              <a:solidFill>
                <a:srgbClr val="FFC00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Now'!$D$14:$M$14</c15:sqref>
                  </c15:fullRef>
                </c:ext>
              </c:extLst>
              <c:f>('DPS Now'!$E$14,'DPS Now'!$G$14,'DPS Now'!$I$14,'DPS Now'!$K$14,'DPS Now'!$M$14)</c:f>
              <c:numCache>
                <c:formatCode>General</c:formatCode>
                <c:ptCount val="5"/>
                <c:pt idx="0">
                  <c:v>19.638999999999999</c:v>
                </c:pt>
                <c:pt idx="1">
                  <c:v>20.501999999999999</c:v>
                </c:pt>
                <c:pt idx="2">
                  <c:v>21.327000000000002</c:v>
                </c:pt>
                <c:pt idx="3">
                  <c:v>22.042000000000002</c:v>
                </c:pt>
                <c:pt idx="4">
                  <c:v>22.754000000000001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D70A-4C9B-B0D2-7CB8C94A62F0}"/>
            </c:ext>
          </c:extLst>
        </c:ser>
        <c:ser>
          <c:idx val="13"/>
          <c:order val="14"/>
          <c:tx>
            <c:strRef>
              <c:f>'DPS Now'!$A$15</c:f>
              <c:strCache>
                <c:ptCount val="1"/>
              </c:strCache>
            </c:strRef>
          </c:tx>
          <c:spPr>
            <a:ln w="57150" cap="rnd">
              <a:solidFill>
                <a:srgbClr val="FF0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Now'!$D$15:$M$15</c15:sqref>
                  </c15:fullRef>
                </c:ext>
              </c:extLst>
              <c:f>('DPS Now'!$E$15,'DPS Now'!$G$15,'DPS Now'!$I$15,'DPS Now'!$K$15,'DPS Now'!$M$15)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D70A-4C9B-B0D2-7CB8C94A62F0}"/>
            </c:ext>
          </c:extLst>
        </c:ser>
        <c:ser>
          <c:idx val="14"/>
          <c:order val="15"/>
          <c:tx>
            <c:strRef>
              <c:f>'DPS Now'!$A$16</c:f>
              <c:strCache>
                <c:ptCount val="1"/>
                <c:pt idx="0">
                  <c:v>Shadow Latios</c:v>
                </c:pt>
              </c:strCache>
            </c:strRef>
          </c:tx>
          <c:spPr>
            <a:ln w="28575" cap="rnd">
              <a:solidFill>
                <a:srgbClr val="00B0F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Now'!$D$16:$M$16</c15:sqref>
                  </c15:fullRef>
                </c:ext>
              </c:extLst>
              <c:f>('DPS Now'!$E$16,'DPS Now'!$G$16,'DPS Now'!$I$16,'DPS Now'!$K$16,'DPS Now'!$M$16)</c:f>
              <c:numCache>
                <c:formatCode>General</c:formatCode>
                <c:ptCount val="5"/>
                <c:pt idx="0">
                  <c:v>18.614000000000001</c:v>
                </c:pt>
                <c:pt idx="1">
                  <c:v>19.338999999999999</c:v>
                </c:pt>
                <c:pt idx="2">
                  <c:v>20.033999999999999</c:v>
                </c:pt>
                <c:pt idx="3">
                  <c:v>20.637</c:v>
                </c:pt>
                <c:pt idx="4">
                  <c:v>21.238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D70A-4C9B-B0D2-7CB8C94A62F0}"/>
            </c:ext>
          </c:extLst>
        </c:ser>
        <c:ser>
          <c:idx val="15"/>
          <c:order val="16"/>
          <c:tx>
            <c:strRef>
              <c:f>'DPS Now'!$A$17</c:f>
              <c:strCache>
                <c:ptCount val="1"/>
                <c:pt idx="0">
                  <c:v>Hoopa (Unbound)</c:v>
                </c:pt>
              </c:strCache>
            </c:strRef>
          </c:tx>
          <c:spPr>
            <a:ln w="28575" cap="rnd">
              <a:solidFill>
                <a:srgbClr val="FF3399">
                  <a:alpha val="69804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FF3399"/>
              </a:solidFill>
              <a:ln w="9525">
                <a:solidFill>
                  <a:srgbClr val="FF3399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Now'!$D$17:$M$17</c15:sqref>
                  </c15:fullRef>
                </c:ext>
              </c:extLst>
              <c:f>('DPS Now'!$E$17,'DPS Now'!$G$17,'DPS Now'!$I$17,'DPS Now'!$K$17,'DPS Now'!$M$17)</c:f>
              <c:numCache>
                <c:formatCode>General</c:formatCode>
                <c:ptCount val="5"/>
                <c:pt idx="0">
                  <c:v>18.504999999999999</c:v>
                </c:pt>
                <c:pt idx="1">
                  <c:v>19.244</c:v>
                </c:pt>
                <c:pt idx="2">
                  <c:v>19.952000000000002</c:v>
                </c:pt>
                <c:pt idx="3">
                  <c:v>20.567</c:v>
                </c:pt>
                <c:pt idx="4">
                  <c:v>21.18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D70A-4C9B-B0D2-7CB8C94A62F0}"/>
            </c:ext>
          </c:extLst>
        </c:ser>
        <c:ser>
          <c:idx val="16"/>
          <c:order val="17"/>
          <c:tx>
            <c:strRef>
              <c:f>'DPS Now'!$A$18</c:f>
              <c:strCache>
                <c:ptCount val="1"/>
              </c:strCache>
            </c:strRef>
          </c:tx>
          <c:spPr>
            <a:ln w="57150" cap="rnd">
              <a:solidFill>
                <a:schemeClr val="accent4">
                  <a:lumMod val="75000"/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8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Now'!$D$18:$M$18</c15:sqref>
                  </c15:fullRef>
                </c:ext>
              </c:extLst>
              <c:f>('DPS Now'!$E$18,'DPS Now'!$G$18,'DPS Now'!$I$18,'DPS Now'!$K$18,'DPS Now'!$M$18)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D70A-4C9B-B0D2-7CB8C94A62F0}"/>
            </c:ext>
          </c:extLst>
        </c:ser>
        <c:ser>
          <c:idx val="17"/>
          <c:order val="18"/>
          <c:tx>
            <c:strRef>
              <c:f>'DPS Now'!$A$19</c:f>
              <c:strCache>
                <c:ptCount val="1"/>
              </c:strCache>
            </c:strRef>
          </c:tx>
          <c:spPr>
            <a:ln w="76200" cap="rnd">
              <a:solidFill>
                <a:srgbClr val="0099CC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rgbClr val="0099CC"/>
              </a:solidFill>
              <a:ln w="9525">
                <a:solidFill>
                  <a:srgbClr val="0099CC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Now'!$D$19:$M$19</c15:sqref>
                  </c15:fullRef>
                </c:ext>
              </c:extLst>
              <c:f>('DPS Now'!$E$19,'DPS Now'!$G$19,'DPS Now'!$I$19,'DPS Now'!$K$19,'DPS Now'!$M$19)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D70A-4C9B-B0D2-7CB8C94A62F0}"/>
            </c:ext>
          </c:extLst>
        </c:ser>
        <c:ser>
          <c:idx val="18"/>
          <c:order val="19"/>
          <c:tx>
            <c:strRef>
              <c:f>'DPS Now'!$A$20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Now'!$D$20:$M$20</c15:sqref>
                  </c15:fullRef>
                </c:ext>
              </c:extLst>
              <c:f>('DPS Now'!$E$20,'DPS Now'!$G$20,'DPS Now'!$I$20,'DPS Now'!$K$20,'DPS Now'!$M$20)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D70A-4C9B-B0D2-7CB8C94A62F0}"/>
            </c:ext>
          </c:extLst>
        </c:ser>
        <c:ser>
          <c:idx val="19"/>
          <c:order val="20"/>
          <c:tx>
            <c:strRef>
              <c:f>'DPS Now'!$A$21</c:f>
              <c:strCache>
                <c:ptCount val="1"/>
                <c:pt idx="0">
                  <c:v>Shadow Metagross</c:v>
                </c:pt>
              </c:strCache>
            </c:strRef>
          </c:tx>
          <c:spPr>
            <a:ln w="28575" cap="rnd">
              <a:solidFill>
                <a:srgbClr val="336699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336699"/>
              </a:solidFill>
              <a:ln w="9525">
                <a:solidFill>
                  <a:srgbClr val="336699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Now'!$D$21:$M$21</c15:sqref>
                  </c15:fullRef>
                </c:ext>
              </c:extLst>
              <c:f>('DPS Now'!$E$21,'DPS Now'!$G$21,'DPS Now'!$I$21,'DPS Now'!$K$21,'DPS Now'!$M$21)</c:f>
              <c:numCache>
                <c:formatCode>General</c:formatCode>
                <c:ptCount val="5"/>
                <c:pt idx="0">
                  <c:v>17.814</c:v>
                </c:pt>
                <c:pt idx="1">
                  <c:v>18.509</c:v>
                </c:pt>
                <c:pt idx="2">
                  <c:v>19.175000000000001</c:v>
                </c:pt>
                <c:pt idx="3">
                  <c:v>19.751999999999999</c:v>
                </c:pt>
                <c:pt idx="4">
                  <c:v>20.327999999999999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D70A-4C9B-B0D2-7CB8C94A62F0}"/>
            </c:ext>
          </c:extLst>
        </c:ser>
        <c:ser>
          <c:idx val="20"/>
          <c:order val="21"/>
          <c:tx>
            <c:strRef>
              <c:f>'DPS Now'!$A$22</c:f>
              <c:strCache>
                <c:ptCount val="1"/>
              </c:strCache>
            </c:strRef>
          </c:tx>
          <c:spPr>
            <a:ln w="57150" cap="rnd">
              <a:solidFill>
                <a:schemeClr val="accent1">
                  <a:lumMod val="75000"/>
                  <a:alpha val="70000"/>
                </a:schemeClr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1">
                  <a:lumMod val="75000"/>
                </a:schemeClr>
              </a:solidFill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Now'!$D$22:$M$22</c15:sqref>
                  </c15:fullRef>
                </c:ext>
              </c:extLst>
              <c:f>('DPS Now'!$E$22,'DPS Now'!$G$22,'DPS Now'!$I$22,'DPS Now'!$K$22,'DPS Now'!$M$22)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D70A-4C9B-B0D2-7CB8C94A62F0}"/>
            </c:ext>
          </c:extLst>
        </c:ser>
        <c:ser>
          <c:idx val="21"/>
          <c:order val="22"/>
          <c:tx>
            <c:strRef>
              <c:f>'DPS Now'!$A$23</c:f>
              <c:strCache>
                <c:ptCount val="1"/>
              </c:strCache>
            </c:strRef>
          </c:tx>
          <c:spPr>
            <a:ln w="28575" cap="rnd">
              <a:solidFill>
                <a:srgbClr val="C55A11">
                  <a:alpha val="69804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C55A11"/>
              </a:solidFill>
              <a:ln w="9525">
                <a:solidFill>
                  <a:srgbClr val="C55A1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Now'!$D$23:$M$23</c15:sqref>
                  </c15:fullRef>
                </c:ext>
              </c:extLst>
              <c:f>('DPS Now'!$E$23,'DPS Now'!$G$23,'DPS Now'!$I$23,'DPS Now'!$K$23,'DPS Now'!$M$23)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F5D05F6E-A05E-4728-AFD3-386EB277150F}">
              <c16:categoryFilterExceptions>
                <c16:categoryFilterException>
                  <c16:uniqueId val="{00000034-D70A-4C9B-B0D2-7CB8C94A62F0}"/>
                  <c16:spPr xmlns:c16="http://schemas.microsoft.com/office/drawing/2014/chart">
                    <a:ln w="28575" cap="rnd">
                      <a:solidFill>
                        <a:srgbClr val="C55A11">
                          <a:alpha val="69804"/>
                        </a:srgbClr>
                      </a:solidFill>
                      <a:prstDash val="lgDash"/>
                      <a:round/>
                    </a:ln>
                    <a:effectLst/>
                  </c16:spPr>
                  <c16:bubble3D val="0"/>
                  <c16:marker>
                    <c:symbol val="circle"/>
                    <c:size val="5"/>
                    <c:spPr>
                      <a:solidFill>
                        <a:srgbClr val="C55A11"/>
                      </a:solidFill>
                      <a:ln w="9525">
                        <a:solidFill>
                          <a:srgbClr val="C55A11"/>
                        </a:solidFill>
                      </a:ln>
                      <a:effectLst/>
                    </c:spPr>
                  </c16:marker>
                </c16:categoryFilterException>
              </c16:categoryFilterExceptions>
            </c:ext>
            <c:ext xmlns:c16="http://schemas.microsoft.com/office/drawing/2014/chart" uri="{C5897E43-82E2-4C41-B96C-FBF1F857EA46}">
              <c16:datapointuniqueidmap xmlns:c16="http://schemas.microsoft.com/office/drawing/2014/chart">
                <c16:ptentry>
                  <c16:ptidx>4</c16:ptidx>
                  <c16:uniqueID val="{00000034-D70A-4C9B-B0D2-7CB8C94A62F0}"/>
                </c16:ptentry>
              </c16:datapointuniqueidmap>
            </c:ext>
            <c:ext xmlns:c16="http://schemas.microsoft.com/office/drawing/2014/chart" uri="{C3380CC4-5D6E-409C-BE32-E72D297353CC}">
              <c16:uniqueId val="{0000001C-D70A-4C9B-B0D2-7CB8C94A62F0}"/>
            </c:ext>
          </c:extLst>
        </c:ser>
        <c:ser>
          <c:idx val="22"/>
          <c:order val="23"/>
          <c:tx>
            <c:strRef>
              <c:f>'DPS Now'!$A$24</c:f>
              <c:strCache>
                <c:ptCount val="1"/>
                <c:pt idx="0">
                  <c:v>Mega Latias</c:v>
                </c:pt>
              </c:strCache>
            </c:strRef>
          </c:tx>
          <c:spPr>
            <a:ln w="9525" cap="rnd">
              <a:solidFill>
                <a:srgbClr val="FF0000">
                  <a:alpha val="69804"/>
                </a:srgbClr>
              </a:solidFill>
              <a:prstDash val="lgDash"/>
              <a:round/>
            </a:ln>
            <a:effectLst/>
          </c:spPr>
          <c:marker>
            <c:symbol val="circle"/>
            <c:size val="2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Now'!$D$24:$M$24</c15:sqref>
                  </c15:fullRef>
                </c:ext>
              </c:extLst>
              <c:f>('DPS Now'!$E$24,'DPS Now'!$G$24,'DPS Now'!$I$24,'DPS Now'!$K$24,'DPS Now'!$M$24)</c:f>
              <c:numCache>
                <c:formatCode>General</c:formatCode>
                <c:ptCount val="5"/>
                <c:pt idx="0">
                  <c:v>16.132000000000001</c:v>
                </c:pt>
                <c:pt idx="1">
                  <c:v>16.765999999999998</c:v>
                </c:pt>
                <c:pt idx="2">
                  <c:v>17.373999999999999</c:v>
                </c:pt>
                <c:pt idx="3">
                  <c:v>17.902999999999999</c:v>
                </c:pt>
                <c:pt idx="4">
                  <c:v>18.431000000000001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D70A-4C9B-B0D2-7CB8C94A62F0}"/>
            </c:ext>
          </c:extLst>
        </c:ser>
        <c:ser>
          <c:idx val="23"/>
          <c:order val="24"/>
          <c:tx>
            <c:strRef>
              <c:f>'DPS Now'!$A$25</c:f>
              <c:strCache>
                <c:ptCount val="1"/>
                <c:pt idx="0">
                  <c:v>Shadow Alakazam (P)</c:v>
                </c:pt>
              </c:strCache>
            </c:strRef>
          </c:tx>
          <c:spPr>
            <a:ln w="76200" cap="rnd">
              <a:solidFill>
                <a:srgbClr val="FFC00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10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Now'!$D$25:$M$25</c15:sqref>
                  </c15:fullRef>
                </c:ext>
              </c:extLst>
              <c:f>('DPS Now'!$E$25,'DPS Now'!$G$25,'DPS Now'!$I$25,'DPS Now'!$K$25,'DPS Now'!$M$25)</c:f>
              <c:numCache>
                <c:formatCode>General</c:formatCode>
                <c:ptCount val="5"/>
                <c:pt idx="0">
                  <c:v>19.631</c:v>
                </c:pt>
                <c:pt idx="1">
                  <c:v>20.431000000000001</c:v>
                </c:pt>
                <c:pt idx="2">
                  <c:v>21.196999999999999</c:v>
                </c:pt>
                <c:pt idx="3">
                  <c:v>21.86</c:v>
                </c:pt>
                <c:pt idx="4">
                  <c:v>22.52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D70A-4C9B-B0D2-7CB8C94A62F0}"/>
            </c:ext>
          </c:extLst>
        </c:ser>
        <c:ser>
          <c:idx val="24"/>
          <c:order val="25"/>
          <c:tx>
            <c:strRef>
              <c:f>'DPS Now'!$A$26</c:f>
              <c:strCache>
                <c:ptCount val="1"/>
                <c:pt idx="0">
                  <c:v>Lunala</c:v>
                </c:pt>
              </c:strCache>
            </c:strRef>
          </c:tx>
          <c:spPr>
            <a:ln w="76200" cap="rnd">
              <a:solidFill>
                <a:srgbClr val="7030A0">
                  <a:alpha val="70000"/>
                </a:srgbClr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Now'!$D$26:$M$26</c15:sqref>
                  </c15:fullRef>
                </c:ext>
              </c:extLst>
              <c:f>('DPS Now'!$E$26,'DPS Now'!$G$26,'DPS Now'!$I$26,'DPS Now'!$K$26,'DPS Now'!$M$26)</c:f>
              <c:numCache>
                <c:formatCode>General</c:formatCode>
                <c:ptCount val="5"/>
                <c:pt idx="0">
                  <c:v>15.612</c:v>
                </c:pt>
                <c:pt idx="1">
                  <c:v>16.215</c:v>
                </c:pt>
                <c:pt idx="2">
                  <c:v>16.792999999999999</c:v>
                </c:pt>
                <c:pt idx="3">
                  <c:v>17.295999999999999</c:v>
                </c:pt>
                <c:pt idx="4">
                  <c:v>17.797000000000001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D70A-4C9B-B0D2-7CB8C94A62F0}"/>
            </c:ext>
          </c:extLst>
        </c:ser>
        <c:ser>
          <c:idx val="25"/>
          <c:order val="26"/>
          <c:tx>
            <c:strRef>
              <c:f>'DPS Now'!$A$27</c:f>
              <c:strCache>
                <c:ptCount val="1"/>
                <c:pt idx="0">
                  <c:v>Shadow Gallade</c:v>
                </c:pt>
              </c:strCache>
            </c:strRef>
          </c:tx>
          <c:spPr>
            <a:ln w="28575" cap="rnd">
              <a:solidFill>
                <a:srgbClr val="00B05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Now'!$D$27:$M$27</c15:sqref>
                  </c15:fullRef>
                </c:ext>
              </c:extLst>
              <c:f>('DPS Now'!$E$27,'DPS Now'!$G$27,'DPS Now'!$I$27,'DPS Now'!$K$27,'DPS Now'!$M$27)</c:f>
              <c:numCache>
                <c:formatCode>General</c:formatCode>
                <c:ptCount val="5"/>
                <c:pt idx="0">
                  <c:v>17.327999999999999</c:v>
                </c:pt>
                <c:pt idx="1">
                  <c:v>18.02</c:v>
                </c:pt>
                <c:pt idx="2">
                  <c:v>18.684000000000001</c:v>
                </c:pt>
                <c:pt idx="3">
                  <c:v>19.259</c:v>
                </c:pt>
                <c:pt idx="4">
                  <c:v>19.832000000000001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D70A-4C9B-B0D2-7CB8C94A62F0}"/>
            </c:ext>
          </c:extLst>
        </c:ser>
        <c:ser>
          <c:idx val="26"/>
          <c:order val="27"/>
          <c:tx>
            <c:strRef>
              <c:f>'DPS Now'!$A$28</c:f>
              <c:strCache>
                <c:ptCount val="1"/>
                <c:pt idx="0">
                  <c:v>Shadow Latias</c:v>
                </c:pt>
              </c:strCache>
            </c:strRef>
          </c:tx>
          <c:spPr>
            <a:ln w="9525" cap="rnd">
              <a:solidFill>
                <a:srgbClr val="FF000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2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Now'!$D$28:$M$28</c15:sqref>
                  </c15:fullRef>
                </c:ext>
              </c:extLst>
              <c:f>('DPS Now'!$E$28,'DPS Now'!$G$28,'DPS Now'!$I$28,'DPS Now'!$K$28,'DPS Now'!$M$28)</c:f>
              <c:numCache>
                <c:formatCode>General</c:formatCode>
                <c:ptCount val="5"/>
                <c:pt idx="0">
                  <c:v>15.874000000000001</c:v>
                </c:pt>
                <c:pt idx="1">
                  <c:v>16.492000000000001</c:v>
                </c:pt>
                <c:pt idx="2">
                  <c:v>17.085000000000001</c:v>
                </c:pt>
                <c:pt idx="3">
                  <c:v>17.599</c:v>
                </c:pt>
                <c:pt idx="4">
                  <c:v>18.113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D70A-4C9B-B0D2-7CB8C94A62F0}"/>
            </c:ext>
          </c:extLst>
        </c:ser>
        <c:ser>
          <c:idx val="27"/>
          <c:order val="28"/>
          <c:tx>
            <c:strRef>
              <c:f>'DPS Now'!$A$29</c:f>
              <c:strCache>
                <c:ptCount val="1"/>
              </c:strCache>
            </c:strRef>
          </c:tx>
          <c:spPr>
            <a:ln w="12700" cap="rnd">
              <a:solidFill>
                <a:schemeClr val="accent6">
                  <a:alpha val="7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Now'!$D$29:$M$29</c15:sqref>
                  </c15:fullRef>
                </c:ext>
              </c:extLst>
              <c:f>('DPS Now'!$E$29,'DPS Now'!$G$29,'DPS Now'!$I$29,'DPS Now'!$K$29,'DPS Now'!$M$29)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D70A-4C9B-B0D2-7CB8C94A62F0}"/>
            </c:ext>
          </c:extLst>
        </c:ser>
        <c:ser>
          <c:idx val="28"/>
          <c:order val="29"/>
          <c:tx>
            <c:strRef>
              <c:f>'DPS Now'!$A$30</c:f>
              <c:strCache>
                <c:ptCount val="1"/>
                <c:pt idx="0">
                  <c:v>Hoopa</c:v>
                </c:pt>
              </c:strCache>
            </c:strRef>
          </c:tx>
          <c:spPr>
            <a:ln w="9525" cap="rnd">
              <a:solidFill>
                <a:srgbClr val="FF00FF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2"/>
            <c:spPr>
              <a:solidFill>
                <a:srgbClr val="FF00FF"/>
              </a:solidFill>
              <a:ln w="9525">
                <a:solidFill>
                  <a:srgbClr val="FF00FF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Now'!$D$30:$M$30</c15:sqref>
                  </c15:fullRef>
                </c:ext>
              </c:extLst>
              <c:f>('DPS Now'!$E$30,'DPS Now'!$G$30,'DPS Now'!$I$30,'DPS Now'!$K$30,'DPS Now'!$M$30)</c:f>
              <c:numCache>
                <c:formatCode>General</c:formatCode>
                <c:ptCount val="5"/>
                <c:pt idx="0">
                  <c:v>15.723000000000001</c:v>
                </c:pt>
                <c:pt idx="1">
                  <c:v>16.350000000000001</c:v>
                </c:pt>
                <c:pt idx="2">
                  <c:v>16.95</c:v>
                </c:pt>
                <c:pt idx="3">
                  <c:v>17.471</c:v>
                </c:pt>
                <c:pt idx="4">
                  <c:v>17.989999999999998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D70A-4C9B-B0D2-7CB8C94A62F0}"/>
            </c:ext>
          </c:extLst>
        </c:ser>
        <c:ser>
          <c:idx val="29"/>
          <c:order val="30"/>
          <c:tx>
            <c:strRef>
              <c:f>'DPS Now'!$A$31</c:f>
              <c:strCache>
                <c:ptCount val="1"/>
              </c:strCache>
            </c:strRef>
          </c:tx>
          <c:spPr>
            <a:ln w="57150" cap="rnd">
              <a:solidFill>
                <a:schemeClr val="tx1">
                  <a:alpha val="70000"/>
                </a:schemeClr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Now'!$D$31:$M$31</c15:sqref>
                  </c15:fullRef>
                </c:ext>
              </c:extLst>
              <c:f>('DPS Now'!$E$31,'DPS Now'!$G$31,'DPS Now'!$I$31,'DPS Now'!$K$31,'DPS Now'!$M$31)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D70A-4C9B-B0D2-7CB8C94A62F0}"/>
            </c:ext>
          </c:extLst>
        </c:ser>
        <c:ser>
          <c:idx val="30"/>
          <c:order val="31"/>
          <c:tx>
            <c:strRef>
              <c:f>'DPS Now'!$A$32</c:f>
              <c:strCache>
                <c:ptCount val="1"/>
                <c:pt idx="0">
                  <c:v>Latios</c:v>
                </c:pt>
              </c:strCache>
            </c:strRef>
          </c:tx>
          <c:spPr>
            <a:ln w="28575" cap="rnd">
              <a:solidFill>
                <a:srgbClr val="00B0F0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Now'!$D$32:$M$32</c15:sqref>
                  </c15:fullRef>
                </c:ext>
              </c:extLst>
              <c:f>('DPS Now'!$E$32,'DPS Now'!$G$32,'DPS Now'!$I$32,'DPS Now'!$K$32,'DPS Now'!$M$32)</c:f>
              <c:numCache>
                <c:formatCode>General</c:formatCode>
                <c:ptCount val="5"/>
                <c:pt idx="0">
                  <c:v>15.372999999999999</c:v>
                </c:pt>
                <c:pt idx="1">
                  <c:v>15.972</c:v>
                </c:pt>
                <c:pt idx="2">
                  <c:v>16.545999999999999</c:v>
                </c:pt>
                <c:pt idx="3">
                  <c:v>17.045000000000002</c:v>
                </c:pt>
                <c:pt idx="4">
                  <c:v>17.542000000000002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D70A-4C9B-B0D2-7CB8C94A62F0}"/>
            </c:ext>
          </c:extLst>
        </c:ser>
        <c:ser>
          <c:idx val="31"/>
          <c:order val="32"/>
          <c:tx>
            <c:strRef>
              <c:f>'DPS Now'!$A$33</c:f>
              <c:strCache>
                <c:ptCount val="1"/>
                <c:pt idx="0">
                  <c:v>Shadow Exeggutor</c:v>
                </c:pt>
              </c:strCache>
            </c:strRef>
          </c:tx>
          <c:spPr>
            <a:ln w="12700" cap="rnd">
              <a:solidFill>
                <a:schemeClr val="accent6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Now'!$D$33:$M$33</c15:sqref>
                  </c15:fullRef>
                </c:ext>
              </c:extLst>
              <c:f>('DPS Now'!$E$33,'DPS Now'!$G$33,'DPS Now'!$I$33,'DPS Now'!$K$33,'DPS Now'!$M$33)</c:f>
              <c:numCache>
                <c:formatCode>General</c:formatCode>
                <c:ptCount val="5"/>
                <c:pt idx="0">
                  <c:v>17.613</c:v>
                </c:pt>
                <c:pt idx="1">
                  <c:v>18.295000000000002</c:v>
                </c:pt>
                <c:pt idx="2">
                  <c:v>18.949000000000002</c:v>
                </c:pt>
                <c:pt idx="3">
                  <c:v>19.515000000000001</c:v>
                </c:pt>
                <c:pt idx="4">
                  <c:v>20.079999999999998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D70A-4C9B-B0D2-7CB8C94A62F0}"/>
            </c:ext>
          </c:extLst>
        </c:ser>
        <c:ser>
          <c:idx val="32"/>
          <c:order val="33"/>
          <c:tx>
            <c:strRef>
              <c:f>'DPS Now'!$A$34</c:f>
              <c:strCache>
                <c:ptCount val="1"/>
              </c:strCache>
            </c:strRef>
          </c:tx>
          <c:spPr>
            <a:ln w="57150" cap="rnd">
              <a:solidFill>
                <a:schemeClr val="accent1">
                  <a:lumMod val="75000"/>
                  <a:alpha val="70000"/>
                </a:schemeClr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1">
                  <a:lumMod val="75000"/>
                </a:schemeClr>
              </a:solidFill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Now'!$D$34:$M$34</c15:sqref>
                  </c15:fullRef>
                </c:ext>
              </c:extLst>
              <c:f>('DPS Now'!$E$34,'DPS Now'!$G$34,'DPS Now'!$I$34,'DPS Now'!$K$34,'DPS Now'!$M$34)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D70A-4C9B-B0D2-7CB8C94A62F0}"/>
            </c:ext>
          </c:extLst>
        </c:ser>
        <c:ser>
          <c:idx val="33"/>
          <c:order val="34"/>
          <c:tx>
            <c:strRef>
              <c:f>'DPS Now'!$A$35</c:f>
              <c:strCache>
                <c:ptCount val="1"/>
                <c:pt idx="0">
                  <c:v>Metagross</c:v>
                </c:pt>
              </c:strCache>
            </c:strRef>
          </c:tx>
          <c:spPr>
            <a:ln w="28575" cap="rnd">
              <a:solidFill>
                <a:srgbClr val="336699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336699"/>
              </a:solidFill>
              <a:ln w="9525">
                <a:solidFill>
                  <a:srgbClr val="336699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Now'!$D$35:$M$35</c15:sqref>
                  </c15:fullRef>
                </c:ext>
              </c:extLst>
              <c:f>('DPS Now'!$E$35,'DPS Now'!$G$35,'DPS Now'!$I$35,'DPS Now'!$K$35,'DPS Now'!$M$35)</c:f>
              <c:numCache>
                <c:formatCode>General</c:formatCode>
                <c:ptCount val="5"/>
                <c:pt idx="0">
                  <c:v>14.727</c:v>
                </c:pt>
                <c:pt idx="1">
                  <c:v>15.301</c:v>
                </c:pt>
                <c:pt idx="2">
                  <c:v>15.852</c:v>
                </c:pt>
                <c:pt idx="3">
                  <c:v>16.329999999999998</c:v>
                </c:pt>
                <c:pt idx="4">
                  <c:v>16.806999999999999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D70A-4C9B-B0D2-7CB8C94A62F0}"/>
            </c:ext>
          </c:extLst>
        </c:ser>
        <c:ser>
          <c:idx val="34"/>
          <c:order val="35"/>
          <c:tx>
            <c:strRef>
              <c:f>'DPS Now'!$A$36</c:f>
              <c:strCache>
                <c:ptCount val="1"/>
                <c:pt idx="0">
                  <c:v>Shadow Alakazam (FS)</c:v>
                </c:pt>
              </c:strCache>
            </c:strRef>
          </c:tx>
          <c:spPr>
            <a:ln w="28575" cap="rnd">
              <a:solidFill>
                <a:srgbClr val="FFC00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Now'!$D$36:$M$36</c15:sqref>
                  </c15:fullRef>
                </c:ext>
              </c:extLst>
              <c:f>('DPS Now'!$E$36,'DPS Now'!$G$36,'DPS Now'!$I$36,'DPS Now'!$K$36,'DPS Now'!$M$36)</c:f>
              <c:numCache>
                <c:formatCode>General</c:formatCode>
                <c:ptCount val="5"/>
                <c:pt idx="0">
                  <c:v>17.614999999999998</c:v>
                </c:pt>
                <c:pt idx="1">
                  <c:v>18.420000000000002</c:v>
                </c:pt>
                <c:pt idx="2">
                  <c:v>19.187999999999999</c:v>
                </c:pt>
                <c:pt idx="3">
                  <c:v>19.852</c:v>
                </c:pt>
                <c:pt idx="4">
                  <c:v>20.513000000000002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D70A-4C9B-B0D2-7CB8C94A62F0}"/>
            </c:ext>
          </c:extLst>
        </c:ser>
        <c:ser>
          <c:idx val="35"/>
          <c:order val="36"/>
          <c:tx>
            <c:strRef>
              <c:f>'DPS Now'!$A$37</c:f>
              <c:strCache>
                <c:ptCount val="1"/>
                <c:pt idx="0">
                  <c:v>Espeon</c:v>
                </c:pt>
              </c:strCache>
            </c:strRef>
          </c:tx>
          <c:spPr>
            <a:ln w="28575" cap="rnd">
              <a:solidFill>
                <a:srgbClr val="FF00FF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FF"/>
              </a:solidFill>
              <a:ln w="9525">
                <a:solidFill>
                  <a:srgbClr val="FF00FF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Now'!$D$37:$M$37</c15:sqref>
                  </c15:fullRef>
                </c:ext>
              </c:extLst>
              <c:f>('DPS Now'!$E$37,'DPS Now'!$G$37,'DPS Now'!$I$37,'DPS Now'!$K$37,'DPS Now'!$M$37)</c:f>
              <c:numCache>
                <c:formatCode>General</c:formatCode>
                <c:ptCount val="5"/>
                <c:pt idx="0">
                  <c:v>15.731999999999999</c:v>
                </c:pt>
                <c:pt idx="1">
                  <c:v>16.361999999999998</c:v>
                </c:pt>
                <c:pt idx="2">
                  <c:v>16.965</c:v>
                </c:pt>
                <c:pt idx="3">
                  <c:v>17.489000000000001</c:v>
                </c:pt>
                <c:pt idx="4">
                  <c:v>18.010999999999999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D70A-4C9B-B0D2-7CB8C94A62F0}"/>
            </c:ext>
          </c:extLst>
        </c:ser>
        <c:ser>
          <c:idx val="36"/>
          <c:order val="37"/>
          <c:tx>
            <c:strRef>
              <c:f>'DPS Now'!$A$38</c:f>
              <c:strCache>
                <c:ptCount val="1"/>
                <c:pt idx="0">
                  <c:v>Alakazam (P)</c:v>
                </c:pt>
              </c:strCache>
            </c:strRef>
          </c:tx>
          <c:spPr>
            <a:ln w="76200" cap="rnd">
              <a:solidFill>
                <a:srgbClr val="FFC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Now'!$D$38:$M$38</c15:sqref>
                  </c15:fullRef>
                </c:ext>
              </c:extLst>
              <c:f>('DPS Now'!$E$38,'DPS Now'!$G$38,'DPS Now'!$I$38,'DPS Now'!$K$38,'DPS Now'!$M$38)</c:f>
              <c:numCache>
                <c:formatCode>General</c:formatCode>
                <c:ptCount val="5"/>
                <c:pt idx="0">
                  <c:v>16.231999999999999</c:v>
                </c:pt>
                <c:pt idx="1">
                  <c:v>16.890999999999998</c:v>
                </c:pt>
                <c:pt idx="2">
                  <c:v>17.521000000000001</c:v>
                </c:pt>
                <c:pt idx="3">
                  <c:v>18.068000000000001</c:v>
                </c:pt>
                <c:pt idx="4">
                  <c:v>18.611999999999998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D70A-4C9B-B0D2-7CB8C94A62F0}"/>
            </c:ext>
          </c:extLst>
        </c:ser>
        <c:ser>
          <c:idx val="37"/>
          <c:order val="38"/>
          <c:tx>
            <c:strRef>
              <c:f>'DPS Now'!$A$39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Now'!$D$39:$M$39</c15:sqref>
                  </c15:fullRef>
                </c:ext>
              </c:extLst>
              <c:f>('DPS Now'!$E$39,'DPS Now'!$G$39,'DPS Now'!$I$39,'DPS Now'!$K$39,'DPS Now'!$M$39)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D70A-4C9B-B0D2-7CB8C94A62F0}"/>
            </c:ext>
          </c:extLst>
        </c:ser>
        <c:ser>
          <c:idx val="45"/>
          <c:order val="46"/>
          <c:tx>
            <c:strRef>
              <c:f>'DPS Now'!$A$47</c:f>
              <c:strCache>
                <c:ptCount val="1"/>
                <c:pt idx="0">
                  <c:v>Azelf</c:v>
                </c:pt>
              </c:strCache>
            </c:strRef>
          </c:tx>
          <c:spPr>
            <a:ln w="9525" cap="rnd">
              <a:solidFill>
                <a:srgbClr val="33CCFF">
                  <a:alpha val="70000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33CCFF"/>
              </a:solidFill>
              <a:ln w="9525">
                <a:solidFill>
                  <a:srgbClr val="33CCFF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Now'!$D$47:$M$47</c15:sqref>
                  </c15:fullRef>
                </c:ext>
              </c:extLst>
              <c:f>('DPS Now'!$E$47,'DPS Now'!$G$47,'DPS Now'!$I$47,'DPS Now'!$K$47,'DPS Now'!$M$47)</c:f>
              <c:numCache>
                <c:formatCode>General</c:formatCode>
                <c:ptCount val="5"/>
                <c:pt idx="0">
                  <c:v>15.003</c:v>
                </c:pt>
                <c:pt idx="1">
                  <c:v>15.654</c:v>
                </c:pt>
                <c:pt idx="2">
                  <c:v>16.274999999999999</c:v>
                </c:pt>
                <c:pt idx="3">
                  <c:v>16.814</c:v>
                </c:pt>
                <c:pt idx="4">
                  <c:v>17.349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D70A-4C9B-B0D2-7CB8C94A62F0}"/>
            </c:ext>
          </c:extLst>
        </c:ser>
        <c:ser>
          <c:idx val="46"/>
          <c:order val="47"/>
          <c:tx>
            <c:strRef>
              <c:f>'DPS Now'!$A$48</c:f>
              <c:strCache>
                <c:ptCount val="1"/>
                <c:pt idx="0">
                  <c:v>Latias</c:v>
                </c:pt>
              </c:strCache>
            </c:strRef>
          </c:tx>
          <c:spPr>
            <a:ln w="9525" cap="rnd">
              <a:solidFill>
                <a:srgbClr val="FF0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Now'!$D$48:$M$48</c15:sqref>
                  </c15:fullRef>
                </c:ext>
              </c:extLst>
              <c:f>('DPS Now'!$E$48,'DPS Now'!$G$48,'DPS Now'!$I$48,'DPS Now'!$K$48,'DPS Now'!$M$48)</c:f>
              <c:numCache>
                <c:formatCode>General</c:formatCode>
                <c:ptCount val="5"/>
                <c:pt idx="0">
                  <c:v>13.14</c:v>
                </c:pt>
                <c:pt idx="1">
                  <c:v>13.651</c:v>
                </c:pt>
                <c:pt idx="2">
                  <c:v>14.141999999999999</c:v>
                </c:pt>
                <c:pt idx="3">
                  <c:v>14.568</c:v>
                </c:pt>
                <c:pt idx="4">
                  <c:v>14.993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D70A-4C9B-B0D2-7CB8C94A62F0}"/>
            </c:ext>
          </c:extLst>
        </c:ser>
        <c:ser>
          <c:idx val="47"/>
          <c:order val="48"/>
          <c:tx>
            <c:strRef>
              <c:f>'DPS Now'!$A$49</c:f>
              <c:strCache>
                <c:ptCount val="1"/>
                <c:pt idx="0">
                  <c:v>Exeggutor</c:v>
                </c:pt>
              </c:strCache>
            </c:strRef>
          </c:tx>
          <c:spPr>
            <a:ln w="12700" cap="rnd">
              <a:solidFill>
                <a:schemeClr val="accent6">
                  <a:alpha val="7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Now'!$D$49:$M$49</c15:sqref>
                  </c15:fullRef>
                </c:ext>
              </c:extLst>
              <c:f>('DPS Now'!$E$49,'DPS Now'!$G$49,'DPS Now'!$I$49,'DPS Now'!$K$49,'DPS Now'!$M$49)</c:f>
              <c:numCache>
                <c:formatCode>General</c:formatCode>
                <c:ptCount val="5"/>
                <c:pt idx="0">
                  <c:v>14.494999999999999</c:v>
                </c:pt>
                <c:pt idx="1">
                  <c:v>15.058</c:v>
                </c:pt>
                <c:pt idx="2">
                  <c:v>15.598000000000001</c:v>
                </c:pt>
                <c:pt idx="3">
                  <c:v>16.065999999999999</c:v>
                </c:pt>
                <c:pt idx="4">
                  <c:v>16.533000000000001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D70A-4C9B-B0D2-7CB8C94A62F0}"/>
            </c:ext>
          </c:extLst>
        </c:ser>
        <c:ser>
          <c:idx val="48"/>
          <c:order val="49"/>
          <c:tx>
            <c:strRef>
              <c:f>'DPS Now'!$A$50</c:f>
              <c:strCache>
                <c:ptCount val="1"/>
                <c:pt idx="0">
                  <c:v>Alakazam (FS)</c:v>
                </c:pt>
              </c:strCache>
            </c:strRef>
          </c:tx>
          <c:spPr>
            <a:ln w="28575" cap="rnd">
              <a:solidFill>
                <a:srgbClr val="FFC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Now'!$D$50:$M$50</c15:sqref>
                  </c15:fullRef>
                </c:ext>
              </c:extLst>
              <c:f>('DPS Now'!$E$50,'DPS Now'!$G$50,'DPS Now'!$I$50,'DPS Now'!$K$50,'DPS Now'!$M$50)</c:f>
              <c:numCache>
                <c:formatCode>General</c:formatCode>
                <c:ptCount val="5"/>
                <c:pt idx="0">
                  <c:v>14.750999999999999</c:v>
                </c:pt>
                <c:pt idx="1">
                  <c:v>15.41</c:v>
                </c:pt>
                <c:pt idx="2">
                  <c:v>16.039000000000001</c:v>
                </c:pt>
                <c:pt idx="3">
                  <c:v>16.584</c:v>
                </c:pt>
                <c:pt idx="4">
                  <c:v>17.125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D70A-4C9B-B0D2-7CB8C94A62F0}"/>
            </c:ext>
          </c:extLst>
        </c:ser>
        <c:ser>
          <c:idx val="49"/>
          <c:order val="50"/>
          <c:tx>
            <c:strRef>
              <c:f>'DPS Now'!$A$51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  <a:lumOff val="50000"/>
                </a:schemeClr>
              </a:solidFill>
              <a:ln w="9525">
                <a:solidFill>
                  <a:schemeClr val="accent2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Now'!$D$51:$M$51</c15:sqref>
                  </c15:fullRef>
                </c:ext>
              </c:extLst>
              <c:f>('DPS Now'!$E$51,'DPS Now'!$G$51,'DPS Now'!$I$51,'DPS Now'!$K$51,'DPS Now'!$M$51)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D70A-4C9B-B0D2-7CB8C94A62F0}"/>
            </c:ext>
          </c:extLst>
        </c:ser>
        <c:ser>
          <c:idx val="50"/>
          <c:order val="51"/>
          <c:tx>
            <c:strRef>
              <c:f>'DPS Now'!$A$52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  <a:lumOff val="50000"/>
                </a:schemeClr>
              </a:solidFill>
              <a:ln w="9525">
                <a:solidFill>
                  <a:schemeClr val="accent3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Now'!$D$52:$M$52</c15:sqref>
                  </c15:fullRef>
                </c:ext>
              </c:extLst>
              <c:f>('DPS Now'!$E$52,'DPS Now'!$G$52,'DPS Now'!$I$52,'DPS Now'!$K$52,'DPS Now'!$M$52)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D70A-4C9B-B0D2-7CB8C94A62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0692928"/>
        <c:axId val="990694592"/>
        <c:extLst>
          <c:ext xmlns:c15="http://schemas.microsoft.com/office/drawing/2012/chart" uri="{02D57815-91ED-43cb-92C2-25804820EDAC}">
            <c15:filteredLineSeries>
              <c15:ser>
                <c:idx val="90"/>
                <c:order val="0"/>
                <c:tx>
                  <c:strRef>
                    <c:extLst>
                      <c:ext uri="{02D57815-91ED-43cb-92C2-25804820EDAC}">
                        <c15:formulaRef>
                          <c15:sqref>'DPS Now'!$A$1</c15:sqref>
                        </c15:formulaRef>
                      </c:ext>
                    </c:extLst>
                    <c:strCache>
                      <c:ptCount val="1"/>
                      <c:pt idx="0">
                        <c:v>Attacker</c:v>
                      </c:pt>
                    </c:strCache>
                  </c:strRef>
                </c:tx>
                <c:spPr>
                  <a:ln w="76200" cap="rnd">
                    <a:solidFill>
                      <a:schemeClr val="accent2"/>
                    </a:solidFill>
                    <a:prstDash val="solid"/>
                    <a:round/>
                  </a:ln>
                  <a:effectLst/>
                </c:spPr>
                <c:marker>
                  <c:symbol val="circle"/>
                  <c:size val="10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numRef>
                    <c:extLst>
                      <c:ext xmlns:c16="http://schemas.microsoft.com/office/drawing/2014/chart" uri="{F5D05F6E-A05E-4728-AFD3-386EB277150F}">
                        <c16:filteredLitCache>
                          <c:numCache>
                            <c:formatCode>General</c:formatCode>
                            <c:ptCount val="5"/>
                            <c:pt idx="0">
                              <c:v>30</c:v>
                            </c:pt>
                            <c:pt idx="2">
                              <c:v>35</c:v>
                            </c:pt>
                            <c:pt idx="4">
                              <c:v>40</c:v>
                            </c:pt>
                            <c:pt idx="6">
                              <c:v>45</c:v>
                            </c:pt>
                            <c:pt idx="8">
                              <c:v>50</c:v>
                            </c:pt>
                          </c:numCache>
                        </c16:filteredLitCache>
                      </c:ext>
                    </c:extLst>
                    <c:f/>
                    <c:numCache>
                      <c:formatCode>General</c:formatCode>
                      <c:ptCount val="5"/>
                      <c:pt idx="0">
                        <c:v>30</c:v>
                      </c:pt>
                      <c:pt idx="1">
                        <c:v>35</c:v>
                      </c:pt>
                      <c:pt idx="2">
                        <c:v>40</c:v>
                      </c:pt>
                      <c:pt idx="3">
                        <c:v>45</c:v>
                      </c:pt>
                      <c:pt idx="4">
                        <c:v>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'DPS Now'!$D$1:$M$1</c15:sqref>
                        </c15:fullRef>
                        <c15:formulaRef>
                          <c15:sqref>('DPS Now'!$E$1,'DPS Now'!$G$1,'DPS Now'!$I$1,'DPS Now'!$K$1,'DPS Now'!$M$1)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33-D70A-4C9B-B0D2-7CB8C94A62F0}"/>
                  </c:ext>
                </c:extLst>
              </c15:ser>
            </c15:filteredLineSeries>
          </c:ext>
        </c:extLst>
      </c:lineChart>
      <c:catAx>
        <c:axId val="990692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Attacker</a:t>
                </a:r>
                <a:r>
                  <a:rPr lang="en-US" sz="1400" baseline="0"/>
                  <a:t> l</a:t>
                </a:r>
                <a:r>
                  <a:rPr lang="en-US" sz="1400"/>
                  <a:t>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4592"/>
        <c:crosses val="autoZero"/>
        <c:auto val="1"/>
        <c:lblAlgn val="ctr"/>
        <c:lblOffset val="100"/>
        <c:noMultiLvlLbl val="0"/>
      </c:catAx>
      <c:valAx>
        <c:axId val="990694592"/>
        <c:scaling>
          <c:orientation val="minMax"/>
          <c:max val="28"/>
          <c:min val="1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DPS</a:t>
                </a:r>
                <a:endParaRPr lang="en-US" sz="1400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2928"/>
        <c:crosses val="autoZero"/>
        <c:crossBetween val="between"/>
      </c:valAx>
      <c:spPr>
        <a:solidFill>
          <a:srgbClr val="FF6699">
            <a:alpha val="5000"/>
          </a:srgbClr>
        </a:solidFill>
        <a:ln>
          <a:noFill/>
        </a:ln>
        <a:effectLst/>
      </c:spPr>
    </c:plotArea>
    <c:plotVisOnly val="1"/>
    <c:dispBlanksAs val="span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rgbClr val="FF6699"/>
                </a:solidFill>
              </a:rPr>
              <a:t>Psychic</a:t>
            </a:r>
            <a:r>
              <a:rPr lang="en-US" sz="1600"/>
              <a:t> attackers</a:t>
            </a:r>
            <a:r>
              <a:rPr lang="en-US" sz="1600" baseline="0"/>
              <a:t>, </a:t>
            </a:r>
            <a:r>
              <a:rPr lang="en-US" sz="1600" b="1" baseline="0">
                <a:solidFill>
                  <a:srgbClr val="FF6699"/>
                </a:solidFill>
              </a:rPr>
              <a:t>DPS</a:t>
            </a:r>
            <a:r>
              <a:rPr lang="en-US" sz="1600" b="1" baseline="30000">
                <a:solidFill>
                  <a:srgbClr val="FF6699"/>
                </a:solidFill>
              </a:rPr>
              <a:t>3</a:t>
            </a:r>
            <a:r>
              <a:rPr lang="en-US" sz="1600" b="1" baseline="0">
                <a:solidFill>
                  <a:srgbClr val="FF6699"/>
                </a:solidFill>
              </a:rPr>
              <a:t>*TDO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307990071317666E-2"/>
          <c:y val="6.3023269849691282E-2"/>
          <c:w val="0.88511079538919901"/>
          <c:h val="0.88456399453410195"/>
        </c:manualLayout>
      </c:layout>
      <c:lineChart>
        <c:grouping val="standard"/>
        <c:varyColors val="0"/>
        <c:ser>
          <c:idx val="38"/>
          <c:order val="39"/>
          <c:tx>
            <c:strRef>
              <c:f>'DPS Future'!$A$40</c:f>
              <c:strCache>
                <c:ptCount val="1"/>
              </c:strCache>
            </c:strRef>
          </c:tx>
          <c:spPr>
            <a:ln w="9525" cap="rnd">
              <a:solidFill>
                <a:srgbClr val="CC66FF">
                  <a:alpha val="70000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CC66FF"/>
              </a:solidFill>
              <a:ln w="9525">
                <a:solidFill>
                  <a:srgbClr val="CC66FF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Future'!$D$40:$M$40</c15:sqref>
                  </c15:fullRef>
                </c:ext>
              </c:extLst>
              <c:f>('DPS Future'!$D$40,'DPS Future'!$F$40,'DPS Future'!$H$40,'DPS Future'!$J$40,'DPS Future'!$L$40)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03-4474-AA0F-EA6B2E38E58D}"/>
            </c:ext>
          </c:extLst>
        </c:ser>
        <c:ser>
          <c:idx val="39"/>
          <c:order val="40"/>
          <c:tx>
            <c:strRef>
              <c:f>'DPS Future'!$A$41</c:f>
              <c:strCache>
                <c:ptCount val="1"/>
                <c:pt idx="0">
                  <c:v>Mega Slowbro</c:v>
                </c:pt>
              </c:strCache>
            </c:strRef>
          </c:tx>
          <c:spPr>
            <a:ln w="28575" cap="rnd">
              <a:solidFill>
                <a:srgbClr val="FF99CC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FF99CC"/>
              </a:solidFill>
              <a:ln w="9525">
                <a:solidFill>
                  <a:srgbClr val="FF99CC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Future'!$D$41:$M$41</c15:sqref>
                  </c15:fullRef>
                </c:ext>
              </c:extLst>
              <c:f>('DPS Future'!$D$41,'DPS Future'!$F$41,'DPS Future'!$H$41,'DPS Future'!$J$41,'DPS Future'!$L$41)</c:f>
              <c:numCache>
                <c:formatCode>General</c:formatCode>
                <c:ptCount val="5"/>
                <c:pt idx="0">
                  <c:v>1370</c:v>
                </c:pt>
                <c:pt idx="1">
                  <c:v>1731.7</c:v>
                </c:pt>
                <c:pt idx="2">
                  <c:v>2150.9</c:v>
                </c:pt>
                <c:pt idx="3">
                  <c:v>2580.9</c:v>
                </c:pt>
                <c:pt idx="4">
                  <c:v>3079.8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03-4474-AA0F-EA6B2E38E58D}"/>
            </c:ext>
          </c:extLst>
        </c:ser>
        <c:ser>
          <c:idx val="40"/>
          <c:order val="41"/>
          <c:tx>
            <c:strRef>
              <c:f>'DPS Future'!$A$42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Future'!$D$42:$M$42</c15:sqref>
                  </c15:fullRef>
                </c:ext>
              </c:extLst>
              <c:f>('DPS Future'!$D$42,'DPS Future'!$F$42,'DPS Future'!$H$42,'DPS Future'!$J$42,'DPS Future'!$L$42)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F03-4474-AA0F-EA6B2E38E58D}"/>
            </c:ext>
          </c:extLst>
        </c:ser>
        <c:ser>
          <c:idx val="41"/>
          <c:order val="42"/>
          <c:tx>
            <c:strRef>
              <c:f>'DPS Future'!$A$43</c:f>
              <c:strCache>
                <c:ptCount val="1"/>
              </c:strCache>
            </c:strRef>
          </c:tx>
          <c:spPr>
            <a:ln w="9525" cap="rnd">
              <a:solidFill>
                <a:srgbClr val="FF3399">
                  <a:alpha val="70000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FF3399"/>
              </a:solidFill>
              <a:ln w="9525">
                <a:solidFill>
                  <a:srgbClr val="FF3399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Future'!$D$43:$M$43</c15:sqref>
                  </c15:fullRef>
                </c:ext>
              </c:extLst>
              <c:f>('DPS Future'!$D$43,'DPS Future'!$F$43,'DPS Future'!$H$43,'DPS Future'!$J$43,'DPS Future'!$L$43)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F03-4474-AA0F-EA6B2E38E58D}"/>
            </c:ext>
          </c:extLst>
        </c:ser>
        <c:ser>
          <c:idx val="42"/>
          <c:order val="43"/>
          <c:tx>
            <c:strRef>
              <c:f>'DPS Future'!$A$44</c:f>
              <c:strCache>
                <c:ptCount val="1"/>
                <c:pt idx="0">
                  <c:v>Gardevoir</c:v>
                </c:pt>
              </c:strCache>
            </c:strRef>
          </c:tx>
          <c:spPr>
            <a:ln w="28575" cap="rnd">
              <a:solidFill>
                <a:schemeClr val="accent6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Future'!$D$44:$M$44</c15:sqref>
                  </c15:fullRef>
                </c:ext>
              </c:extLst>
              <c:f>('DPS Future'!$D$44,'DPS Future'!$F$44,'DPS Future'!$H$44,'DPS Future'!$J$44,'DPS Future'!$L$44)</c:f>
              <c:numCache>
                <c:formatCode>General</c:formatCode>
                <c:ptCount val="5"/>
                <c:pt idx="0">
                  <c:v>970.2</c:v>
                </c:pt>
                <c:pt idx="1">
                  <c:v>1228.9000000000001</c:v>
                </c:pt>
                <c:pt idx="2">
                  <c:v>1528.9</c:v>
                </c:pt>
                <c:pt idx="3">
                  <c:v>1836.7</c:v>
                </c:pt>
                <c:pt idx="4">
                  <c:v>2193.9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F03-4474-AA0F-EA6B2E38E58D}"/>
            </c:ext>
          </c:extLst>
        </c:ser>
        <c:ser>
          <c:idx val="43"/>
          <c:order val="44"/>
          <c:tx>
            <c:strRef>
              <c:f>'DPS Future'!$A$45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Future'!$D$45:$M$45</c15:sqref>
                  </c15:fullRef>
                </c:ext>
              </c:extLst>
              <c:f>('DPS Future'!$D$45,'DPS Future'!$F$45,'DPS Future'!$H$45,'DPS Future'!$J$45,'DPS Future'!$L$45)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F03-4474-AA0F-EA6B2E38E58D}"/>
            </c:ext>
          </c:extLst>
        </c:ser>
        <c:ser>
          <c:idx val="44"/>
          <c:order val="45"/>
          <c:tx>
            <c:strRef>
              <c:f>'DPS Future'!$A$46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Future'!$D$46:$M$46</c15:sqref>
                  </c15:fullRef>
                </c:ext>
              </c:extLst>
              <c:f>('DPS Future'!$D$46,'DPS Future'!$F$46,'DPS Future'!$H$46,'DPS Future'!$J$46,'DPS Future'!$L$46)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F03-4474-AA0F-EA6B2E38E58D}"/>
            </c:ext>
          </c:extLst>
        </c:ser>
        <c:ser>
          <c:idx val="0"/>
          <c:order val="1"/>
          <c:tx>
            <c:strRef>
              <c:f>'DPS Future'!$A$2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Future'!$D$2:$M$2</c15:sqref>
                  </c15:fullRef>
                </c:ext>
              </c:extLst>
              <c:f>('DPS Future'!$D$2,'DPS Future'!$F$2,'DPS Future'!$H$2,'DPS Future'!$J$2,'DPS Future'!$L$2)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F03-4474-AA0F-EA6B2E38E58D}"/>
            </c:ext>
          </c:extLst>
        </c:ser>
        <c:ser>
          <c:idx val="1"/>
          <c:order val="2"/>
          <c:tx>
            <c:strRef>
              <c:f>'DPS Future'!$A$3</c:f>
              <c:strCache>
                <c:ptCount val="1"/>
                <c:pt idx="0">
                  <c:v>Mega Mewtwo Y</c:v>
                </c:pt>
              </c:strCache>
            </c:strRef>
          </c:tx>
          <c:spPr>
            <a:ln w="76200" cap="rnd">
              <a:solidFill>
                <a:srgbClr val="F17FE3">
                  <a:alpha val="69804"/>
                </a:srgb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rgbClr val="F17FE3"/>
              </a:solidFill>
              <a:ln w="9525">
                <a:solidFill>
                  <a:srgbClr val="F17FE3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Future'!$D$3:$M$3</c15:sqref>
                  </c15:fullRef>
                </c:ext>
              </c:extLst>
              <c:f>('DPS Future'!$D$3,'DPS Future'!$F$3,'DPS Future'!$H$3,'DPS Future'!$J$3,'DPS Future'!$L$3)</c:f>
              <c:numCache>
                <c:formatCode>General</c:formatCode>
                <c:ptCount val="5"/>
                <c:pt idx="0">
                  <c:v>11652.2</c:v>
                </c:pt>
                <c:pt idx="1">
                  <c:v>14731.6</c:v>
                </c:pt>
                <c:pt idx="2">
                  <c:v>18299.900000000001</c:v>
                </c:pt>
                <c:pt idx="3">
                  <c:v>21958.3</c:v>
                </c:pt>
                <c:pt idx="4">
                  <c:v>26200.799999999999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F03-4474-AA0F-EA6B2E38E58D}"/>
            </c:ext>
          </c:extLst>
        </c:ser>
        <c:ser>
          <c:idx val="2"/>
          <c:order val="3"/>
          <c:tx>
            <c:strRef>
              <c:f>'DPS Future'!$A$4</c:f>
              <c:strCache>
                <c:ptCount val="1"/>
                <c:pt idx="0">
                  <c:v>Shadow Mewtwo</c:v>
                </c:pt>
              </c:strCache>
            </c:strRef>
          </c:tx>
          <c:spPr>
            <a:ln w="28575" cap="rnd">
              <a:solidFill>
                <a:srgbClr val="F17FE3">
                  <a:alpha val="69804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F17FE3"/>
              </a:solidFill>
              <a:ln w="9525">
                <a:solidFill>
                  <a:srgbClr val="F17FE3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Future'!$D$4:$M$4</c15:sqref>
                  </c15:fullRef>
                </c:ext>
              </c:extLst>
              <c:f>('DPS Future'!$D$4,'DPS Future'!$F$4,'DPS Future'!$H$4,'DPS Future'!$J$4,'DPS Future'!$L$4)</c:f>
              <c:numCache>
                <c:formatCode>General</c:formatCode>
                <c:ptCount val="5"/>
                <c:pt idx="0">
                  <c:v>6936.8</c:v>
                </c:pt>
                <c:pt idx="1">
                  <c:v>8756</c:v>
                </c:pt>
                <c:pt idx="2">
                  <c:v>10859.6</c:v>
                </c:pt>
                <c:pt idx="3">
                  <c:v>13012.2</c:v>
                </c:pt>
                <c:pt idx="4">
                  <c:v>15504.1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F03-4474-AA0F-EA6B2E38E58D}"/>
            </c:ext>
          </c:extLst>
        </c:ser>
        <c:ser>
          <c:idx val="3"/>
          <c:order val="4"/>
          <c:tx>
            <c:strRef>
              <c:f>'DPS Future'!$A$5</c:f>
              <c:strCache>
                <c:ptCount val="1"/>
                <c:pt idx="0">
                  <c:v>Mega Alakazam (P)</c:v>
                </c:pt>
              </c:strCache>
            </c:strRef>
          </c:tx>
          <c:spPr>
            <a:ln w="28575" cap="rnd">
              <a:solidFill>
                <a:srgbClr val="FFC00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Future'!$D$5:$M$5</c15:sqref>
                  </c15:fullRef>
                </c:ext>
              </c:extLst>
              <c:f>('DPS Future'!$D$5,'DPS Future'!$F$5,'DPS Future'!$H$5,'DPS Future'!$J$5,'DPS Future'!$L$5)</c:f>
              <c:numCache>
                <c:formatCode>General</c:formatCode>
                <c:ptCount val="5"/>
                <c:pt idx="0">
                  <c:v>4562.7</c:v>
                </c:pt>
                <c:pt idx="1">
                  <c:v>5796.4</c:v>
                </c:pt>
                <c:pt idx="2">
                  <c:v>7230.5</c:v>
                </c:pt>
                <c:pt idx="3">
                  <c:v>8704.5</c:v>
                </c:pt>
                <c:pt idx="4">
                  <c:v>10417.799999999999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F03-4474-AA0F-EA6B2E38E58D}"/>
            </c:ext>
          </c:extLst>
        </c:ser>
        <c:ser>
          <c:idx val="4"/>
          <c:order val="5"/>
          <c:tx>
            <c:strRef>
              <c:f>'DPS Future'!$A$6</c:f>
              <c:strCache>
                <c:ptCount val="1"/>
                <c:pt idx="0">
                  <c:v>Necrozma (Ultra) (C/P)</c:v>
                </c:pt>
              </c:strCache>
            </c:strRef>
          </c:tx>
          <c:spPr>
            <a:ln w="57150" cap="rnd">
              <a:solidFill>
                <a:schemeClr val="accent4">
                  <a:lumMod val="75000"/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8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Future'!$D$6:$M$6</c15:sqref>
                  </c15:fullRef>
                </c:ext>
              </c:extLst>
              <c:f>('DPS Future'!$D$6,'DPS Future'!$F$6,'DPS Future'!$H$6,'DPS Future'!$J$6,'DPS Future'!$L$6)</c:f>
              <c:numCache>
                <c:formatCode>General</c:formatCode>
                <c:ptCount val="5"/>
                <c:pt idx="0">
                  <c:v>4340.8999999999996</c:v>
                </c:pt>
                <c:pt idx="1">
                  <c:v>5491.2</c:v>
                </c:pt>
                <c:pt idx="2">
                  <c:v>6824.6</c:v>
                </c:pt>
                <c:pt idx="3">
                  <c:v>8191.8</c:v>
                </c:pt>
                <c:pt idx="4">
                  <c:v>9777.6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F03-4474-AA0F-EA6B2E38E58D}"/>
            </c:ext>
          </c:extLst>
        </c:ser>
        <c:ser>
          <c:idx val="5"/>
          <c:order val="6"/>
          <c:tx>
            <c:strRef>
              <c:f>'DPS Future'!$A$7</c:f>
              <c:strCache>
                <c:ptCount val="1"/>
              </c:strCache>
            </c:strRef>
          </c:tx>
          <c:spPr>
            <a:ln w="76200" cap="rnd">
              <a:solidFill>
                <a:srgbClr val="F17FE3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rgbClr val="F17FE3"/>
              </a:solidFill>
              <a:ln w="9525">
                <a:solidFill>
                  <a:srgbClr val="F17FE3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Future'!$D$7:$M$7</c15:sqref>
                  </c15:fullRef>
                </c:ext>
              </c:extLst>
              <c:f>('DPS Future'!$D$7,'DPS Future'!$F$7,'DPS Future'!$H$7,'DPS Future'!$J$7,'DPS Future'!$L$7)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F03-4474-AA0F-EA6B2E38E58D}"/>
            </c:ext>
          </c:extLst>
        </c:ser>
        <c:ser>
          <c:idx val="6"/>
          <c:order val="7"/>
          <c:tx>
            <c:strRef>
              <c:f>'DPS Future'!$A$8</c:f>
              <c:strCache>
                <c:ptCount val="1"/>
                <c:pt idx="0">
                  <c:v>Calyrex (Shadow Rider)</c:v>
                </c:pt>
              </c:strCache>
            </c:strRef>
          </c:tx>
          <c:spPr>
            <a:ln w="57150" cap="rnd">
              <a:solidFill>
                <a:srgbClr val="7030A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8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Future'!$D$8:$M$8</c15:sqref>
                  </c15:fullRef>
                </c:ext>
              </c:extLst>
              <c:f>('DPS Future'!$D$8,'DPS Future'!$F$8,'DPS Future'!$H$8,'DPS Future'!$J$8,'DPS Future'!$L$8)</c:f>
              <c:numCache>
                <c:formatCode>General</c:formatCode>
                <c:ptCount val="5"/>
                <c:pt idx="0">
                  <c:v>3836.3</c:v>
                </c:pt>
                <c:pt idx="1">
                  <c:v>4850.7</c:v>
                </c:pt>
                <c:pt idx="2">
                  <c:v>6026.1</c:v>
                </c:pt>
                <c:pt idx="3">
                  <c:v>7231.2</c:v>
                </c:pt>
                <c:pt idx="4">
                  <c:v>8628.6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7F03-4474-AA0F-EA6B2E38E58D}"/>
            </c:ext>
          </c:extLst>
        </c:ser>
        <c:ser>
          <c:idx val="7"/>
          <c:order val="8"/>
          <c:tx>
            <c:strRef>
              <c:f>'DPS Future'!$A$9</c:f>
              <c:strCache>
                <c:ptCount val="1"/>
              </c:strCache>
            </c:strRef>
          </c:tx>
          <c:spPr>
            <a:ln w="76200" cap="rnd">
              <a:solidFill>
                <a:schemeClr val="accent1"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Future'!$D$9:$M$9</c15:sqref>
                  </c15:fullRef>
                </c:ext>
              </c:extLst>
              <c:f>('DPS Future'!$D$9,'DPS Future'!$F$9,'DPS Future'!$H$9,'DPS Future'!$J$9,'DPS Future'!$L$9)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7F03-4474-AA0F-EA6B2E38E58D}"/>
            </c:ext>
          </c:extLst>
        </c:ser>
        <c:ser>
          <c:idx val="8"/>
          <c:order val="9"/>
          <c:tx>
            <c:strRef>
              <c:f>'DPS Future'!$A$10</c:f>
              <c:strCache>
                <c:ptCount val="1"/>
                <c:pt idx="0">
                  <c:v>Mewtwo</c:v>
                </c:pt>
              </c:strCache>
            </c:strRef>
          </c:tx>
          <c:spPr>
            <a:ln w="28575" cap="rnd">
              <a:solidFill>
                <a:srgbClr val="F17FE3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F17FE3"/>
              </a:solidFill>
              <a:ln w="9525">
                <a:solidFill>
                  <a:srgbClr val="F17FE3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Future'!$D$10:$M$10</c15:sqref>
                  </c15:fullRef>
                </c:ext>
              </c:extLst>
              <c:f>('DPS Future'!$D$10,'DPS Future'!$F$10,'DPS Future'!$H$10,'DPS Future'!$J$10,'DPS Future'!$L$10)</c:f>
              <c:numCache>
                <c:formatCode>General</c:formatCode>
                <c:ptCount val="5"/>
                <c:pt idx="0">
                  <c:v>3825.6</c:v>
                </c:pt>
                <c:pt idx="1">
                  <c:v>4830.8999999999996</c:v>
                </c:pt>
                <c:pt idx="2">
                  <c:v>5994.3</c:v>
                </c:pt>
                <c:pt idx="3">
                  <c:v>7185.7</c:v>
                </c:pt>
                <c:pt idx="4">
                  <c:v>8565.7999999999993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7F03-4474-AA0F-EA6B2E38E58D}"/>
            </c:ext>
          </c:extLst>
        </c:ser>
        <c:ser>
          <c:idx val="9"/>
          <c:order val="10"/>
          <c:tx>
            <c:strRef>
              <c:f>'DPS Future'!$A$11</c:f>
              <c:strCache>
                <c:ptCount val="1"/>
                <c:pt idx="0">
                  <c:v>Mega Latios</c:v>
                </c:pt>
              </c:strCache>
            </c:strRef>
          </c:tx>
          <c:spPr>
            <a:ln w="28575" cap="rnd">
              <a:solidFill>
                <a:srgbClr val="00B0F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Future'!$D$11:$M$11</c15:sqref>
                  </c15:fullRef>
                </c:ext>
              </c:extLst>
              <c:f>('DPS Future'!$D$11,'DPS Future'!$F$11,'DPS Future'!$H$11,'DPS Future'!$J$11,'DPS Future'!$L$11)</c:f>
              <c:numCache>
                <c:formatCode>General</c:formatCode>
                <c:ptCount val="5"/>
                <c:pt idx="0">
                  <c:v>4195.2</c:v>
                </c:pt>
                <c:pt idx="1">
                  <c:v>5302</c:v>
                </c:pt>
                <c:pt idx="2">
                  <c:v>6584.4</c:v>
                </c:pt>
                <c:pt idx="3">
                  <c:v>7899.1</c:v>
                </c:pt>
                <c:pt idx="4">
                  <c:v>9423.7000000000007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7F03-4474-AA0F-EA6B2E38E58D}"/>
            </c:ext>
          </c:extLst>
        </c:ser>
        <c:ser>
          <c:idx val="10"/>
          <c:order val="11"/>
          <c:tx>
            <c:strRef>
              <c:f>'DPS Future'!$A$12</c:f>
              <c:strCache>
                <c:ptCount val="1"/>
                <c:pt idx="0">
                  <c:v>Mega Gardevoir</c:v>
                </c:pt>
              </c:strCache>
            </c:strRef>
          </c:tx>
          <c:spPr>
            <a:ln w="76200" cap="rnd">
              <a:solidFill>
                <a:schemeClr val="accent6"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Future'!$D$12:$M$12</c15:sqref>
                  </c15:fullRef>
                </c:ext>
              </c:extLst>
              <c:f>('DPS Future'!$D$12,'DPS Future'!$F$12,'DPS Future'!$H$12,'DPS Future'!$J$12,'DPS Future'!$L$12)</c:f>
              <c:numCache>
                <c:formatCode>General</c:formatCode>
                <c:ptCount val="5"/>
                <c:pt idx="0">
                  <c:v>3896.2</c:v>
                </c:pt>
                <c:pt idx="1">
                  <c:v>4939.3</c:v>
                </c:pt>
                <c:pt idx="2">
                  <c:v>6150.5</c:v>
                </c:pt>
                <c:pt idx="3">
                  <c:v>7394.6</c:v>
                </c:pt>
                <c:pt idx="4">
                  <c:v>8839.6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7F03-4474-AA0F-EA6B2E38E58D}"/>
            </c:ext>
          </c:extLst>
        </c:ser>
        <c:ser>
          <c:idx val="11"/>
          <c:order val="12"/>
          <c:tx>
            <c:strRef>
              <c:f>'DPS Future'!$A$13</c:f>
              <c:strCache>
                <c:ptCount val="1"/>
              </c:strCache>
            </c:strRef>
          </c:tx>
          <c:spPr>
            <a:ln w="76200" cap="rnd">
              <a:solidFill>
                <a:srgbClr val="00B05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Future'!$D$13:$M$13</c15:sqref>
                  </c15:fullRef>
                </c:ext>
              </c:extLst>
              <c:f>('DPS Future'!$D$13,'DPS Future'!$F$13,'DPS Future'!$H$13,'DPS Future'!$J$13,'DPS Future'!$L$13)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7F03-4474-AA0F-EA6B2E38E58D}"/>
            </c:ext>
          </c:extLst>
        </c:ser>
        <c:ser>
          <c:idx val="12"/>
          <c:order val="13"/>
          <c:tx>
            <c:strRef>
              <c:f>'DPS Future'!$A$14</c:f>
              <c:strCache>
                <c:ptCount val="1"/>
              </c:strCache>
            </c:strRef>
          </c:tx>
          <c:spPr>
            <a:ln w="28575" cap="rnd">
              <a:solidFill>
                <a:srgbClr val="FFC00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Future'!$D$14:$M$14</c15:sqref>
                  </c15:fullRef>
                </c:ext>
              </c:extLst>
              <c:f>('DPS Future'!$D$14,'DPS Future'!$F$14,'DPS Future'!$H$14,'DPS Future'!$J$14,'DPS Future'!$L$14)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7F03-4474-AA0F-EA6B2E38E58D}"/>
            </c:ext>
          </c:extLst>
        </c:ser>
        <c:ser>
          <c:idx val="13"/>
          <c:order val="14"/>
          <c:tx>
            <c:strRef>
              <c:f>'DPS Future'!$A$15</c:f>
              <c:strCache>
                <c:ptCount val="1"/>
              </c:strCache>
            </c:strRef>
          </c:tx>
          <c:spPr>
            <a:ln w="57150" cap="rnd">
              <a:solidFill>
                <a:srgbClr val="FF0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Future'!$D$15:$M$15</c15:sqref>
                  </c15:fullRef>
                </c:ext>
              </c:extLst>
              <c:f>('DPS Future'!$D$15,'DPS Future'!$F$15,'DPS Future'!$H$15,'DPS Future'!$J$15,'DPS Future'!$L$15)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7F03-4474-AA0F-EA6B2E38E58D}"/>
            </c:ext>
          </c:extLst>
        </c:ser>
        <c:ser>
          <c:idx val="14"/>
          <c:order val="15"/>
          <c:tx>
            <c:strRef>
              <c:f>'DPS Future'!$A$16</c:f>
              <c:strCache>
                <c:ptCount val="1"/>
                <c:pt idx="0">
                  <c:v>Shadow Latios</c:v>
                </c:pt>
              </c:strCache>
            </c:strRef>
          </c:tx>
          <c:spPr>
            <a:ln w="28575" cap="rnd">
              <a:solidFill>
                <a:srgbClr val="00B0F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Future'!$D$16:$M$16</c15:sqref>
                  </c15:fullRef>
                </c:ext>
              </c:extLst>
              <c:f>('DPS Future'!$D$16,'DPS Future'!$F$16,'DPS Future'!$H$16,'DPS Future'!$J$16,'DPS Future'!$L$16)</c:f>
              <c:numCache>
                <c:formatCode>General</c:formatCode>
                <c:ptCount val="5"/>
                <c:pt idx="0">
                  <c:v>2769.3</c:v>
                </c:pt>
                <c:pt idx="1">
                  <c:v>3495.4</c:v>
                </c:pt>
                <c:pt idx="2">
                  <c:v>4335.1000000000004</c:v>
                </c:pt>
                <c:pt idx="3">
                  <c:v>5194.5</c:v>
                </c:pt>
                <c:pt idx="4">
                  <c:v>6189.5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7F03-4474-AA0F-EA6B2E38E58D}"/>
            </c:ext>
          </c:extLst>
        </c:ser>
        <c:ser>
          <c:idx val="15"/>
          <c:order val="16"/>
          <c:tx>
            <c:strRef>
              <c:f>'DPS Future'!$A$17</c:f>
              <c:strCache>
                <c:ptCount val="1"/>
              </c:strCache>
            </c:strRef>
          </c:tx>
          <c:spPr>
            <a:ln w="9525" cap="rnd">
              <a:solidFill>
                <a:srgbClr val="FF3399">
                  <a:alpha val="69804"/>
                </a:srgbClr>
              </a:solidFill>
              <a:prstDash val="solid"/>
              <a:round/>
            </a:ln>
            <a:effectLst/>
          </c:spPr>
          <c:marker>
            <c:symbol val="circle"/>
            <c:size val="2"/>
            <c:spPr>
              <a:solidFill>
                <a:srgbClr val="FF3399"/>
              </a:solidFill>
              <a:ln w="9525">
                <a:solidFill>
                  <a:srgbClr val="FF3399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Future'!$D$17:$M$17</c15:sqref>
                  </c15:fullRef>
                </c:ext>
              </c:extLst>
              <c:f>('DPS Future'!$D$17,'DPS Future'!$F$17,'DPS Future'!$H$17,'DPS Future'!$J$17,'DPS Future'!$L$17)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7F03-4474-AA0F-EA6B2E38E58D}"/>
            </c:ext>
          </c:extLst>
        </c:ser>
        <c:ser>
          <c:idx val="16"/>
          <c:order val="17"/>
          <c:tx>
            <c:strRef>
              <c:f>'DPS Future'!$A$18</c:f>
              <c:strCache>
                <c:ptCount val="1"/>
                <c:pt idx="0">
                  <c:v>Necrozma (Ultra) (PC/FS)</c:v>
                </c:pt>
              </c:strCache>
            </c:strRef>
          </c:tx>
          <c:spPr>
            <a:ln w="57150" cap="rnd">
              <a:solidFill>
                <a:schemeClr val="accent4">
                  <a:lumMod val="75000"/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8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Future'!$D$18:$M$18</c15:sqref>
                  </c15:fullRef>
                </c:ext>
              </c:extLst>
              <c:f>('DPS Future'!$D$18,'DPS Future'!$F$18,'DPS Future'!$H$18,'DPS Future'!$J$18,'DPS Future'!$L$18)</c:f>
              <c:numCache>
                <c:formatCode>General</c:formatCode>
                <c:ptCount val="5"/>
                <c:pt idx="0">
                  <c:v>2829</c:v>
                </c:pt>
                <c:pt idx="1">
                  <c:v>3604.5</c:v>
                </c:pt>
                <c:pt idx="2">
                  <c:v>4507.3999999999996</c:v>
                </c:pt>
                <c:pt idx="3">
                  <c:v>5436.4</c:v>
                </c:pt>
                <c:pt idx="4">
                  <c:v>6517.1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7F03-4474-AA0F-EA6B2E38E58D}"/>
            </c:ext>
          </c:extLst>
        </c:ser>
        <c:ser>
          <c:idx val="17"/>
          <c:order val="18"/>
          <c:tx>
            <c:strRef>
              <c:f>'DPS Future'!$A$19</c:f>
              <c:strCache>
                <c:ptCount val="1"/>
                <c:pt idx="0">
                  <c:v>Mega Metagross</c:v>
                </c:pt>
              </c:strCache>
            </c:strRef>
          </c:tx>
          <c:spPr>
            <a:ln w="76200" cap="rnd">
              <a:solidFill>
                <a:srgbClr val="336699">
                  <a:alpha val="69804"/>
                </a:srgb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rgbClr val="336699"/>
              </a:solidFill>
              <a:ln w="9525">
                <a:solidFill>
                  <a:srgbClr val="336699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Future'!$D$19:$M$19</c15:sqref>
                  </c15:fullRef>
                </c:ext>
              </c:extLst>
              <c:f>('DPS Future'!$D$19,'DPS Future'!$F$19,'DPS Future'!$H$19,'DPS Future'!$J$19,'DPS Future'!$L$19)</c:f>
              <c:numCache>
                <c:formatCode>General</c:formatCode>
                <c:ptCount val="5"/>
                <c:pt idx="0">
                  <c:v>3188.5</c:v>
                </c:pt>
                <c:pt idx="1">
                  <c:v>4030.1</c:v>
                </c:pt>
                <c:pt idx="2">
                  <c:v>5005.6000000000004</c:v>
                </c:pt>
                <c:pt idx="3">
                  <c:v>6005.9</c:v>
                </c:pt>
                <c:pt idx="4">
                  <c:v>7166.3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7F03-4474-AA0F-EA6B2E38E58D}"/>
            </c:ext>
          </c:extLst>
        </c:ser>
        <c:ser>
          <c:idx val="18"/>
          <c:order val="19"/>
          <c:tx>
            <c:strRef>
              <c:f>'DPS Future'!$A$20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Future'!$D$20:$M$20</c15:sqref>
                  </c15:fullRef>
                </c:ext>
              </c:extLst>
              <c:f>('DPS Future'!$D$20,'DPS Future'!$F$20,'DPS Future'!$H$20,'DPS Future'!$J$20,'DPS Future'!$L$20)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7F03-4474-AA0F-EA6B2E38E58D}"/>
            </c:ext>
          </c:extLst>
        </c:ser>
        <c:ser>
          <c:idx val="19"/>
          <c:order val="20"/>
          <c:tx>
            <c:strRef>
              <c:f>'DPS Future'!$A$21</c:f>
              <c:strCache>
                <c:ptCount val="1"/>
                <c:pt idx="0">
                  <c:v>Shadow Metagross</c:v>
                </c:pt>
              </c:strCache>
            </c:strRef>
          </c:tx>
          <c:spPr>
            <a:ln w="28575" cap="rnd">
              <a:solidFill>
                <a:srgbClr val="336699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336699"/>
              </a:solidFill>
              <a:ln w="9525">
                <a:solidFill>
                  <a:srgbClr val="336699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Future'!$D$21:$M$21</c15:sqref>
                  </c15:fullRef>
                </c:ext>
              </c:extLst>
              <c:f>('DPS Future'!$D$21,'DPS Future'!$F$21,'DPS Future'!$H$21,'DPS Future'!$J$21,'DPS Future'!$L$21)</c:f>
              <c:numCache>
                <c:formatCode>General</c:formatCode>
                <c:ptCount val="5"/>
                <c:pt idx="0">
                  <c:v>2487</c:v>
                </c:pt>
                <c:pt idx="1">
                  <c:v>3139.5</c:v>
                </c:pt>
                <c:pt idx="2">
                  <c:v>3894.3</c:v>
                </c:pt>
                <c:pt idx="3">
                  <c:v>4667</c:v>
                </c:pt>
                <c:pt idx="4">
                  <c:v>5561.8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7F03-4474-AA0F-EA6B2E38E58D}"/>
            </c:ext>
          </c:extLst>
        </c:ser>
        <c:ser>
          <c:idx val="20"/>
          <c:order val="21"/>
          <c:tx>
            <c:strRef>
              <c:f>'DPS Future'!$A$22</c:f>
              <c:strCache>
                <c:ptCount val="1"/>
                <c:pt idx="0">
                  <c:v>Necrozma (Dawn Wings) (C/P)</c:v>
                </c:pt>
              </c:strCache>
            </c:strRef>
          </c:tx>
          <c:spPr>
            <a:ln w="57150" cap="rnd">
              <a:solidFill>
                <a:schemeClr val="accent5">
                  <a:alpha val="70000"/>
                </a:schemeClr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Future'!$D$22:$M$22</c15:sqref>
                  </c15:fullRef>
                </c:ext>
              </c:extLst>
              <c:f>('DPS Future'!$D$22,'DPS Future'!$F$22,'DPS Future'!$H$22,'DPS Future'!$J$22,'DPS Future'!$L$22)</c:f>
              <c:numCache>
                <c:formatCode>General</c:formatCode>
                <c:ptCount val="5"/>
                <c:pt idx="0">
                  <c:v>2258.9</c:v>
                </c:pt>
                <c:pt idx="1">
                  <c:v>2857.1</c:v>
                </c:pt>
                <c:pt idx="2">
                  <c:v>3550.5</c:v>
                </c:pt>
                <c:pt idx="3">
                  <c:v>4261.7</c:v>
                </c:pt>
                <c:pt idx="4">
                  <c:v>5086.7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7F03-4474-AA0F-EA6B2E38E58D}"/>
            </c:ext>
          </c:extLst>
        </c:ser>
        <c:ser>
          <c:idx val="21"/>
          <c:order val="22"/>
          <c:tx>
            <c:strRef>
              <c:f>'DPS Future'!$A$23</c:f>
              <c:strCache>
                <c:ptCount val="1"/>
              </c:strCache>
            </c:strRef>
          </c:tx>
          <c:spPr>
            <a:ln w="28575" cap="rnd">
              <a:solidFill>
                <a:srgbClr val="C55A11">
                  <a:alpha val="69804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C55A11"/>
              </a:solidFill>
              <a:ln w="9525">
                <a:solidFill>
                  <a:srgbClr val="C55A11"/>
                </a:solidFill>
              </a:ln>
              <a:effectLst/>
            </c:spPr>
          </c:marker>
          <c:dPt>
            <c:idx val="2"/>
            <c:marker>
              <c:symbol val="circle"/>
              <c:size val="5"/>
              <c:spPr>
                <a:solidFill>
                  <a:srgbClr val="C55A11"/>
                </a:solidFill>
                <a:ln w="9525">
                  <a:solidFill>
                    <a:srgbClr val="C55A11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rgbClr val="C55A11">
                    <a:alpha val="69804"/>
                  </a:srgbClr>
                </a:solidFill>
                <a:prstDash val="lg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D-7F03-4474-AA0F-EA6B2E38E58D}"/>
              </c:ext>
            </c:extLst>
          </c:dPt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Future'!$D$23:$M$23</c15:sqref>
                  </c15:fullRef>
                </c:ext>
              </c:extLst>
              <c:f>('DPS Future'!$D$23,'DPS Future'!$F$23,'DPS Future'!$H$23,'DPS Future'!$J$23,'DPS Future'!$L$23)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7F03-4474-AA0F-EA6B2E38E58D}"/>
            </c:ext>
          </c:extLst>
        </c:ser>
        <c:ser>
          <c:idx val="22"/>
          <c:order val="23"/>
          <c:tx>
            <c:strRef>
              <c:f>'DPS Future'!$A$24</c:f>
              <c:strCache>
                <c:ptCount val="1"/>
              </c:strCache>
            </c:strRef>
          </c:tx>
          <c:spPr>
            <a:ln w="9525" cap="rnd">
              <a:solidFill>
                <a:srgbClr val="FF0000">
                  <a:alpha val="69804"/>
                </a:srgbClr>
              </a:solidFill>
              <a:prstDash val="lgDash"/>
              <a:round/>
            </a:ln>
            <a:effectLst/>
          </c:spPr>
          <c:marker>
            <c:symbol val="circle"/>
            <c:size val="2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Future'!$D$24:$M$24</c15:sqref>
                  </c15:fullRef>
                </c:ext>
              </c:extLst>
              <c:f>('DPS Future'!$D$24,'DPS Future'!$F$24,'DPS Future'!$H$24,'DPS Future'!$J$24,'DPS Future'!$L$24)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7F03-4474-AA0F-EA6B2E38E58D}"/>
            </c:ext>
          </c:extLst>
        </c:ser>
        <c:ser>
          <c:idx val="23"/>
          <c:order val="24"/>
          <c:tx>
            <c:strRef>
              <c:f>'DPS Future'!$A$25</c:f>
              <c:strCache>
                <c:ptCount val="1"/>
                <c:pt idx="0">
                  <c:v>Shadow Alakazam (P)</c:v>
                </c:pt>
              </c:strCache>
            </c:strRef>
          </c:tx>
          <c:spPr>
            <a:ln w="28575" cap="rnd">
              <a:solidFill>
                <a:srgbClr val="FFC00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Future'!$D$25:$M$25</c15:sqref>
                  </c15:fullRef>
                </c:ext>
              </c:extLst>
              <c:f>('DPS Future'!$D$25,'DPS Future'!$F$25,'DPS Future'!$H$25,'DPS Future'!$J$25,'DPS Future'!$L$25)</c:f>
              <c:numCache>
                <c:formatCode>General</c:formatCode>
                <c:ptCount val="5"/>
                <c:pt idx="0">
                  <c:v>2157.4</c:v>
                </c:pt>
                <c:pt idx="1">
                  <c:v>2742</c:v>
                </c:pt>
                <c:pt idx="2">
                  <c:v>3420.8</c:v>
                </c:pt>
                <c:pt idx="3">
                  <c:v>4117.8999999999996</c:v>
                </c:pt>
                <c:pt idx="4">
                  <c:v>4927.3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7F03-4474-AA0F-EA6B2E38E58D}"/>
            </c:ext>
          </c:extLst>
        </c:ser>
        <c:ser>
          <c:idx val="24"/>
          <c:order val="25"/>
          <c:tx>
            <c:strRef>
              <c:f>'DPS Future'!$A$26</c:f>
              <c:strCache>
                <c:ptCount val="1"/>
                <c:pt idx="0">
                  <c:v>Lunala</c:v>
                </c:pt>
              </c:strCache>
            </c:strRef>
          </c:tx>
          <c:spPr>
            <a:ln w="28575" cap="rnd">
              <a:solidFill>
                <a:srgbClr val="7030A0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Future'!$D$26:$M$26</c15:sqref>
                  </c15:fullRef>
                </c:ext>
              </c:extLst>
              <c:f>('DPS Future'!$D$26,'DPS Future'!$F$26,'DPS Future'!$H$26,'DPS Future'!$J$26,'DPS Future'!$L$26)</c:f>
              <c:numCache>
                <c:formatCode>General</c:formatCode>
                <c:ptCount val="5"/>
                <c:pt idx="0">
                  <c:v>2024</c:v>
                </c:pt>
                <c:pt idx="1">
                  <c:v>2551.1999999999998</c:v>
                </c:pt>
                <c:pt idx="2">
                  <c:v>3160.9</c:v>
                </c:pt>
                <c:pt idx="3">
                  <c:v>3784.9</c:v>
                </c:pt>
                <c:pt idx="4">
                  <c:v>4507.5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7F03-4474-AA0F-EA6B2E38E58D}"/>
            </c:ext>
          </c:extLst>
        </c:ser>
        <c:ser>
          <c:idx val="25"/>
          <c:order val="26"/>
          <c:tx>
            <c:strRef>
              <c:f>'DPS Future'!$A$27</c:f>
              <c:strCache>
                <c:ptCount val="1"/>
              </c:strCache>
            </c:strRef>
          </c:tx>
          <c:spPr>
            <a:ln w="28575" cap="rnd">
              <a:solidFill>
                <a:srgbClr val="00B05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Future'!$D$27:$M$27</c15:sqref>
                  </c15:fullRef>
                </c:ext>
              </c:extLst>
              <c:f>('DPS Future'!$D$27,'DPS Future'!$F$27,'DPS Future'!$H$27,'DPS Future'!$J$27,'DPS Future'!$L$27)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7F03-4474-AA0F-EA6B2E38E58D}"/>
            </c:ext>
          </c:extLst>
        </c:ser>
        <c:ser>
          <c:idx val="26"/>
          <c:order val="27"/>
          <c:tx>
            <c:strRef>
              <c:f>'DPS Future'!$A$28</c:f>
              <c:strCache>
                <c:ptCount val="1"/>
              </c:strCache>
            </c:strRef>
          </c:tx>
          <c:spPr>
            <a:ln w="9525" cap="rnd">
              <a:solidFill>
                <a:srgbClr val="FF000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2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Future'!$D$28:$M$28</c15:sqref>
                  </c15:fullRef>
                </c:ext>
              </c:extLst>
              <c:f>('DPS Future'!$D$28,'DPS Future'!$F$28,'DPS Future'!$H$28,'DPS Future'!$J$28,'DPS Future'!$L$28)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7F03-4474-AA0F-EA6B2E38E58D}"/>
            </c:ext>
          </c:extLst>
        </c:ser>
        <c:ser>
          <c:idx val="27"/>
          <c:order val="28"/>
          <c:tx>
            <c:strRef>
              <c:f>'DPS Future'!$A$29</c:f>
              <c:strCache>
                <c:ptCount val="1"/>
              </c:strCache>
            </c:strRef>
          </c:tx>
          <c:spPr>
            <a:ln w="12700" cap="rnd">
              <a:solidFill>
                <a:schemeClr val="accent6">
                  <a:alpha val="7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Future'!$D$29:$M$29</c15:sqref>
                  </c15:fullRef>
                </c:ext>
              </c:extLst>
              <c:f>('DPS Future'!$D$29,'DPS Future'!$F$29,'DPS Future'!$H$29,'DPS Future'!$J$29,'DPS Future'!$L$29)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7F03-4474-AA0F-EA6B2E38E58D}"/>
            </c:ext>
          </c:extLst>
        </c:ser>
        <c:ser>
          <c:idx val="28"/>
          <c:order val="29"/>
          <c:tx>
            <c:strRef>
              <c:f>'DPS Future'!$A$30</c:f>
              <c:strCache>
                <c:ptCount val="1"/>
              </c:strCache>
            </c:strRef>
          </c:tx>
          <c:spPr>
            <a:ln w="9525" cap="rnd">
              <a:solidFill>
                <a:srgbClr val="FF00FF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2"/>
            <c:spPr>
              <a:solidFill>
                <a:srgbClr val="FF00FF"/>
              </a:solidFill>
              <a:ln w="9525">
                <a:solidFill>
                  <a:srgbClr val="FF00FF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Future'!$D$30:$M$30</c15:sqref>
                  </c15:fullRef>
                </c:ext>
              </c:extLst>
              <c:f>('DPS Future'!$D$30,'DPS Future'!$F$30,'DPS Future'!$H$30,'DPS Future'!$J$30,'DPS Future'!$L$30)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7F03-4474-AA0F-EA6B2E38E58D}"/>
            </c:ext>
          </c:extLst>
        </c:ser>
        <c:ser>
          <c:idx val="29"/>
          <c:order val="30"/>
          <c:tx>
            <c:strRef>
              <c:f>'DPS Future'!$A$31</c:f>
              <c:strCache>
                <c:ptCount val="1"/>
                <c:pt idx="0">
                  <c:v>Necrozma (C/P)</c:v>
                </c:pt>
              </c:strCache>
            </c:strRef>
          </c:tx>
          <c:spPr>
            <a:ln w="57150" cap="rnd">
              <a:solidFill>
                <a:schemeClr val="tx1">
                  <a:alpha val="70000"/>
                </a:schemeClr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Future'!$D$31:$M$31</c15:sqref>
                  </c15:fullRef>
                </c:ext>
              </c:extLst>
              <c:f>('DPS Future'!$D$31,'DPS Future'!$F$31,'DPS Future'!$H$31,'DPS Future'!$J$31,'DPS Future'!$L$31)</c:f>
              <c:numCache>
                <c:formatCode>General</c:formatCode>
                <c:ptCount val="5"/>
                <c:pt idx="0">
                  <c:v>1590.6</c:v>
                </c:pt>
                <c:pt idx="1">
                  <c:v>2008.6</c:v>
                </c:pt>
                <c:pt idx="2">
                  <c:v>2492.6</c:v>
                </c:pt>
                <c:pt idx="3">
                  <c:v>2988.5</c:v>
                </c:pt>
                <c:pt idx="4">
                  <c:v>3563.1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7F03-4474-AA0F-EA6B2E38E58D}"/>
            </c:ext>
          </c:extLst>
        </c:ser>
        <c:ser>
          <c:idx val="30"/>
          <c:order val="31"/>
          <c:tx>
            <c:strRef>
              <c:f>'DPS Future'!$A$32</c:f>
              <c:strCache>
                <c:ptCount val="1"/>
                <c:pt idx="0">
                  <c:v>Latios</c:v>
                </c:pt>
              </c:strCache>
            </c:strRef>
          </c:tx>
          <c:spPr>
            <a:ln w="28575" cap="rnd">
              <a:solidFill>
                <a:srgbClr val="00B0F0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Future'!$D$32:$M$32</c15:sqref>
                  </c15:fullRef>
                </c:ext>
              </c:extLst>
              <c:f>('DPS Future'!$D$32,'DPS Future'!$F$32,'DPS Future'!$H$32,'DPS Future'!$J$32,'DPS Future'!$L$32)</c:f>
              <c:numCache>
                <c:formatCode>General</c:formatCode>
                <c:ptCount val="5"/>
                <c:pt idx="0">
                  <c:v>1546</c:v>
                </c:pt>
                <c:pt idx="1">
                  <c:v>1951.5</c:v>
                </c:pt>
                <c:pt idx="2">
                  <c:v>2420.6999999999998</c:v>
                </c:pt>
                <c:pt idx="3">
                  <c:v>2901</c:v>
                </c:pt>
                <c:pt idx="4">
                  <c:v>3457.4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7F03-4474-AA0F-EA6B2E38E58D}"/>
            </c:ext>
          </c:extLst>
        </c:ser>
        <c:ser>
          <c:idx val="31"/>
          <c:order val="32"/>
          <c:tx>
            <c:strRef>
              <c:f>'DPS Future'!$A$33</c:f>
              <c:strCache>
                <c:ptCount val="1"/>
              </c:strCache>
            </c:strRef>
          </c:tx>
          <c:spPr>
            <a:ln w="12700" cap="rnd">
              <a:solidFill>
                <a:schemeClr val="accent6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Future'!$D$33:$M$33</c15:sqref>
                  </c15:fullRef>
                </c:ext>
              </c:extLst>
              <c:f>('DPS Future'!$D$33,'DPS Future'!$F$33,'DPS Future'!$H$33,'DPS Future'!$J$33,'DPS Future'!$L$33)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7F03-4474-AA0F-EA6B2E38E58D}"/>
            </c:ext>
          </c:extLst>
        </c:ser>
        <c:ser>
          <c:idx val="32"/>
          <c:order val="33"/>
          <c:tx>
            <c:strRef>
              <c:f>'DPS Future'!$A$34</c:f>
              <c:strCache>
                <c:ptCount val="1"/>
                <c:pt idx="0">
                  <c:v>Necrozma (Dawn Wings) (PC/FS)</c:v>
                </c:pt>
              </c:strCache>
            </c:strRef>
          </c:tx>
          <c:spPr>
            <a:ln w="57150" cap="rnd">
              <a:solidFill>
                <a:schemeClr val="accent5">
                  <a:alpha val="70000"/>
                </a:schemeClr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Future'!$D$34:$M$34</c15:sqref>
                  </c15:fullRef>
                </c:ext>
              </c:extLst>
              <c:f>('DPS Future'!$D$34,'DPS Future'!$F$34,'DPS Future'!$H$34,'DPS Future'!$J$34,'DPS Future'!$L$34)</c:f>
              <c:numCache>
                <c:formatCode>General</c:formatCode>
                <c:ptCount val="5"/>
                <c:pt idx="0">
                  <c:v>1526.4</c:v>
                </c:pt>
                <c:pt idx="1">
                  <c:v>1940.9</c:v>
                </c:pt>
                <c:pt idx="2">
                  <c:v>2422.9</c:v>
                </c:pt>
                <c:pt idx="3">
                  <c:v>2918.4</c:v>
                </c:pt>
                <c:pt idx="4">
                  <c:v>3494.3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7F03-4474-AA0F-EA6B2E38E58D}"/>
            </c:ext>
          </c:extLst>
        </c:ser>
        <c:ser>
          <c:idx val="33"/>
          <c:order val="34"/>
          <c:tx>
            <c:strRef>
              <c:f>'DPS Future'!$A$35</c:f>
              <c:strCache>
                <c:ptCount val="1"/>
                <c:pt idx="0">
                  <c:v>Metagross</c:v>
                </c:pt>
              </c:strCache>
            </c:strRef>
          </c:tx>
          <c:spPr>
            <a:ln w="28575" cap="rnd">
              <a:solidFill>
                <a:srgbClr val="336699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336699"/>
              </a:solidFill>
              <a:ln w="9525">
                <a:solidFill>
                  <a:srgbClr val="336699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Future'!$D$35:$M$35</c15:sqref>
                  </c15:fullRef>
                </c:ext>
              </c:extLst>
              <c:f>('DPS Future'!$D$35,'DPS Future'!$F$35,'DPS Future'!$H$35,'DPS Future'!$J$35,'DPS Future'!$L$35)</c:f>
              <c:numCache>
                <c:formatCode>General</c:formatCode>
                <c:ptCount val="5"/>
                <c:pt idx="0">
                  <c:v>1393.9</c:v>
                </c:pt>
                <c:pt idx="1">
                  <c:v>1759.6</c:v>
                </c:pt>
                <c:pt idx="2">
                  <c:v>2182.6999999999998</c:v>
                </c:pt>
                <c:pt idx="3">
                  <c:v>2616.1</c:v>
                </c:pt>
                <c:pt idx="4">
                  <c:v>3118.2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7F03-4474-AA0F-EA6B2E38E58D}"/>
            </c:ext>
          </c:extLst>
        </c:ser>
        <c:ser>
          <c:idx val="34"/>
          <c:order val="35"/>
          <c:tx>
            <c:strRef>
              <c:f>'DPS Future'!$A$36</c:f>
              <c:strCache>
                <c:ptCount val="1"/>
              </c:strCache>
            </c:strRef>
          </c:tx>
          <c:spPr>
            <a:ln w="28575" cap="rnd">
              <a:solidFill>
                <a:srgbClr val="FFC00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Future'!$D$36:$M$36</c15:sqref>
                  </c15:fullRef>
                </c:ext>
              </c:extLst>
              <c:f>('DPS Future'!$D$36,'DPS Future'!$F$36,'DPS Future'!$H$36,'DPS Future'!$J$36,'DPS Future'!$L$36)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7F03-4474-AA0F-EA6B2E38E58D}"/>
            </c:ext>
          </c:extLst>
        </c:ser>
        <c:ser>
          <c:idx val="35"/>
          <c:order val="36"/>
          <c:tx>
            <c:strRef>
              <c:f>'DPS Future'!$A$37</c:f>
              <c:strCache>
                <c:ptCount val="1"/>
                <c:pt idx="0">
                  <c:v>Espeon</c:v>
                </c:pt>
              </c:strCache>
            </c:strRef>
          </c:tx>
          <c:spPr>
            <a:ln w="28575" cap="rnd">
              <a:solidFill>
                <a:srgbClr val="FF00FF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FF"/>
              </a:solidFill>
              <a:ln w="9525">
                <a:solidFill>
                  <a:srgbClr val="FF00FF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Future'!$D$37:$M$37</c15:sqref>
                  </c15:fullRef>
                </c:ext>
              </c:extLst>
              <c:f>('DPS Future'!$D$37,'DPS Future'!$F$37,'DPS Future'!$H$37,'DPS Future'!$J$37,'DPS Future'!$L$37)</c:f>
              <c:numCache>
                <c:formatCode>General</c:formatCode>
                <c:ptCount val="5"/>
                <c:pt idx="0">
                  <c:v>1232.2</c:v>
                </c:pt>
                <c:pt idx="1">
                  <c:v>1561.9</c:v>
                </c:pt>
                <c:pt idx="2">
                  <c:v>1944.3</c:v>
                </c:pt>
                <c:pt idx="3">
                  <c:v>2336.8000000000002</c:v>
                </c:pt>
                <c:pt idx="4">
                  <c:v>2792.2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7F03-4474-AA0F-EA6B2E38E58D}"/>
            </c:ext>
          </c:extLst>
        </c:ser>
        <c:ser>
          <c:idx val="36"/>
          <c:order val="37"/>
          <c:tx>
            <c:strRef>
              <c:f>'DPS Future'!$A$38</c:f>
              <c:strCache>
                <c:ptCount val="1"/>
                <c:pt idx="0">
                  <c:v>Alakazam (P)</c:v>
                </c:pt>
              </c:strCache>
            </c:strRef>
          </c:tx>
          <c:spPr>
            <a:ln w="28575" cap="rnd">
              <a:solidFill>
                <a:srgbClr val="FFC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Future'!$D$38:$M$38</c15:sqref>
                  </c15:fullRef>
                </c:ext>
              </c:extLst>
              <c:f>('DPS Future'!$D$38,'DPS Future'!$F$38,'DPS Future'!$H$38,'DPS Future'!$J$38,'DPS Future'!$L$38)</c:f>
              <c:numCache>
                <c:formatCode>General</c:formatCode>
                <c:ptCount val="5"/>
                <c:pt idx="0">
                  <c:v>1210.2</c:v>
                </c:pt>
                <c:pt idx="1">
                  <c:v>1536.9</c:v>
                </c:pt>
                <c:pt idx="2">
                  <c:v>1916.4</c:v>
                </c:pt>
                <c:pt idx="3">
                  <c:v>2306.1999999999998</c:v>
                </c:pt>
                <c:pt idx="4">
                  <c:v>2758.8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7F03-4474-AA0F-EA6B2E38E58D}"/>
            </c:ext>
          </c:extLst>
        </c:ser>
        <c:ser>
          <c:idx val="37"/>
          <c:order val="38"/>
          <c:tx>
            <c:strRef>
              <c:f>'DPS Future'!$A$39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Future'!$D$39:$M$39</c15:sqref>
                  </c15:fullRef>
                </c:ext>
              </c:extLst>
              <c:f>('DPS Future'!$D$39,'DPS Future'!$F$39,'DPS Future'!$H$39,'DPS Future'!$J$39,'DPS Future'!$L$39)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7F03-4474-AA0F-EA6B2E38E58D}"/>
            </c:ext>
          </c:extLst>
        </c:ser>
        <c:ser>
          <c:idx val="45"/>
          <c:order val="46"/>
          <c:tx>
            <c:strRef>
              <c:f>'DPS Future'!$A$47</c:f>
              <c:strCache>
                <c:ptCount val="1"/>
              </c:strCache>
            </c:strRef>
          </c:tx>
          <c:spPr>
            <a:ln w="9525" cap="rnd">
              <a:solidFill>
                <a:srgbClr val="33CCFF">
                  <a:alpha val="70000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33CCFF"/>
              </a:solidFill>
              <a:ln w="9525">
                <a:solidFill>
                  <a:srgbClr val="33CCFF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Future'!$D$47:$M$47</c15:sqref>
                  </c15:fullRef>
                </c:ext>
              </c:extLst>
              <c:f>('DPS Future'!$D$47,'DPS Future'!$F$47,'DPS Future'!$H$47,'DPS Future'!$J$47,'DPS Future'!$L$47)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7F03-4474-AA0F-EA6B2E38E58D}"/>
            </c:ext>
          </c:extLst>
        </c:ser>
        <c:ser>
          <c:idx val="46"/>
          <c:order val="47"/>
          <c:tx>
            <c:strRef>
              <c:f>'DPS Future'!$A$48</c:f>
              <c:strCache>
                <c:ptCount val="1"/>
              </c:strCache>
            </c:strRef>
          </c:tx>
          <c:spPr>
            <a:ln w="9525" cap="rnd">
              <a:solidFill>
                <a:srgbClr val="FF0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Future'!$D$48:$M$48</c15:sqref>
                  </c15:fullRef>
                </c:ext>
              </c:extLst>
              <c:f>('DPS Future'!$D$48,'DPS Future'!$F$48,'DPS Future'!$H$48,'DPS Future'!$J$48,'DPS Future'!$L$48)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7F03-4474-AA0F-EA6B2E38E58D}"/>
            </c:ext>
          </c:extLst>
        </c:ser>
        <c:ser>
          <c:idx val="47"/>
          <c:order val="48"/>
          <c:tx>
            <c:strRef>
              <c:f>'DPS Future'!$A$49</c:f>
              <c:strCache>
                <c:ptCount val="1"/>
                <c:pt idx="0">
                  <c:v>Exeggutor</c:v>
                </c:pt>
              </c:strCache>
            </c:strRef>
          </c:tx>
          <c:spPr>
            <a:ln w="12700" cap="rnd">
              <a:solidFill>
                <a:schemeClr val="accent6">
                  <a:alpha val="7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Future'!$D$49:$M$49</c15:sqref>
                  </c15:fullRef>
                </c:ext>
              </c:extLst>
              <c:f>('DPS Future'!$D$49,'DPS Future'!$F$49,'DPS Future'!$H$49,'DPS Future'!$J$49,'DPS Future'!$L$49)</c:f>
              <c:numCache>
                <c:formatCode>General</c:formatCode>
                <c:ptCount val="5"/>
                <c:pt idx="0">
                  <c:v>995</c:v>
                </c:pt>
                <c:pt idx="1">
                  <c:v>1255.3</c:v>
                </c:pt>
                <c:pt idx="2">
                  <c:v>1556.3</c:v>
                </c:pt>
                <c:pt idx="3">
                  <c:v>1864.2</c:v>
                </c:pt>
                <c:pt idx="4">
                  <c:v>2220.6999999999998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7F03-4474-AA0F-EA6B2E38E58D}"/>
            </c:ext>
          </c:extLst>
        </c:ser>
        <c:ser>
          <c:idx val="48"/>
          <c:order val="49"/>
          <c:tx>
            <c:strRef>
              <c:f>'DPS Future'!$A$50</c:f>
              <c:strCache>
                <c:ptCount val="1"/>
              </c:strCache>
            </c:strRef>
          </c:tx>
          <c:spPr>
            <a:ln w="28575" cap="rnd">
              <a:solidFill>
                <a:srgbClr val="FFC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Future'!$D$50:$M$50</c15:sqref>
                  </c15:fullRef>
                </c:ext>
              </c:extLst>
              <c:f>('DPS Future'!$D$50,'DPS Future'!$F$50,'DPS Future'!$H$50,'DPS Future'!$J$50,'DPS Future'!$L$50)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7F03-4474-AA0F-EA6B2E38E58D}"/>
            </c:ext>
          </c:extLst>
        </c:ser>
        <c:ser>
          <c:idx val="49"/>
          <c:order val="50"/>
          <c:tx>
            <c:strRef>
              <c:f>'DPS Future'!$A$51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  <a:lumOff val="50000"/>
                </a:schemeClr>
              </a:solidFill>
              <a:ln w="9525">
                <a:solidFill>
                  <a:schemeClr val="accent2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Future'!$D$51:$M$51</c15:sqref>
                  </c15:fullRef>
                </c:ext>
              </c:extLst>
              <c:f>('DPS Future'!$D$51,'DPS Future'!$F$51,'DPS Future'!$H$51,'DPS Future'!$J$51,'DPS Future'!$L$51)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7F03-4474-AA0F-EA6B2E38E58D}"/>
            </c:ext>
          </c:extLst>
        </c:ser>
        <c:ser>
          <c:idx val="50"/>
          <c:order val="51"/>
          <c:tx>
            <c:strRef>
              <c:f>'DPS Future'!$A$52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  <a:lumOff val="50000"/>
                </a:schemeClr>
              </a:solidFill>
              <a:ln w="9525">
                <a:solidFill>
                  <a:schemeClr val="accent3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Future'!$D$52:$M$52</c15:sqref>
                  </c15:fullRef>
                </c:ext>
              </c:extLst>
              <c:f>('DPS Future'!$D$52,'DPS Future'!$F$52,'DPS Future'!$H$52,'DPS Future'!$J$52,'DPS Future'!$L$52)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7F03-4474-AA0F-EA6B2E38E5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0692928"/>
        <c:axId val="990694592"/>
        <c:extLst>
          <c:ext xmlns:c15="http://schemas.microsoft.com/office/drawing/2012/chart" uri="{02D57815-91ED-43cb-92C2-25804820EDAC}">
            <c15:filteredLineSeries>
              <c15:ser>
                <c:idx val="90"/>
                <c:order val="0"/>
                <c:tx>
                  <c:strRef>
                    <c:extLst>
                      <c:ext uri="{02D57815-91ED-43cb-92C2-25804820EDAC}">
                        <c15:formulaRef>
                          <c15:sqref>'DPS Future'!$A$1</c15:sqref>
                        </c15:formulaRef>
                      </c:ext>
                    </c:extLst>
                    <c:strCache>
                      <c:ptCount val="1"/>
                      <c:pt idx="0">
                        <c:v>Attacker</c:v>
                      </c:pt>
                    </c:strCache>
                  </c:strRef>
                </c:tx>
                <c:spPr>
                  <a:ln w="76200" cap="rnd">
                    <a:solidFill>
                      <a:schemeClr val="accent2"/>
                    </a:solidFill>
                    <a:prstDash val="solid"/>
                    <a:round/>
                  </a:ln>
                  <a:effectLst/>
                </c:spPr>
                <c:marker>
                  <c:symbol val="circle"/>
                  <c:size val="10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numRef>
                    <c:extLst>
                      <c:ext xmlns:c16="http://schemas.microsoft.com/office/drawing/2014/chart" uri="{F5D05F6E-A05E-4728-AFD3-386EB277150F}">
                        <c16:filteredLitCache>
                          <c:numCache>
                            <c:formatCode>General</c:formatCode>
                            <c:ptCount val="5"/>
                            <c:pt idx="1">
                              <c:v>30</c:v>
                            </c:pt>
                            <c:pt idx="3">
                              <c:v>35</c:v>
                            </c:pt>
                            <c:pt idx="5">
                              <c:v>40</c:v>
                            </c:pt>
                            <c:pt idx="7">
                              <c:v>45</c:v>
                            </c:pt>
                            <c:pt idx="9">
                              <c:v>50</c:v>
                            </c:pt>
                          </c:numCache>
                        </c16:filteredLitCache>
                      </c:ext>
                    </c:extLst>
                    <c:f/>
                    <c:numCache>
                      <c:formatCode>General</c:formatCode>
                      <c:ptCount val="5"/>
                      <c:pt idx="0">
                        <c:v>30</c:v>
                      </c:pt>
                      <c:pt idx="1">
                        <c:v>35</c:v>
                      </c:pt>
                      <c:pt idx="2">
                        <c:v>40</c:v>
                      </c:pt>
                      <c:pt idx="3">
                        <c:v>45</c:v>
                      </c:pt>
                      <c:pt idx="4">
                        <c:v>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'DPS Future'!$D$1:$M$1</c15:sqref>
                        </c15:fullRef>
                        <c15:formulaRef>
                          <c15:sqref>('DPS Future'!$D$1,'DPS Future'!$F$1,'DPS Future'!$H$1,'DPS Future'!$J$1,'DPS Future'!$L$1)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30</c:v>
                      </c:pt>
                      <c:pt idx="1">
                        <c:v>35</c:v>
                      </c:pt>
                      <c:pt idx="2">
                        <c:v>40</c:v>
                      </c:pt>
                      <c:pt idx="3">
                        <c:v>45</c:v>
                      </c:pt>
                      <c:pt idx="4">
                        <c:v>50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35-7F03-4474-AA0F-EA6B2E38E58D}"/>
                  </c:ext>
                </c:extLst>
              </c15:ser>
            </c15:filteredLineSeries>
          </c:ext>
        </c:extLst>
      </c:lineChart>
      <c:catAx>
        <c:axId val="990692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Attacker</a:t>
                </a:r>
                <a:r>
                  <a:rPr lang="en-US" sz="1400" baseline="0"/>
                  <a:t> l</a:t>
                </a:r>
                <a:r>
                  <a:rPr lang="en-US" sz="1400"/>
                  <a:t>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4592"/>
        <c:crosses val="autoZero"/>
        <c:auto val="1"/>
        <c:lblAlgn val="ctr"/>
        <c:lblOffset val="100"/>
        <c:noMultiLvlLbl val="0"/>
      </c:catAx>
      <c:valAx>
        <c:axId val="990694592"/>
        <c:scaling>
          <c:logBase val="2"/>
          <c:orientation val="minMax"/>
          <c:max val="30000"/>
          <c:min val="1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DPS</a:t>
                </a:r>
                <a:r>
                  <a:rPr lang="en-US" sz="1400" baseline="30000"/>
                  <a:t>3</a:t>
                </a:r>
                <a:r>
                  <a:rPr lang="en-US" sz="1400"/>
                  <a:t>*TDO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2928"/>
        <c:crosses val="autoZero"/>
        <c:crossBetween val="between"/>
      </c:valAx>
      <c:spPr>
        <a:solidFill>
          <a:srgbClr val="FF6699">
            <a:alpha val="5000"/>
          </a:srgbClr>
        </a:solidFill>
        <a:ln>
          <a:noFill/>
        </a:ln>
        <a:effectLst/>
      </c:spPr>
    </c:plotArea>
    <c:plotVisOnly val="1"/>
    <c:dispBlanksAs val="span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rgbClr val="FF6699"/>
                </a:solidFill>
              </a:rPr>
              <a:t>Psychic</a:t>
            </a:r>
            <a:r>
              <a:rPr lang="en-US" sz="1600"/>
              <a:t> attackers</a:t>
            </a:r>
            <a:r>
              <a:rPr lang="en-US" sz="1600" baseline="0"/>
              <a:t>, </a:t>
            </a:r>
            <a:r>
              <a:rPr lang="en-US" sz="1600" b="1" baseline="0">
                <a:solidFill>
                  <a:srgbClr val="FF6699"/>
                </a:solidFill>
              </a:rPr>
              <a:t>Damage Per Second (DPS)</a:t>
            </a:r>
            <a:endParaRPr lang="en-US" sz="1600" b="1">
              <a:solidFill>
                <a:srgbClr val="FF6699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307990071317666E-2"/>
          <c:y val="6.3023269849691282E-2"/>
          <c:w val="0.88511079538919901"/>
          <c:h val="0.88456399453410195"/>
        </c:manualLayout>
      </c:layout>
      <c:lineChart>
        <c:grouping val="standard"/>
        <c:varyColors val="0"/>
        <c:ser>
          <c:idx val="38"/>
          <c:order val="39"/>
          <c:tx>
            <c:strRef>
              <c:f>'DPS Future'!$A$40</c:f>
              <c:strCache>
                <c:ptCount val="1"/>
              </c:strCache>
            </c:strRef>
          </c:tx>
          <c:spPr>
            <a:ln w="9525" cap="rnd">
              <a:solidFill>
                <a:srgbClr val="CC66FF">
                  <a:alpha val="70000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CC66FF"/>
              </a:solidFill>
              <a:ln w="9525">
                <a:solidFill>
                  <a:srgbClr val="CC66FF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Future'!$D$40:$M$40</c15:sqref>
                  </c15:fullRef>
                </c:ext>
              </c:extLst>
              <c:f>('DPS Future'!$E$40,'DPS Future'!$G$40,'DPS Future'!$I$40,'DPS Future'!$K$40,'DPS Future'!$M$40)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86-452C-8FD7-B5E2C579D519}"/>
            </c:ext>
          </c:extLst>
        </c:ser>
        <c:ser>
          <c:idx val="39"/>
          <c:order val="40"/>
          <c:tx>
            <c:strRef>
              <c:f>'DPS Future'!$A$41</c:f>
              <c:strCache>
                <c:ptCount val="1"/>
                <c:pt idx="0">
                  <c:v>Mega Slowbro</c:v>
                </c:pt>
              </c:strCache>
            </c:strRef>
          </c:tx>
          <c:spPr>
            <a:ln w="28575" cap="rnd">
              <a:solidFill>
                <a:srgbClr val="FF99CC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FF99CC"/>
              </a:solidFill>
              <a:ln w="9525">
                <a:solidFill>
                  <a:srgbClr val="FF99CC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Future'!$D$41:$M$41</c15:sqref>
                  </c15:fullRef>
                </c:ext>
              </c:extLst>
              <c:f>('DPS Future'!$E$41,'DPS Future'!$G$41,'DPS Future'!$I$41,'DPS Future'!$K$41,'DPS Future'!$M$41)</c:f>
              <c:numCache>
                <c:formatCode>General</c:formatCode>
                <c:ptCount val="5"/>
                <c:pt idx="0">
                  <c:v>13.486000000000001</c:v>
                </c:pt>
                <c:pt idx="1">
                  <c:v>14.016</c:v>
                </c:pt>
                <c:pt idx="2">
                  <c:v>14.526</c:v>
                </c:pt>
                <c:pt idx="3">
                  <c:v>14.968</c:v>
                </c:pt>
                <c:pt idx="4">
                  <c:v>15.409000000000001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86-452C-8FD7-B5E2C579D519}"/>
            </c:ext>
          </c:extLst>
        </c:ser>
        <c:ser>
          <c:idx val="40"/>
          <c:order val="41"/>
          <c:tx>
            <c:strRef>
              <c:f>'DPS Future'!$A$42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Future'!$D$42:$M$42</c15:sqref>
                  </c15:fullRef>
                </c:ext>
              </c:extLst>
              <c:f>('DPS Future'!$E$42,'DPS Future'!$G$42,'DPS Future'!$I$42,'DPS Future'!$K$42,'DPS Future'!$M$42)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A86-452C-8FD7-B5E2C579D519}"/>
            </c:ext>
          </c:extLst>
        </c:ser>
        <c:ser>
          <c:idx val="41"/>
          <c:order val="42"/>
          <c:tx>
            <c:strRef>
              <c:f>'DPS Future'!$A$43</c:f>
              <c:strCache>
                <c:ptCount val="1"/>
              </c:strCache>
            </c:strRef>
          </c:tx>
          <c:spPr>
            <a:ln w="9525" cap="rnd">
              <a:solidFill>
                <a:srgbClr val="FF3399">
                  <a:alpha val="70000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FF3399"/>
              </a:solidFill>
              <a:ln w="9525">
                <a:solidFill>
                  <a:srgbClr val="FF3399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Future'!$D$43:$M$43</c15:sqref>
                  </c15:fullRef>
                </c:ext>
              </c:extLst>
              <c:f>('DPS Future'!$E$43,'DPS Future'!$G$43,'DPS Future'!$I$43,'DPS Future'!$K$43,'DPS Future'!$M$43)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A86-452C-8FD7-B5E2C579D519}"/>
            </c:ext>
          </c:extLst>
        </c:ser>
        <c:ser>
          <c:idx val="42"/>
          <c:order val="43"/>
          <c:tx>
            <c:strRef>
              <c:f>'DPS Future'!$A$44</c:f>
              <c:strCache>
                <c:ptCount val="1"/>
                <c:pt idx="0">
                  <c:v>Gardevoir</c:v>
                </c:pt>
              </c:strCache>
            </c:strRef>
          </c:tx>
          <c:spPr>
            <a:ln w="28575" cap="rnd">
              <a:solidFill>
                <a:schemeClr val="accent6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Future'!$D$44:$M$44</c15:sqref>
                  </c15:fullRef>
                </c:ext>
              </c:extLst>
              <c:f>('DPS Future'!$E$44,'DPS Future'!$G$44,'DPS Future'!$I$44,'DPS Future'!$K$44,'DPS Future'!$M$44)</c:f>
              <c:numCache>
                <c:formatCode>General</c:formatCode>
                <c:ptCount val="5"/>
                <c:pt idx="0">
                  <c:v>14.333</c:v>
                </c:pt>
                <c:pt idx="1">
                  <c:v>14.904999999999999</c:v>
                </c:pt>
                <c:pt idx="2">
                  <c:v>15.452</c:v>
                </c:pt>
                <c:pt idx="3">
                  <c:v>15.928000000000001</c:v>
                </c:pt>
                <c:pt idx="4">
                  <c:v>16.402000000000001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A86-452C-8FD7-B5E2C579D519}"/>
            </c:ext>
          </c:extLst>
        </c:ser>
        <c:ser>
          <c:idx val="43"/>
          <c:order val="44"/>
          <c:tx>
            <c:strRef>
              <c:f>'DPS Future'!$A$45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Future'!$D$45:$M$45</c15:sqref>
                  </c15:fullRef>
                </c:ext>
              </c:extLst>
              <c:f>('DPS Future'!$E$45,'DPS Future'!$G$45,'DPS Future'!$I$45,'DPS Future'!$K$45,'DPS Future'!$M$45)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A86-452C-8FD7-B5E2C579D519}"/>
            </c:ext>
          </c:extLst>
        </c:ser>
        <c:ser>
          <c:idx val="44"/>
          <c:order val="45"/>
          <c:tx>
            <c:strRef>
              <c:f>'DPS Future'!$A$46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Future'!$D$46:$M$46</c15:sqref>
                  </c15:fullRef>
                </c:ext>
              </c:extLst>
              <c:f>('DPS Future'!$E$46,'DPS Future'!$G$46,'DPS Future'!$I$46,'DPS Future'!$K$46,'DPS Future'!$M$46)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A86-452C-8FD7-B5E2C579D519}"/>
            </c:ext>
          </c:extLst>
        </c:ser>
        <c:ser>
          <c:idx val="0"/>
          <c:order val="1"/>
          <c:tx>
            <c:strRef>
              <c:f>'DPS Future'!$A$2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Future'!$D$2:$M$2</c15:sqref>
                  </c15:fullRef>
                </c:ext>
              </c:extLst>
              <c:f>('DPS Future'!$E$2,'DPS Future'!$G$2,'DPS Future'!$I$2,'DPS Future'!$K$2,'DPS Future'!$M$2)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A86-452C-8FD7-B5E2C579D519}"/>
            </c:ext>
          </c:extLst>
        </c:ser>
        <c:ser>
          <c:idx val="1"/>
          <c:order val="2"/>
          <c:tx>
            <c:strRef>
              <c:f>'DPS Future'!$A$3</c:f>
              <c:strCache>
                <c:ptCount val="1"/>
                <c:pt idx="0">
                  <c:v>Mega Mewtwo Y</c:v>
                </c:pt>
              </c:strCache>
            </c:strRef>
          </c:tx>
          <c:spPr>
            <a:ln w="76200" cap="rnd">
              <a:solidFill>
                <a:srgbClr val="F17FE3">
                  <a:alpha val="69804"/>
                </a:srgb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rgbClr val="F17FE3"/>
              </a:solidFill>
              <a:ln w="9525">
                <a:solidFill>
                  <a:srgbClr val="F17FE3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Future'!$D$3:$M$3</c15:sqref>
                  </c15:fullRef>
                </c:ext>
              </c:extLst>
              <c:f>('DPS Future'!$E$3,'DPS Future'!$G$3,'DPS Future'!$I$3,'DPS Future'!$K$3,'DPS Future'!$M$3)</c:f>
              <c:numCache>
                <c:formatCode>General</c:formatCode>
                <c:ptCount val="5"/>
                <c:pt idx="0">
                  <c:v>24.466999999999999</c:v>
                </c:pt>
                <c:pt idx="1">
                  <c:v>25.43</c:v>
                </c:pt>
                <c:pt idx="2">
                  <c:v>26.355</c:v>
                </c:pt>
                <c:pt idx="3">
                  <c:v>27.157</c:v>
                </c:pt>
                <c:pt idx="4">
                  <c:v>27.957999999999998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A86-452C-8FD7-B5E2C579D519}"/>
            </c:ext>
          </c:extLst>
        </c:ser>
        <c:ser>
          <c:idx val="2"/>
          <c:order val="3"/>
          <c:tx>
            <c:strRef>
              <c:f>'DPS Future'!$A$4</c:f>
              <c:strCache>
                <c:ptCount val="1"/>
                <c:pt idx="0">
                  <c:v>Shadow Mewtwo</c:v>
                </c:pt>
              </c:strCache>
            </c:strRef>
          </c:tx>
          <c:spPr>
            <a:ln w="28575" cap="rnd">
              <a:solidFill>
                <a:srgbClr val="F17FE3">
                  <a:alpha val="69804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F17FE3"/>
              </a:solidFill>
              <a:ln w="9525">
                <a:solidFill>
                  <a:srgbClr val="F17FE3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Future'!$D$4:$M$4</c15:sqref>
                  </c15:fullRef>
                </c:ext>
              </c:extLst>
              <c:f>('DPS Future'!$E$4,'DPS Future'!$G$4,'DPS Future'!$I$4,'DPS Future'!$K$4,'DPS Future'!$M$4)</c:f>
              <c:numCache>
                <c:formatCode>General</c:formatCode>
                <c:ptCount val="5"/>
                <c:pt idx="0">
                  <c:v>23.6</c:v>
                </c:pt>
                <c:pt idx="1">
                  <c:v>24.518999999999998</c:v>
                </c:pt>
                <c:pt idx="2">
                  <c:v>25.4</c:v>
                </c:pt>
                <c:pt idx="3">
                  <c:v>26.164000000000001</c:v>
                </c:pt>
                <c:pt idx="4">
                  <c:v>26.925999999999998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8A86-452C-8FD7-B5E2C579D519}"/>
            </c:ext>
          </c:extLst>
        </c:ser>
        <c:ser>
          <c:idx val="3"/>
          <c:order val="4"/>
          <c:tx>
            <c:strRef>
              <c:f>'DPS Future'!$A$5</c:f>
              <c:strCache>
                <c:ptCount val="1"/>
                <c:pt idx="0">
                  <c:v>Mega Alakazam (P)</c:v>
                </c:pt>
              </c:strCache>
            </c:strRef>
          </c:tx>
          <c:spPr>
            <a:ln w="28575" cap="rnd">
              <a:solidFill>
                <a:srgbClr val="FFC00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Future'!$D$5:$M$5</c15:sqref>
                  </c15:fullRef>
                </c:ext>
              </c:extLst>
              <c:f>('DPS Future'!$E$5,'DPS Future'!$G$5,'DPS Future'!$I$5,'DPS Future'!$K$5,'DPS Future'!$M$5)</c:f>
              <c:numCache>
                <c:formatCode>General</c:formatCode>
                <c:ptCount val="5"/>
                <c:pt idx="0">
                  <c:v>21.361000000000001</c:v>
                </c:pt>
                <c:pt idx="1">
                  <c:v>22.228999999999999</c:v>
                </c:pt>
                <c:pt idx="2">
                  <c:v>23.061</c:v>
                </c:pt>
                <c:pt idx="3">
                  <c:v>23.783000000000001</c:v>
                </c:pt>
                <c:pt idx="4">
                  <c:v>24.503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8A86-452C-8FD7-B5E2C579D519}"/>
            </c:ext>
          </c:extLst>
        </c:ser>
        <c:ser>
          <c:idx val="4"/>
          <c:order val="5"/>
          <c:tx>
            <c:strRef>
              <c:f>'DPS Future'!$A$6</c:f>
              <c:strCache>
                <c:ptCount val="1"/>
                <c:pt idx="0">
                  <c:v>Necrozma (Ultra) (C/P)</c:v>
                </c:pt>
              </c:strCache>
            </c:strRef>
          </c:tx>
          <c:spPr>
            <a:ln w="57150" cap="rnd">
              <a:solidFill>
                <a:schemeClr val="accent4">
                  <a:lumMod val="75000"/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8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Future'!$D$6:$M$6</c15:sqref>
                  </c15:fullRef>
                </c:ext>
              </c:extLst>
              <c:f>('DPS Future'!$E$6,'DPS Future'!$G$6,'DPS Future'!$I$6,'DPS Future'!$K$6,'DPS Future'!$M$6)</c:f>
              <c:numCache>
                <c:formatCode>General</c:formatCode>
                <c:ptCount val="5"/>
                <c:pt idx="0">
                  <c:v>20.05</c:v>
                </c:pt>
                <c:pt idx="1">
                  <c:v>20.843</c:v>
                </c:pt>
                <c:pt idx="2">
                  <c:v>21.603000000000002</c:v>
                </c:pt>
                <c:pt idx="3">
                  <c:v>22.262</c:v>
                </c:pt>
                <c:pt idx="4">
                  <c:v>22.920999999999999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8A86-452C-8FD7-B5E2C579D519}"/>
            </c:ext>
          </c:extLst>
        </c:ser>
        <c:ser>
          <c:idx val="5"/>
          <c:order val="6"/>
          <c:tx>
            <c:strRef>
              <c:f>'DPS Future'!$A$7</c:f>
              <c:strCache>
                <c:ptCount val="1"/>
              </c:strCache>
            </c:strRef>
          </c:tx>
          <c:spPr>
            <a:ln w="76200" cap="rnd">
              <a:solidFill>
                <a:srgbClr val="F17FE3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rgbClr val="F17FE3"/>
              </a:solidFill>
              <a:ln w="9525">
                <a:solidFill>
                  <a:srgbClr val="F17FE3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Future'!$D$7:$M$7</c15:sqref>
                  </c15:fullRef>
                </c:ext>
              </c:extLst>
              <c:f>('DPS Future'!$E$7,'DPS Future'!$G$7,'DPS Future'!$I$7,'DPS Future'!$K$7,'DPS Future'!$M$7)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8A86-452C-8FD7-B5E2C579D519}"/>
            </c:ext>
          </c:extLst>
        </c:ser>
        <c:ser>
          <c:idx val="6"/>
          <c:order val="7"/>
          <c:tx>
            <c:strRef>
              <c:f>'DPS Future'!$A$8</c:f>
              <c:strCache>
                <c:ptCount val="1"/>
                <c:pt idx="0">
                  <c:v>Calyrex (Shadow Rider)</c:v>
                </c:pt>
              </c:strCache>
            </c:strRef>
          </c:tx>
          <c:spPr>
            <a:ln w="57150" cap="rnd">
              <a:solidFill>
                <a:srgbClr val="7030A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8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Future'!$D$8:$M$8</c15:sqref>
                  </c15:fullRef>
                </c:ext>
              </c:extLst>
              <c:f>('DPS Future'!$E$8,'DPS Future'!$G$8,'DPS Future'!$I$8,'DPS Future'!$K$8,'DPS Future'!$M$8)</c:f>
              <c:numCache>
                <c:formatCode>General</c:formatCode>
                <c:ptCount val="5"/>
                <c:pt idx="0">
                  <c:v>19.352</c:v>
                </c:pt>
                <c:pt idx="1">
                  <c:v>20.114999999999998</c:v>
                </c:pt>
                <c:pt idx="2">
                  <c:v>20.846</c:v>
                </c:pt>
                <c:pt idx="3">
                  <c:v>21.481000000000002</c:v>
                </c:pt>
                <c:pt idx="4">
                  <c:v>22.114999999999998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8A86-452C-8FD7-B5E2C579D519}"/>
            </c:ext>
          </c:extLst>
        </c:ser>
        <c:ser>
          <c:idx val="7"/>
          <c:order val="8"/>
          <c:tx>
            <c:strRef>
              <c:f>'DPS Future'!$A$9</c:f>
              <c:strCache>
                <c:ptCount val="1"/>
              </c:strCache>
            </c:strRef>
          </c:tx>
          <c:spPr>
            <a:ln w="76200" cap="rnd">
              <a:solidFill>
                <a:schemeClr val="accent1"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Future'!$D$9:$M$9</c15:sqref>
                  </c15:fullRef>
                </c:ext>
              </c:extLst>
              <c:f>('DPS Future'!$E$9,'DPS Future'!$G$9,'DPS Future'!$I$9,'DPS Future'!$K$9,'DPS Future'!$M$9)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8A86-452C-8FD7-B5E2C579D519}"/>
            </c:ext>
          </c:extLst>
        </c:ser>
        <c:ser>
          <c:idx val="8"/>
          <c:order val="9"/>
          <c:tx>
            <c:strRef>
              <c:f>'DPS Future'!$A$10</c:f>
              <c:strCache>
                <c:ptCount val="1"/>
                <c:pt idx="0">
                  <c:v>Mewtwo</c:v>
                </c:pt>
              </c:strCache>
            </c:strRef>
          </c:tx>
          <c:spPr>
            <a:ln w="28575" cap="rnd">
              <a:solidFill>
                <a:srgbClr val="F17FE3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F17FE3"/>
              </a:solidFill>
              <a:ln w="9525">
                <a:solidFill>
                  <a:srgbClr val="F17FE3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Future'!$D$10:$M$10</c15:sqref>
                  </c15:fullRef>
                </c:ext>
              </c:extLst>
              <c:f>('DPS Future'!$E$10,'DPS Future'!$G$10,'DPS Future'!$I$10,'DPS Future'!$K$10,'DPS Future'!$M$10)</c:f>
              <c:numCache>
                <c:formatCode>General</c:formatCode>
                <c:ptCount val="5"/>
                <c:pt idx="0">
                  <c:v>19.431000000000001</c:v>
                </c:pt>
                <c:pt idx="1">
                  <c:v>20.190000000000001</c:v>
                </c:pt>
                <c:pt idx="2">
                  <c:v>20.917999999999999</c:v>
                </c:pt>
                <c:pt idx="3">
                  <c:v>21.55</c:v>
                </c:pt>
                <c:pt idx="4">
                  <c:v>22.18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8A86-452C-8FD7-B5E2C579D519}"/>
            </c:ext>
          </c:extLst>
        </c:ser>
        <c:ser>
          <c:idx val="9"/>
          <c:order val="10"/>
          <c:tx>
            <c:strRef>
              <c:f>'DPS Future'!$A$11</c:f>
              <c:strCache>
                <c:ptCount val="1"/>
                <c:pt idx="0">
                  <c:v>Mega Latios</c:v>
                </c:pt>
              </c:strCache>
            </c:strRef>
          </c:tx>
          <c:spPr>
            <a:ln w="28575" cap="rnd">
              <a:solidFill>
                <a:srgbClr val="00B0F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Future'!$D$11:$M$11</c15:sqref>
                  </c15:fullRef>
                </c:ext>
              </c:extLst>
              <c:f>('DPS Future'!$E$11,'DPS Future'!$G$11,'DPS Future'!$I$11,'DPS Future'!$K$11,'DPS Future'!$M$11)</c:f>
              <c:numCache>
                <c:formatCode>General</c:formatCode>
                <c:ptCount val="5"/>
                <c:pt idx="0">
                  <c:v>18.695</c:v>
                </c:pt>
                <c:pt idx="1">
                  <c:v>19.43</c:v>
                </c:pt>
                <c:pt idx="2">
                  <c:v>20.135000000000002</c:v>
                </c:pt>
                <c:pt idx="3">
                  <c:v>20.747</c:v>
                </c:pt>
                <c:pt idx="4">
                  <c:v>21.358000000000001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8A86-452C-8FD7-B5E2C579D519}"/>
            </c:ext>
          </c:extLst>
        </c:ser>
        <c:ser>
          <c:idx val="10"/>
          <c:order val="11"/>
          <c:tx>
            <c:strRef>
              <c:f>'DPS Future'!$A$12</c:f>
              <c:strCache>
                <c:ptCount val="1"/>
                <c:pt idx="0">
                  <c:v>Mega Gardevoir</c:v>
                </c:pt>
              </c:strCache>
            </c:strRef>
          </c:tx>
          <c:spPr>
            <a:ln w="76200" cap="rnd">
              <a:solidFill>
                <a:schemeClr val="accent6"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Future'!$D$12:$M$12</c15:sqref>
                  </c15:fullRef>
                </c:ext>
              </c:extLst>
              <c:f>('DPS Future'!$E$12,'DPS Future'!$G$12,'DPS Future'!$I$12,'DPS Future'!$K$12,'DPS Future'!$M$12)</c:f>
              <c:numCache>
                <c:formatCode>General</c:formatCode>
                <c:ptCount val="5"/>
                <c:pt idx="0">
                  <c:v>19.082999999999998</c:v>
                </c:pt>
                <c:pt idx="1">
                  <c:v>19.847999999999999</c:v>
                </c:pt>
                <c:pt idx="2">
                  <c:v>20.582000000000001</c:v>
                </c:pt>
                <c:pt idx="3">
                  <c:v>21.219000000000001</c:v>
                </c:pt>
                <c:pt idx="4">
                  <c:v>21.855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8A86-452C-8FD7-B5E2C579D519}"/>
            </c:ext>
          </c:extLst>
        </c:ser>
        <c:ser>
          <c:idx val="11"/>
          <c:order val="12"/>
          <c:tx>
            <c:strRef>
              <c:f>'DPS Future'!$A$13</c:f>
              <c:strCache>
                <c:ptCount val="1"/>
              </c:strCache>
            </c:strRef>
          </c:tx>
          <c:spPr>
            <a:ln w="76200" cap="rnd">
              <a:solidFill>
                <a:srgbClr val="00B05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Future'!$D$13:$M$13</c15:sqref>
                  </c15:fullRef>
                </c:ext>
              </c:extLst>
              <c:f>('DPS Future'!$E$13,'DPS Future'!$G$13,'DPS Future'!$I$13,'DPS Future'!$K$13,'DPS Future'!$M$13)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8A86-452C-8FD7-B5E2C579D519}"/>
            </c:ext>
          </c:extLst>
        </c:ser>
        <c:ser>
          <c:idx val="12"/>
          <c:order val="13"/>
          <c:tx>
            <c:strRef>
              <c:f>'DPS Future'!$A$14</c:f>
              <c:strCache>
                <c:ptCount val="1"/>
              </c:strCache>
            </c:strRef>
          </c:tx>
          <c:spPr>
            <a:ln w="28575" cap="rnd">
              <a:solidFill>
                <a:srgbClr val="FFC00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Future'!$D$14:$M$14</c15:sqref>
                  </c15:fullRef>
                </c:ext>
              </c:extLst>
              <c:f>('DPS Future'!$E$14,'DPS Future'!$G$14,'DPS Future'!$I$14,'DPS Future'!$K$14,'DPS Future'!$M$14)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8A86-452C-8FD7-B5E2C579D519}"/>
            </c:ext>
          </c:extLst>
        </c:ser>
        <c:ser>
          <c:idx val="13"/>
          <c:order val="14"/>
          <c:tx>
            <c:strRef>
              <c:f>'DPS Future'!$A$15</c:f>
              <c:strCache>
                <c:ptCount val="1"/>
              </c:strCache>
            </c:strRef>
          </c:tx>
          <c:spPr>
            <a:ln w="57150" cap="rnd">
              <a:solidFill>
                <a:srgbClr val="FF0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Future'!$D$15:$M$15</c15:sqref>
                  </c15:fullRef>
                </c:ext>
              </c:extLst>
              <c:f>('DPS Future'!$E$15,'DPS Future'!$G$15,'DPS Future'!$I$15,'DPS Future'!$K$15,'DPS Future'!$M$15)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8A86-452C-8FD7-B5E2C579D519}"/>
            </c:ext>
          </c:extLst>
        </c:ser>
        <c:ser>
          <c:idx val="14"/>
          <c:order val="15"/>
          <c:tx>
            <c:strRef>
              <c:f>'DPS Future'!$A$16</c:f>
              <c:strCache>
                <c:ptCount val="1"/>
                <c:pt idx="0">
                  <c:v>Shadow Latios</c:v>
                </c:pt>
              </c:strCache>
            </c:strRef>
          </c:tx>
          <c:spPr>
            <a:ln w="28575" cap="rnd">
              <a:solidFill>
                <a:srgbClr val="00B0F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Future'!$D$16:$M$16</c15:sqref>
                  </c15:fullRef>
                </c:ext>
              </c:extLst>
              <c:f>('DPS Future'!$E$16,'DPS Future'!$G$16,'DPS Future'!$I$16,'DPS Future'!$K$16,'DPS Future'!$M$16)</c:f>
              <c:numCache>
                <c:formatCode>General</c:formatCode>
                <c:ptCount val="5"/>
                <c:pt idx="0">
                  <c:v>18.614000000000001</c:v>
                </c:pt>
                <c:pt idx="1">
                  <c:v>19.338999999999999</c:v>
                </c:pt>
                <c:pt idx="2">
                  <c:v>20.033999999999999</c:v>
                </c:pt>
                <c:pt idx="3">
                  <c:v>20.637</c:v>
                </c:pt>
                <c:pt idx="4">
                  <c:v>21.238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8A86-452C-8FD7-B5E2C579D519}"/>
            </c:ext>
          </c:extLst>
        </c:ser>
        <c:ser>
          <c:idx val="15"/>
          <c:order val="16"/>
          <c:tx>
            <c:strRef>
              <c:f>'DPS Future'!$A$17</c:f>
              <c:strCache>
                <c:ptCount val="1"/>
              </c:strCache>
            </c:strRef>
          </c:tx>
          <c:spPr>
            <a:ln w="9525" cap="rnd">
              <a:solidFill>
                <a:srgbClr val="FF3399">
                  <a:alpha val="69804"/>
                </a:srgbClr>
              </a:solidFill>
              <a:prstDash val="solid"/>
              <a:round/>
            </a:ln>
            <a:effectLst/>
          </c:spPr>
          <c:marker>
            <c:symbol val="circle"/>
            <c:size val="2"/>
            <c:spPr>
              <a:solidFill>
                <a:srgbClr val="FF3399"/>
              </a:solidFill>
              <a:ln w="9525">
                <a:solidFill>
                  <a:srgbClr val="FF3399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Future'!$D$17:$M$17</c15:sqref>
                  </c15:fullRef>
                </c:ext>
              </c:extLst>
              <c:f>('DPS Future'!$E$17,'DPS Future'!$G$17,'DPS Future'!$I$17,'DPS Future'!$K$17,'DPS Future'!$M$17)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8A86-452C-8FD7-B5E2C579D519}"/>
            </c:ext>
          </c:extLst>
        </c:ser>
        <c:ser>
          <c:idx val="16"/>
          <c:order val="17"/>
          <c:tx>
            <c:strRef>
              <c:f>'DPS Future'!$A$18</c:f>
              <c:strCache>
                <c:ptCount val="1"/>
                <c:pt idx="0">
                  <c:v>Necrozma (Ultra) (PC/FS)</c:v>
                </c:pt>
              </c:strCache>
            </c:strRef>
          </c:tx>
          <c:spPr>
            <a:ln w="57150" cap="rnd">
              <a:solidFill>
                <a:schemeClr val="accent4">
                  <a:lumMod val="75000"/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8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Future'!$D$18:$M$18</c15:sqref>
                  </c15:fullRef>
                </c:ext>
              </c:extLst>
              <c:f>('DPS Future'!$E$18,'DPS Future'!$G$18,'DPS Future'!$I$18,'DPS Future'!$K$18,'DPS Future'!$M$18)</c:f>
              <c:numCache>
                <c:formatCode>General</c:formatCode>
                <c:ptCount val="5"/>
                <c:pt idx="0">
                  <c:v>18.015000000000001</c:v>
                </c:pt>
                <c:pt idx="1">
                  <c:v>18.760999999999999</c:v>
                </c:pt>
                <c:pt idx="2">
                  <c:v>19.475000000000001</c:v>
                </c:pt>
                <c:pt idx="3">
                  <c:v>20.094000000000001</c:v>
                </c:pt>
                <c:pt idx="4">
                  <c:v>20.71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8A86-452C-8FD7-B5E2C579D519}"/>
            </c:ext>
          </c:extLst>
        </c:ser>
        <c:ser>
          <c:idx val="17"/>
          <c:order val="18"/>
          <c:tx>
            <c:strRef>
              <c:f>'DPS Future'!$A$19</c:f>
              <c:strCache>
                <c:ptCount val="1"/>
                <c:pt idx="0">
                  <c:v>Mega Metagross</c:v>
                </c:pt>
              </c:strCache>
            </c:strRef>
          </c:tx>
          <c:spPr>
            <a:ln w="76200" cap="rnd">
              <a:solidFill>
                <a:srgbClr val="336699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rgbClr val="336699"/>
              </a:solidFill>
              <a:ln w="9525">
                <a:solidFill>
                  <a:srgbClr val="336699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Future'!$D$19:$M$19</c15:sqref>
                  </c15:fullRef>
                </c:ext>
              </c:extLst>
              <c:f>('DPS Future'!$E$19,'DPS Future'!$G$19,'DPS Future'!$I$19,'DPS Future'!$K$19,'DPS Future'!$M$19)</c:f>
              <c:numCache>
                <c:formatCode>General</c:formatCode>
                <c:ptCount val="5"/>
                <c:pt idx="0">
                  <c:v>16.722000000000001</c:v>
                </c:pt>
                <c:pt idx="1">
                  <c:v>17.379000000000001</c:v>
                </c:pt>
                <c:pt idx="2">
                  <c:v>18.010000000000002</c:v>
                </c:pt>
                <c:pt idx="3">
                  <c:v>18.558</c:v>
                </c:pt>
                <c:pt idx="4">
                  <c:v>19.106000000000002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8A86-452C-8FD7-B5E2C579D519}"/>
            </c:ext>
          </c:extLst>
        </c:ser>
        <c:ser>
          <c:idx val="18"/>
          <c:order val="19"/>
          <c:tx>
            <c:strRef>
              <c:f>'DPS Future'!$A$20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Future'!$D$20:$M$20</c15:sqref>
                  </c15:fullRef>
                </c:ext>
              </c:extLst>
              <c:f>('DPS Future'!$E$20,'DPS Future'!$G$20,'DPS Future'!$I$20,'DPS Future'!$K$20,'DPS Future'!$M$20)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8A86-452C-8FD7-B5E2C579D519}"/>
            </c:ext>
          </c:extLst>
        </c:ser>
        <c:ser>
          <c:idx val="19"/>
          <c:order val="20"/>
          <c:tx>
            <c:strRef>
              <c:f>'DPS Future'!$A$21</c:f>
              <c:strCache>
                <c:ptCount val="1"/>
                <c:pt idx="0">
                  <c:v>Shadow Metagross</c:v>
                </c:pt>
              </c:strCache>
            </c:strRef>
          </c:tx>
          <c:spPr>
            <a:ln w="28575" cap="rnd">
              <a:solidFill>
                <a:srgbClr val="336699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336699"/>
              </a:solidFill>
              <a:ln w="9525">
                <a:solidFill>
                  <a:srgbClr val="336699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Future'!$D$21:$M$21</c15:sqref>
                  </c15:fullRef>
                </c:ext>
              </c:extLst>
              <c:f>('DPS Future'!$E$21,'DPS Future'!$G$21,'DPS Future'!$I$21,'DPS Future'!$K$21,'DPS Future'!$M$21)</c:f>
              <c:numCache>
                <c:formatCode>General</c:formatCode>
                <c:ptCount val="5"/>
                <c:pt idx="0">
                  <c:v>17.814</c:v>
                </c:pt>
                <c:pt idx="1">
                  <c:v>18.509</c:v>
                </c:pt>
                <c:pt idx="2">
                  <c:v>19.175000000000001</c:v>
                </c:pt>
                <c:pt idx="3">
                  <c:v>19.751999999999999</c:v>
                </c:pt>
                <c:pt idx="4">
                  <c:v>20.327999999999999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8A86-452C-8FD7-B5E2C579D519}"/>
            </c:ext>
          </c:extLst>
        </c:ser>
        <c:ser>
          <c:idx val="20"/>
          <c:order val="21"/>
          <c:tx>
            <c:strRef>
              <c:f>'DPS Future'!$A$22</c:f>
              <c:strCache>
                <c:ptCount val="1"/>
                <c:pt idx="0">
                  <c:v>Necrozma (Dawn Wings) (C/P)</c:v>
                </c:pt>
              </c:strCache>
            </c:strRef>
          </c:tx>
          <c:spPr>
            <a:ln w="57150" cap="rnd">
              <a:solidFill>
                <a:schemeClr val="accent5">
                  <a:alpha val="70000"/>
                </a:schemeClr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Future'!$D$22:$M$22</c15:sqref>
                  </c15:fullRef>
                </c:ext>
              </c:extLst>
              <c:f>('DPS Future'!$E$22,'DPS Future'!$G$22,'DPS Future'!$I$22,'DPS Future'!$K$22,'DPS Future'!$M$22)</c:f>
              <c:numCache>
                <c:formatCode>General</c:formatCode>
                <c:ptCount val="5"/>
                <c:pt idx="0">
                  <c:v>16.577000000000002</c:v>
                </c:pt>
                <c:pt idx="1">
                  <c:v>17.231000000000002</c:v>
                </c:pt>
                <c:pt idx="2">
                  <c:v>17.859000000000002</c:v>
                </c:pt>
                <c:pt idx="3">
                  <c:v>18.405000000000001</c:v>
                </c:pt>
                <c:pt idx="4">
                  <c:v>18.949000000000002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8A86-452C-8FD7-B5E2C579D519}"/>
            </c:ext>
          </c:extLst>
        </c:ser>
        <c:ser>
          <c:idx val="21"/>
          <c:order val="22"/>
          <c:tx>
            <c:strRef>
              <c:f>'DPS Future'!$A$23</c:f>
              <c:strCache>
                <c:ptCount val="1"/>
              </c:strCache>
            </c:strRef>
          </c:tx>
          <c:spPr>
            <a:ln w="28575" cap="rnd">
              <a:solidFill>
                <a:srgbClr val="C55A11">
                  <a:alpha val="69804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C55A11"/>
              </a:solidFill>
              <a:ln w="9525">
                <a:solidFill>
                  <a:srgbClr val="C55A1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Future'!$D$23:$M$23</c15:sqref>
                  </c15:fullRef>
                </c:ext>
              </c:extLst>
              <c:f>('DPS Future'!$E$23,'DPS Future'!$G$23,'DPS Future'!$I$23,'DPS Future'!$K$23,'DPS Future'!$M$23)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F5D05F6E-A05E-4728-AFD3-386EB277150F}">
              <c16:categoryFilterExceptions>
                <c16:categoryFilterException>
                  <c16:uniqueId val="{00000034-8A86-452C-8FD7-B5E2C579D519}"/>
                  <c16:spPr xmlns:c16="http://schemas.microsoft.com/office/drawing/2014/chart">
                    <a:ln w="28575" cap="rnd">
                      <a:solidFill>
                        <a:srgbClr val="C55A11">
                          <a:alpha val="69804"/>
                        </a:srgbClr>
                      </a:solidFill>
                      <a:prstDash val="lgDash"/>
                      <a:round/>
                    </a:ln>
                    <a:effectLst/>
                  </c16:spPr>
                  <c16:bubble3D val="0"/>
                  <c16:marker>
                    <c:symbol val="circle"/>
                    <c:size val="5"/>
                    <c:spPr>
                      <a:solidFill>
                        <a:srgbClr val="C55A11"/>
                      </a:solidFill>
                      <a:ln w="9525">
                        <a:solidFill>
                          <a:srgbClr val="C55A11"/>
                        </a:solidFill>
                      </a:ln>
                      <a:effectLst/>
                    </c:spPr>
                  </c16:marker>
                </c16:categoryFilterException>
              </c16:categoryFilterExceptions>
            </c:ext>
            <c:ext xmlns:c16="http://schemas.microsoft.com/office/drawing/2014/chart" uri="{C5897E43-82E2-4C41-B96C-FBF1F857EA46}">
              <c16:datapointuniqueidmap xmlns:c16="http://schemas.microsoft.com/office/drawing/2014/chart">
                <c16:ptentry>
                  <c16:ptidx>4</c16:ptidx>
                  <c16:uniqueID val="{00000034-8A86-452C-8FD7-B5E2C579D519}"/>
                </c16:ptentry>
              </c16:datapointuniqueidmap>
            </c:ext>
            <c:ext xmlns:c16="http://schemas.microsoft.com/office/drawing/2014/chart" uri="{C3380CC4-5D6E-409C-BE32-E72D297353CC}">
              <c16:uniqueId val="{0000001C-8A86-452C-8FD7-B5E2C579D519}"/>
            </c:ext>
          </c:extLst>
        </c:ser>
        <c:ser>
          <c:idx val="22"/>
          <c:order val="23"/>
          <c:tx>
            <c:strRef>
              <c:f>'DPS Future'!$A$24</c:f>
              <c:strCache>
                <c:ptCount val="1"/>
              </c:strCache>
            </c:strRef>
          </c:tx>
          <c:spPr>
            <a:ln w="9525" cap="rnd">
              <a:solidFill>
                <a:srgbClr val="FF0000">
                  <a:alpha val="69804"/>
                </a:srgbClr>
              </a:solidFill>
              <a:prstDash val="lgDash"/>
              <a:round/>
            </a:ln>
            <a:effectLst/>
          </c:spPr>
          <c:marker>
            <c:symbol val="circle"/>
            <c:size val="2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Future'!$D$24:$M$24</c15:sqref>
                  </c15:fullRef>
                </c:ext>
              </c:extLst>
              <c:f>('DPS Future'!$E$24,'DPS Future'!$G$24,'DPS Future'!$I$24,'DPS Future'!$K$24,'DPS Future'!$M$24)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8A86-452C-8FD7-B5E2C579D519}"/>
            </c:ext>
          </c:extLst>
        </c:ser>
        <c:ser>
          <c:idx val="23"/>
          <c:order val="24"/>
          <c:tx>
            <c:strRef>
              <c:f>'DPS Future'!$A$25</c:f>
              <c:strCache>
                <c:ptCount val="1"/>
                <c:pt idx="0">
                  <c:v>Shadow Alakazam (P)</c:v>
                </c:pt>
              </c:strCache>
            </c:strRef>
          </c:tx>
          <c:spPr>
            <a:ln w="28575" cap="rnd">
              <a:solidFill>
                <a:srgbClr val="FFC00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Future'!$D$25:$M$25</c15:sqref>
                  </c15:fullRef>
                </c:ext>
              </c:extLst>
              <c:f>('DPS Future'!$E$25,'DPS Future'!$G$25,'DPS Future'!$I$25,'DPS Future'!$K$25,'DPS Future'!$M$25)</c:f>
              <c:numCache>
                <c:formatCode>General</c:formatCode>
                <c:ptCount val="5"/>
                <c:pt idx="0">
                  <c:v>19.631</c:v>
                </c:pt>
                <c:pt idx="1">
                  <c:v>20.431000000000001</c:v>
                </c:pt>
                <c:pt idx="2">
                  <c:v>21.196999999999999</c:v>
                </c:pt>
                <c:pt idx="3">
                  <c:v>21.86</c:v>
                </c:pt>
                <c:pt idx="4">
                  <c:v>22.52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8A86-452C-8FD7-B5E2C579D519}"/>
            </c:ext>
          </c:extLst>
        </c:ser>
        <c:ser>
          <c:idx val="24"/>
          <c:order val="25"/>
          <c:tx>
            <c:strRef>
              <c:f>'DPS Future'!$A$26</c:f>
              <c:strCache>
                <c:ptCount val="1"/>
                <c:pt idx="0">
                  <c:v>Lunala</c:v>
                </c:pt>
              </c:strCache>
            </c:strRef>
          </c:tx>
          <c:spPr>
            <a:ln w="28575" cap="rnd">
              <a:solidFill>
                <a:srgbClr val="7030A0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Future'!$D$26:$M$26</c15:sqref>
                  </c15:fullRef>
                </c:ext>
              </c:extLst>
              <c:f>('DPS Future'!$E$26,'DPS Future'!$G$26,'DPS Future'!$I$26,'DPS Future'!$K$26,'DPS Future'!$M$26)</c:f>
              <c:numCache>
                <c:formatCode>General</c:formatCode>
                <c:ptCount val="5"/>
                <c:pt idx="0">
                  <c:v>15.612</c:v>
                </c:pt>
                <c:pt idx="1">
                  <c:v>16.215</c:v>
                </c:pt>
                <c:pt idx="2">
                  <c:v>16.792999999999999</c:v>
                </c:pt>
                <c:pt idx="3">
                  <c:v>17.295999999999999</c:v>
                </c:pt>
                <c:pt idx="4">
                  <c:v>17.797000000000001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8A86-452C-8FD7-B5E2C579D519}"/>
            </c:ext>
          </c:extLst>
        </c:ser>
        <c:ser>
          <c:idx val="25"/>
          <c:order val="26"/>
          <c:tx>
            <c:strRef>
              <c:f>'DPS Future'!$A$27</c:f>
              <c:strCache>
                <c:ptCount val="1"/>
              </c:strCache>
            </c:strRef>
          </c:tx>
          <c:spPr>
            <a:ln w="28575" cap="rnd">
              <a:solidFill>
                <a:srgbClr val="00B05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Future'!$D$27:$M$27</c15:sqref>
                  </c15:fullRef>
                </c:ext>
              </c:extLst>
              <c:f>('DPS Future'!$E$27,'DPS Future'!$G$27,'DPS Future'!$I$27,'DPS Future'!$K$27,'DPS Future'!$M$27)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8A86-452C-8FD7-B5E2C579D519}"/>
            </c:ext>
          </c:extLst>
        </c:ser>
        <c:ser>
          <c:idx val="26"/>
          <c:order val="27"/>
          <c:tx>
            <c:strRef>
              <c:f>'DPS Future'!$A$28</c:f>
              <c:strCache>
                <c:ptCount val="1"/>
              </c:strCache>
            </c:strRef>
          </c:tx>
          <c:spPr>
            <a:ln w="9525" cap="rnd">
              <a:solidFill>
                <a:srgbClr val="FF000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2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Future'!$D$28:$M$28</c15:sqref>
                  </c15:fullRef>
                </c:ext>
              </c:extLst>
              <c:f>('DPS Future'!$E$28,'DPS Future'!$G$28,'DPS Future'!$I$28,'DPS Future'!$K$28,'DPS Future'!$M$28)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8A86-452C-8FD7-B5E2C579D519}"/>
            </c:ext>
          </c:extLst>
        </c:ser>
        <c:ser>
          <c:idx val="27"/>
          <c:order val="28"/>
          <c:tx>
            <c:strRef>
              <c:f>'DPS Future'!$A$29</c:f>
              <c:strCache>
                <c:ptCount val="1"/>
              </c:strCache>
            </c:strRef>
          </c:tx>
          <c:spPr>
            <a:ln w="12700" cap="rnd">
              <a:solidFill>
                <a:schemeClr val="accent6">
                  <a:alpha val="7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Future'!$D$29:$M$29</c15:sqref>
                  </c15:fullRef>
                </c:ext>
              </c:extLst>
              <c:f>('DPS Future'!$E$29,'DPS Future'!$G$29,'DPS Future'!$I$29,'DPS Future'!$K$29,'DPS Future'!$M$29)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8A86-452C-8FD7-B5E2C579D519}"/>
            </c:ext>
          </c:extLst>
        </c:ser>
        <c:ser>
          <c:idx val="28"/>
          <c:order val="29"/>
          <c:tx>
            <c:strRef>
              <c:f>'DPS Future'!$A$30</c:f>
              <c:strCache>
                <c:ptCount val="1"/>
              </c:strCache>
            </c:strRef>
          </c:tx>
          <c:spPr>
            <a:ln w="9525" cap="rnd">
              <a:solidFill>
                <a:srgbClr val="FF00FF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2"/>
            <c:spPr>
              <a:solidFill>
                <a:srgbClr val="FF00FF"/>
              </a:solidFill>
              <a:ln w="9525">
                <a:solidFill>
                  <a:srgbClr val="FF00FF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Future'!$D$30:$M$30</c15:sqref>
                  </c15:fullRef>
                </c:ext>
              </c:extLst>
              <c:f>('DPS Future'!$E$30,'DPS Future'!$G$30,'DPS Future'!$I$30,'DPS Future'!$K$30,'DPS Future'!$M$30)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8A86-452C-8FD7-B5E2C579D519}"/>
            </c:ext>
          </c:extLst>
        </c:ser>
        <c:ser>
          <c:idx val="29"/>
          <c:order val="30"/>
          <c:tx>
            <c:strRef>
              <c:f>'DPS Future'!$A$31</c:f>
              <c:strCache>
                <c:ptCount val="1"/>
                <c:pt idx="0">
                  <c:v>Necrozma (C/P)</c:v>
                </c:pt>
              </c:strCache>
            </c:strRef>
          </c:tx>
          <c:spPr>
            <a:ln w="57150" cap="rnd">
              <a:solidFill>
                <a:schemeClr val="tx1">
                  <a:alpha val="70000"/>
                </a:schemeClr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Future'!$D$31:$M$31</c15:sqref>
                  </c15:fullRef>
                </c:ext>
              </c:extLst>
              <c:f>('DPS Future'!$E$31,'DPS Future'!$G$31,'DPS Future'!$I$31,'DPS Future'!$K$31,'DPS Future'!$M$31)</c:f>
              <c:numCache>
                <c:formatCode>General</c:formatCode>
                <c:ptCount val="5"/>
                <c:pt idx="0">
                  <c:v>15.273</c:v>
                </c:pt>
                <c:pt idx="1">
                  <c:v>15.87</c:v>
                </c:pt>
                <c:pt idx="2">
                  <c:v>16.443000000000001</c:v>
                </c:pt>
                <c:pt idx="3">
                  <c:v>16.940000000000001</c:v>
                </c:pt>
                <c:pt idx="4">
                  <c:v>17.436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8A86-452C-8FD7-B5E2C579D519}"/>
            </c:ext>
          </c:extLst>
        </c:ser>
        <c:ser>
          <c:idx val="30"/>
          <c:order val="31"/>
          <c:tx>
            <c:strRef>
              <c:f>'DPS Future'!$A$32</c:f>
              <c:strCache>
                <c:ptCount val="1"/>
                <c:pt idx="0">
                  <c:v>Latios</c:v>
                </c:pt>
              </c:strCache>
            </c:strRef>
          </c:tx>
          <c:spPr>
            <a:ln w="28575" cap="rnd">
              <a:solidFill>
                <a:srgbClr val="00B0F0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Future'!$D$32:$M$32</c15:sqref>
                  </c15:fullRef>
                </c:ext>
              </c:extLst>
              <c:f>('DPS Future'!$E$32,'DPS Future'!$G$32,'DPS Future'!$I$32,'DPS Future'!$K$32,'DPS Future'!$M$32)</c:f>
              <c:numCache>
                <c:formatCode>General</c:formatCode>
                <c:ptCount val="5"/>
                <c:pt idx="0">
                  <c:v>15.372999999999999</c:v>
                </c:pt>
                <c:pt idx="1">
                  <c:v>15.972</c:v>
                </c:pt>
                <c:pt idx="2">
                  <c:v>16.545999999999999</c:v>
                </c:pt>
                <c:pt idx="3">
                  <c:v>17.045000000000002</c:v>
                </c:pt>
                <c:pt idx="4">
                  <c:v>17.542000000000002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8A86-452C-8FD7-B5E2C579D519}"/>
            </c:ext>
          </c:extLst>
        </c:ser>
        <c:ser>
          <c:idx val="31"/>
          <c:order val="32"/>
          <c:tx>
            <c:strRef>
              <c:f>'DPS Future'!$A$33</c:f>
              <c:strCache>
                <c:ptCount val="1"/>
              </c:strCache>
            </c:strRef>
          </c:tx>
          <c:spPr>
            <a:ln w="12700" cap="rnd">
              <a:solidFill>
                <a:schemeClr val="accent6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Future'!$D$33:$M$33</c15:sqref>
                  </c15:fullRef>
                </c:ext>
              </c:extLst>
              <c:f>('DPS Future'!$E$33,'DPS Future'!$G$33,'DPS Future'!$I$33,'DPS Future'!$K$33,'DPS Future'!$M$33)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8A86-452C-8FD7-B5E2C579D519}"/>
            </c:ext>
          </c:extLst>
        </c:ser>
        <c:ser>
          <c:idx val="32"/>
          <c:order val="33"/>
          <c:tx>
            <c:strRef>
              <c:f>'DPS Future'!$A$34</c:f>
              <c:strCache>
                <c:ptCount val="1"/>
                <c:pt idx="0">
                  <c:v>Necrozma (Dawn Wings) (PC/FS)</c:v>
                </c:pt>
              </c:strCache>
            </c:strRef>
          </c:tx>
          <c:spPr>
            <a:ln w="57150" cap="rnd">
              <a:solidFill>
                <a:schemeClr val="accent5">
                  <a:alpha val="70000"/>
                </a:schemeClr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Future'!$D$34:$M$34</c15:sqref>
                  </c15:fullRef>
                </c:ext>
              </c:extLst>
              <c:f>('DPS Future'!$E$34,'DPS Future'!$G$34,'DPS Future'!$I$34,'DPS Future'!$K$34,'DPS Future'!$M$34)</c:f>
              <c:numCache>
                <c:formatCode>General</c:formatCode>
                <c:ptCount val="5"/>
                <c:pt idx="0">
                  <c:v>15.029</c:v>
                </c:pt>
                <c:pt idx="1">
                  <c:v>15.644</c:v>
                </c:pt>
                <c:pt idx="2">
                  <c:v>16.231999999999999</c:v>
                </c:pt>
                <c:pt idx="3">
                  <c:v>16.742000000000001</c:v>
                </c:pt>
                <c:pt idx="4">
                  <c:v>17.251000000000001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8A86-452C-8FD7-B5E2C579D519}"/>
            </c:ext>
          </c:extLst>
        </c:ser>
        <c:ser>
          <c:idx val="33"/>
          <c:order val="34"/>
          <c:tx>
            <c:strRef>
              <c:f>'DPS Future'!$A$35</c:f>
              <c:strCache>
                <c:ptCount val="1"/>
                <c:pt idx="0">
                  <c:v>Metagross</c:v>
                </c:pt>
              </c:strCache>
            </c:strRef>
          </c:tx>
          <c:spPr>
            <a:ln w="28575" cap="rnd">
              <a:solidFill>
                <a:srgbClr val="336699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336699"/>
              </a:solidFill>
              <a:ln w="9525">
                <a:solidFill>
                  <a:srgbClr val="336699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Future'!$D$35:$M$35</c15:sqref>
                  </c15:fullRef>
                </c:ext>
              </c:extLst>
              <c:f>('DPS Future'!$E$35,'DPS Future'!$G$35,'DPS Future'!$I$35,'DPS Future'!$K$35,'DPS Future'!$M$35)</c:f>
              <c:numCache>
                <c:formatCode>General</c:formatCode>
                <c:ptCount val="5"/>
                <c:pt idx="0">
                  <c:v>14.727</c:v>
                </c:pt>
                <c:pt idx="1">
                  <c:v>15.301</c:v>
                </c:pt>
                <c:pt idx="2">
                  <c:v>15.852</c:v>
                </c:pt>
                <c:pt idx="3">
                  <c:v>16.329999999999998</c:v>
                </c:pt>
                <c:pt idx="4">
                  <c:v>16.806999999999999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8A86-452C-8FD7-B5E2C579D519}"/>
            </c:ext>
          </c:extLst>
        </c:ser>
        <c:ser>
          <c:idx val="34"/>
          <c:order val="35"/>
          <c:tx>
            <c:strRef>
              <c:f>'DPS Future'!$A$36</c:f>
              <c:strCache>
                <c:ptCount val="1"/>
              </c:strCache>
            </c:strRef>
          </c:tx>
          <c:spPr>
            <a:ln w="28575" cap="rnd">
              <a:solidFill>
                <a:srgbClr val="FFC00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Future'!$D$36:$M$36</c15:sqref>
                  </c15:fullRef>
                </c:ext>
              </c:extLst>
              <c:f>('DPS Future'!$E$36,'DPS Future'!$G$36,'DPS Future'!$I$36,'DPS Future'!$K$36,'DPS Future'!$M$36)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8A86-452C-8FD7-B5E2C579D519}"/>
            </c:ext>
          </c:extLst>
        </c:ser>
        <c:ser>
          <c:idx val="35"/>
          <c:order val="36"/>
          <c:tx>
            <c:strRef>
              <c:f>'DPS Future'!$A$37</c:f>
              <c:strCache>
                <c:ptCount val="1"/>
                <c:pt idx="0">
                  <c:v>Espeon</c:v>
                </c:pt>
              </c:strCache>
            </c:strRef>
          </c:tx>
          <c:spPr>
            <a:ln w="28575" cap="rnd">
              <a:solidFill>
                <a:srgbClr val="FF00FF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FF"/>
              </a:solidFill>
              <a:ln w="9525">
                <a:solidFill>
                  <a:srgbClr val="FF00FF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Future'!$D$37:$M$37</c15:sqref>
                  </c15:fullRef>
                </c:ext>
              </c:extLst>
              <c:f>('DPS Future'!$E$37,'DPS Future'!$G$37,'DPS Future'!$I$37,'DPS Future'!$K$37,'DPS Future'!$M$37)</c:f>
              <c:numCache>
                <c:formatCode>General</c:formatCode>
                <c:ptCount val="5"/>
                <c:pt idx="0">
                  <c:v>15.731999999999999</c:v>
                </c:pt>
                <c:pt idx="1">
                  <c:v>16.361999999999998</c:v>
                </c:pt>
                <c:pt idx="2">
                  <c:v>16.965</c:v>
                </c:pt>
                <c:pt idx="3">
                  <c:v>17.489000000000001</c:v>
                </c:pt>
                <c:pt idx="4">
                  <c:v>18.010999999999999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8A86-452C-8FD7-B5E2C579D519}"/>
            </c:ext>
          </c:extLst>
        </c:ser>
        <c:ser>
          <c:idx val="36"/>
          <c:order val="37"/>
          <c:tx>
            <c:strRef>
              <c:f>'DPS Future'!$A$38</c:f>
              <c:strCache>
                <c:ptCount val="1"/>
                <c:pt idx="0">
                  <c:v>Alakazam (P)</c:v>
                </c:pt>
              </c:strCache>
            </c:strRef>
          </c:tx>
          <c:spPr>
            <a:ln w="28575" cap="rnd">
              <a:solidFill>
                <a:srgbClr val="FFC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Future'!$D$38:$M$38</c15:sqref>
                  </c15:fullRef>
                </c:ext>
              </c:extLst>
              <c:f>('DPS Future'!$E$38,'DPS Future'!$G$38,'DPS Future'!$I$38,'DPS Future'!$K$38,'DPS Future'!$M$38)</c:f>
              <c:numCache>
                <c:formatCode>General</c:formatCode>
                <c:ptCount val="5"/>
                <c:pt idx="0">
                  <c:v>16.231999999999999</c:v>
                </c:pt>
                <c:pt idx="1">
                  <c:v>16.890999999999998</c:v>
                </c:pt>
                <c:pt idx="2">
                  <c:v>17.521000000000001</c:v>
                </c:pt>
                <c:pt idx="3">
                  <c:v>18.068000000000001</c:v>
                </c:pt>
                <c:pt idx="4">
                  <c:v>18.611999999999998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8A86-452C-8FD7-B5E2C579D519}"/>
            </c:ext>
          </c:extLst>
        </c:ser>
        <c:ser>
          <c:idx val="37"/>
          <c:order val="38"/>
          <c:tx>
            <c:strRef>
              <c:f>'DPS Future'!$A$39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Future'!$D$39:$M$39</c15:sqref>
                  </c15:fullRef>
                </c:ext>
              </c:extLst>
              <c:f>('DPS Future'!$E$39,'DPS Future'!$G$39,'DPS Future'!$I$39,'DPS Future'!$K$39,'DPS Future'!$M$39)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8A86-452C-8FD7-B5E2C579D519}"/>
            </c:ext>
          </c:extLst>
        </c:ser>
        <c:ser>
          <c:idx val="45"/>
          <c:order val="46"/>
          <c:tx>
            <c:strRef>
              <c:f>'DPS Future'!$A$47</c:f>
              <c:strCache>
                <c:ptCount val="1"/>
              </c:strCache>
            </c:strRef>
          </c:tx>
          <c:spPr>
            <a:ln w="9525" cap="rnd">
              <a:solidFill>
                <a:srgbClr val="33CCFF">
                  <a:alpha val="70000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33CCFF"/>
              </a:solidFill>
              <a:ln w="9525">
                <a:solidFill>
                  <a:srgbClr val="33CCFF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Future'!$D$47:$M$47</c15:sqref>
                  </c15:fullRef>
                </c:ext>
              </c:extLst>
              <c:f>('DPS Future'!$E$47,'DPS Future'!$G$47,'DPS Future'!$I$47,'DPS Future'!$K$47,'DPS Future'!$M$47)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8A86-452C-8FD7-B5E2C579D519}"/>
            </c:ext>
          </c:extLst>
        </c:ser>
        <c:ser>
          <c:idx val="46"/>
          <c:order val="47"/>
          <c:tx>
            <c:strRef>
              <c:f>'DPS Future'!$A$48</c:f>
              <c:strCache>
                <c:ptCount val="1"/>
              </c:strCache>
            </c:strRef>
          </c:tx>
          <c:spPr>
            <a:ln w="9525" cap="rnd">
              <a:solidFill>
                <a:srgbClr val="FF0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Future'!$D$48:$M$48</c15:sqref>
                  </c15:fullRef>
                </c:ext>
              </c:extLst>
              <c:f>('DPS Future'!$E$48,'DPS Future'!$G$48,'DPS Future'!$I$48,'DPS Future'!$K$48,'DPS Future'!$M$48)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8A86-452C-8FD7-B5E2C579D519}"/>
            </c:ext>
          </c:extLst>
        </c:ser>
        <c:ser>
          <c:idx val="47"/>
          <c:order val="48"/>
          <c:tx>
            <c:strRef>
              <c:f>'DPS Future'!$A$49</c:f>
              <c:strCache>
                <c:ptCount val="1"/>
                <c:pt idx="0">
                  <c:v>Exeggutor</c:v>
                </c:pt>
              </c:strCache>
            </c:strRef>
          </c:tx>
          <c:spPr>
            <a:ln w="12700" cap="rnd">
              <a:solidFill>
                <a:schemeClr val="accent6">
                  <a:alpha val="7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Future'!$D$49:$M$49</c15:sqref>
                  </c15:fullRef>
                </c:ext>
              </c:extLst>
              <c:f>('DPS Future'!$E$49,'DPS Future'!$G$49,'DPS Future'!$I$49,'DPS Future'!$K$49,'DPS Future'!$M$49)</c:f>
              <c:numCache>
                <c:formatCode>General</c:formatCode>
                <c:ptCount val="5"/>
                <c:pt idx="0">
                  <c:v>14.494999999999999</c:v>
                </c:pt>
                <c:pt idx="1">
                  <c:v>15.058</c:v>
                </c:pt>
                <c:pt idx="2">
                  <c:v>15.598000000000001</c:v>
                </c:pt>
                <c:pt idx="3">
                  <c:v>16.065999999999999</c:v>
                </c:pt>
                <c:pt idx="4">
                  <c:v>16.533000000000001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8A86-452C-8FD7-B5E2C579D519}"/>
            </c:ext>
          </c:extLst>
        </c:ser>
        <c:ser>
          <c:idx val="48"/>
          <c:order val="49"/>
          <c:tx>
            <c:strRef>
              <c:f>'DPS Future'!$A$50</c:f>
              <c:strCache>
                <c:ptCount val="1"/>
              </c:strCache>
            </c:strRef>
          </c:tx>
          <c:spPr>
            <a:ln w="28575" cap="rnd">
              <a:solidFill>
                <a:srgbClr val="FFC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Future'!$D$50:$M$50</c15:sqref>
                  </c15:fullRef>
                </c:ext>
              </c:extLst>
              <c:f>('DPS Future'!$E$50,'DPS Future'!$G$50,'DPS Future'!$I$50,'DPS Future'!$K$50,'DPS Future'!$M$50)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8A86-452C-8FD7-B5E2C579D519}"/>
            </c:ext>
          </c:extLst>
        </c:ser>
        <c:ser>
          <c:idx val="49"/>
          <c:order val="50"/>
          <c:tx>
            <c:strRef>
              <c:f>'DPS Future'!$A$51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  <a:lumOff val="50000"/>
                </a:schemeClr>
              </a:solidFill>
              <a:ln w="9525">
                <a:solidFill>
                  <a:schemeClr val="accent2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Future'!$D$51:$M$51</c15:sqref>
                  </c15:fullRef>
                </c:ext>
              </c:extLst>
              <c:f>('DPS Future'!$E$51,'DPS Future'!$G$51,'DPS Future'!$I$51,'DPS Future'!$K$51,'DPS Future'!$M$51)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8A86-452C-8FD7-B5E2C579D519}"/>
            </c:ext>
          </c:extLst>
        </c:ser>
        <c:ser>
          <c:idx val="50"/>
          <c:order val="51"/>
          <c:tx>
            <c:strRef>
              <c:f>'DPS Future'!$A$52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  <a:lumOff val="50000"/>
                </a:schemeClr>
              </a:solidFill>
              <a:ln w="9525">
                <a:solidFill>
                  <a:schemeClr val="accent3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Future'!$D$52:$M$52</c15:sqref>
                  </c15:fullRef>
                </c:ext>
              </c:extLst>
              <c:f>('DPS Future'!$E$52,'DPS Future'!$G$52,'DPS Future'!$I$52,'DPS Future'!$K$52,'DPS Future'!$M$52)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8A86-452C-8FD7-B5E2C579D5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0692928"/>
        <c:axId val="990694592"/>
        <c:extLst>
          <c:ext xmlns:c15="http://schemas.microsoft.com/office/drawing/2012/chart" uri="{02D57815-91ED-43cb-92C2-25804820EDAC}">
            <c15:filteredLineSeries>
              <c15:ser>
                <c:idx val="90"/>
                <c:order val="0"/>
                <c:tx>
                  <c:strRef>
                    <c:extLst>
                      <c:ext uri="{02D57815-91ED-43cb-92C2-25804820EDAC}">
                        <c15:formulaRef>
                          <c15:sqref>'DPS Future'!$A$1</c15:sqref>
                        </c15:formulaRef>
                      </c:ext>
                    </c:extLst>
                    <c:strCache>
                      <c:ptCount val="1"/>
                      <c:pt idx="0">
                        <c:v>Attacker</c:v>
                      </c:pt>
                    </c:strCache>
                  </c:strRef>
                </c:tx>
                <c:spPr>
                  <a:ln w="76200" cap="rnd">
                    <a:solidFill>
                      <a:schemeClr val="accent2"/>
                    </a:solidFill>
                    <a:prstDash val="solid"/>
                    <a:round/>
                  </a:ln>
                  <a:effectLst/>
                </c:spPr>
                <c:marker>
                  <c:symbol val="circle"/>
                  <c:size val="10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numRef>
                    <c:extLst>
                      <c:ext xmlns:c16="http://schemas.microsoft.com/office/drawing/2014/chart" uri="{F5D05F6E-A05E-4728-AFD3-386EB277150F}">
                        <c16:filteredLitCache>
                          <c:numCache>
                            <c:formatCode>General</c:formatCode>
                            <c:ptCount val="5"/>
                            <c:pt idx="0">
                              <c:v>30</c:v>
                            </c:pt>
                            <c:pt idx="2">
                              <c:v>35</c:v>
                            </c:pt>
                            <c:pt idx="4">
                              <c:v>40</c:v>
                            </c:pt>
                            <c:pt idx="6">
                              <c:v>45</c:v>
                            </c:pt>
                            <c:pt idx="8">
                              <c:v>50</c:v>
                            </c:pt>
                          </c:numCache>
                        </c16:filteredLitCache>
                      </c:ext>
                    </c:extLst>
                    <c:f/>
                    <c:numCache>
                      <c:formatCode>General</c:formatCode>
                      <c:ptCount val="5"/>
                      <c:pt idx="0">
                        <c:v>30</c:v>
                      </c:pt>
                      <c:pt idx="1">
                        <c:v>35</c:v>
                      </c:pt>
                      <c:pt idx="2">
                        <c:v>40</c:v>
                      </c:pt>
                      <c:pt idx="3">
                        <c:v>45</c:v>
                      </c:pt>
                      <c:pt idx="4">
                        <c:v>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'DPS Future'!$D$1:$M$1</c15:sqref>
                        </c15:fullRef>
                        <c15:formulaRef>
                          <c15:sqref>('DPS Future'!$E$1,'DPS Future'!$G$1,'DPS Future'!$I$1,'DPS Future'!$K$1,'DPS Future'!$M$1)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33-8A86-452C-8FD7-B5E2C579D519}"/>
                  </c:ext>
                </c:extLst>
              </c15:ser>
            </c15:filteredLineSeries>
          </c:ext>
        </c:extLst>
      </c:lineChart>
      <c:catAx>
        <c:axId val="990692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Attacker</a:t>
                </a:r>
                <a:r>
                  <a:rPr lang="en-US" sz="1400" baseline="0"/>
                  <a:t> l</a:t>
                </a:r>
                <a:r>
                  <a:rPr lang="en-US" sz="1400"/>
                  <a:t>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4592"/>
        <c:crosses val="autoZero"/>
        <c:auto val="1"/>
        <c:lblAlgn val="ctr"/>
        <c:lblOffset val="100"/>
        <c:noMultiLvlLbl val="0"/>
      </c:catAx>
      <c:valAx>
        <c:axId val="990694592"/>
        <c:scaling>
          <c:orientation val="minMax"/>
          <c:max val="28.5"/>
          <c:min val="14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DPS</a:t>
                </a:r>
                <a:endParaRPr lang="en-US" sz="1400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2928"/>
        <c:crosses val="autoZero"/>
        <c:crossBetween val="between"/>
      </c:valAx>
      <c:spPr>
        <a:solidFill>
          <a:srgbClr val="FF6699">
            <a:alpha val="5000"/>
          </a:srgbClr>
        </a:solidFill>
        <a:ln>
          <a:noFill/>
        </a:ln>
        <a:effectLst/>
      </c:spPr>
    </c:plotArea>
    <c:plotVisOnly val="1"/>
    <c:dispBlanksAs val="span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13</xdr:col>
      <xdr:colOff>200025</xdr:colOff>
      <xdr:row>2</xdr:row>
      <xdr:rowOff>0</xdr:rowOff>
    </xdr:from>
    <xdr:to>
      <xdr:col>27</xdr:col>
      <xdr:colOff>390539</xdr:colOff>
      <xdr:row>49</xdr:row>
      <xdr:rowOff>171687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193A5B-C743-4A77-B315-18F5CD40D6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27</xdr:col>
      <xdr:colOff>385762</xdr:colOff>
      <xdr:row>2</xdr:row>
      <xdr:rowOff>0</xdr:rowOff>
    </xdr:from>
    <xdr:to>
      <xdr:col>41</xdr:col>
      <xdr:colOff>576276</xdr:colOff>
      <xdr:row>49</xdr:row>
      <xdr:rowOff>171687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50EFC65-B94E-40D3-A111-2D9F500772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0.07665</cdr:x>
      <cdr:y>0.14434</cdr:y>
    </cdr:from>
    <cdr:to>
      <cdr:x>0.95988</cdr:x>
      <cdr:y>0.57079</cdr:y>
    </cdr:to>
    <cdr:sp macro="" textlink="">
      <cdr:nvSpPr>
        <cdr:cNvPr id="58" name="Freeform: Shape 57">
          <a:extLst xmlns:a="http://schemas.openxmlformats.org/drawingml/2006/main">
            <a:ext uri="{FF2B5EF4-FFF2-40B4-BE49-F238E27FC236}">
              <a16:creationId xmlns:a16="http://schemas.microsoft.com/office/drawing/2014/main" id="{865D7186-2B1E-F68F-5A03-2F9DDA295EFC}"/>
            </a:ext>
          </a:extLst>
        </cdr:cNvPr>
        <cdr:cNvSpPr/>
      </cdr:nvSpPr>
      <cdr:spPr>
        <a:xfrm xmlns:a="http://schemas.openxmlformats.org/drawingml/2006/main">
          <a:off x="709612" y="1252539"/>
          <a:ext cx="8177213" cy="3700462"/>
        </a:xfrm>
        <a:custGeom xmlns:a="http://schemas.openxmlformats.org/drawingml/2006/main">
          <a:avLst/>
          <a:gdLst>
            <a:gd name="connsiteX0" fmla="*/ 0 w 8177213"/>
            <a:gd name="connsiteY0" fmla="*/ 2247900 h 3500437"/>
            <a:gd name="connsiteX1" fmla="*/ 0 w 8177213"/>
            <a:gd name="connsiteY1" fmla="*/ 3500437 h 3500437"/>
            <a:gd name="connsiteX2" fmla="*/ 4105275 w 8177213"/>
            <a:gd name="connsiteY2" fmla="*/ 2271712 h 3500437"/>
            <a:gd name="connsiteX3" fmla="*/ 8172450 w 8177213"/>
            <a:gd name="connsiteY3" fmla="*/ 1385887 h 3500437"/>
            <a:gd name="connsiteX4" fmla="*/ 8177213 w 8177213"/>
            <a:gd name="connsiteY4" fmla="*/ 0 h 3500437"/>
            <a:gd name="connsiteX5" fmla="*/ 4110038 w 8177213"/>
            <a:gd name="connsiteY5" fmla="*/ 995362 h 3500437"/>
            <a:gd name="connsiteX6" fmla="*/ 0 w 8177213"/>
            <a:gd name="connsiteY6" fmla="*/ 2247900 h 3500437"/>
            <a:gd name="connsiteX0" fmla="*/ 0 w 8177213"/>
            <a:gd name="connsiteY0" fmla="*/ 2247900 h 3700462"/>
            <a:gd name="connsiteX1" fmla="*/ 4762 w 8177213"/>
            <a:gd name="connsiteY1" fmla="*/ 3700462 h 3700462"/>
            <a:gd name="connsiteX2" fmla="*/ 4105275 w 8177213"/>
            <a:gd name="connsiteY2" fmla="*/ 2271712 h 3700462"/>
            <a:gd name="connsiteX3" fmla="*/ 8172450 w 8177213"/>
            <a:gd name="connsiteY3" fmla="*/ 1385887 h 3700462"/>
            <a:gd name="connsiteX4" fmla="*/ 8177213 w 8177213"/>
            <a:gd name="connsiteY4" fmla="*/ 0 h 3700462"/>
            <a:gd name="connsiteX5" fmla="*/ 4110038 w 8177213"/>
            <a:gd name="connsiteY5" fmla="*/ 995362 h 3700462"/>
            <a:gd name="connsiteX6" fmla="*/ 0 w 8177213"/>
            <a:gd name="connsiteY6" fmla="*/ 2247900 h 370046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8177213" h="3700462">
              <a:moveTo>
                <a:pt x="0" y="2247900"/>
              </a:moveTo>
              <a:cubicBezTo>
                <a:pt x="1587" y="2732087"/>
                <a:pt x="3175" y="3216275"/>
                <a:pt x="4762" y="3700462"/>
              </a:cubicBezTo>
              <a:lnTo>
                <a:pt x="4105275" y="2271712"/>
              </a:lnTo>
              <a:lnTo>
                <a:pt x="8172450" y="1385887"/>
              </a:lnTo>
              <a:cubicBezTo>
                <a:pt x="8174038" y="923925"/>
                <a:pt x="8175625" y="461962"/>
                <a:pt x="8177213" y="0"/>
              </a:cubicBezTo>
              <a:lnTo>
                <a:pt x="4110038" y="995362"/>
              </a:lnTo>
              <a:lnTo>
                <a:pt x="0" y="2247900"/>
              </a:lnTo>
              <a:close/>
            </a:path>
          </a:pathLst>
        </a:custGeom>
        <a:solidFill xmlns:a="http://schemas.openxmlformats.org/drawingml/2006/main">
          <a:srgbClr val="FF6699">
            <a:alpha val="10000"/>
          </a:srgb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0.07665</cdr:x>
      <cdr:y>0.43632</cdr:y>
    </cdr:from>
    <cdr:to>
      <cdr:x>0.96039</cdr:x>
      <cdr:y>0.94783</cdr:y>
    </cdr:to>
    <cdr:sp macro="" textlink="">
      <cdr:nvSpPr>
        <cdr:cNvPr id="59" name="Freeform: Shape 58">
          <a:extLst xmlns:a="http://schemas.openxmlformats.org/drawingml/2006/main">
            <a:ext uri="{FF2B5EF4-FFF2-40B4-BE49-F238E27FC236}">
              <a16:creationId xmlns:a16="http://schemas.microsoft.com/office/drawing/2014/main" id="{B314E855-632F-6340-A12A-9B072E1B92F5}"/>
            </a:ext>
          </a:extLst>
        </cdr:cNvPr>
        <cdr:cNvSpPr/>
      </cdr:nvSpPr>
      <cdr:spPr>
        <a:xfrm xmlns:a="http://schemas.openxmlformats.org/drawingml/2006/main">
          <a:off x="709612" y="3786189"/>
          <a:ext cx="8181975" cy="4438650"/>
        </a:xfrm>
        <a:custGeom xmlns:a="http://schemas.openxmlformats.org/drawingml/2006/main">
          <a:avLst/>
          <a:gdLst>
            <a:gd name="connsiteX0" fmla="*/ 0 w 8181975"/>
            <a:gd name="connsiteY0" fmla="*/ 2828925 h 4381500"/>
            <a:gd name="connsiteX1" fmla="*/ 4763 w 8181975"/>
            <a:gd name="connsiteY1" fmla="*/ 4381500 h 4381500"/>
            <a:gd name="connsiteX2" fmla="*/ 4105275 w 8181975"/>
            <a:gd name="connsiteY2" fmla="*/ 2600325 h 4381500"/>
            <a:gd name="connsiteX3" fmla="*/ 8181975 w 8181975"/>
            <a:gd name="connsiteY3" fmla="*/ 1309687 h 4381500"/>
            <a:gd name="connsiteX4" fmla="*/ 8181975 w 8181975"/>
            <a:gd name="connsiteY4" fmla="*/ 0 h 4381500"/>
            <a:gd name="connsiteX5" fmla="*/ 4095750 w 8181975"/>
            <a:gd name="connsiteY5" fmla="*/ 1166812 h 4381500"/>
            <a:gd name="connsiteX6" fmla="*/ 0 w 8181975"/>
            <a:gd name="connsiteY6" fmla="*/ 2828925 h 4381500"/>
            <a:gd name="connsiteX0" fmla="*/ 0 w 8181975"/>
            <a:gd name="connsiteY0" fmla="*/ 2828925 h 4410075"/>
            <a:gd name="connsiteX1" fmla="*/ 4763 w 8181975"/>
            <a:gd name="connsiteY1" fmla="*/ 4410075 h 4410075"/>
            <a:gd name="connsiteX2" fmla="*/ 4105275 w 8181975"/>
            <a:gd name="connsiteY2" fmla="*/ 2600325 h 4410075"/>
            <a:gd name="connsiteX3" fmla="*/ 8181975 w 8181975"/>
            <a:gd name="connsiteY3" fmla="*/ 1309687 h 4410075"/>
            <a:gd name="connsiteX4" fmla="*/ 8181975 w 8181975"/>
            <a:gd name="connsiteY4" fmla="*/ 0 h 4410075"/>
            <a:gd name="connsiteX5" fmla="*/ 4095750 w 8181975"/>
            <a:gd name="connsiteY5" fmla="*/ 1166812 h 4410075"/>
            <a:gd name="connsiteX6" fmla="*/ 0 w 8181975"/>
            <a:gd name="connsiteY6" fmla="*/ 2828925 h 4410075"/>
            <a:gd name="connsiteX0" fmla="*/ 0 w 8181975"/>
            <a:gd name="connsiteY0" fmla="*/ 2828925 h 4438650"/>
            <a:gd name="connsiteX1" fmla="*/ 4763 w 8181975"/>
            <a:gd name="connsiteY1" fmla="*/ 4438650 h 4438650"/>
            <a:gd name="connsiteX2" fmla="*/ 4105275 w 8181975"/>
            <a:gd name="connsiteY2" fmla="*/ 2600325 h 4438650"/>
            <a:gd name="connsiteX3" fmla="*/ 8181975 w 8181975"/>
            <a:gd name="connsiteY3" fmla="*/ 1309687 h 4438650"/>
            <a:gd name="connsiteX4" fmla="*/ 8181975 w 8181975"/>
            <a:gd name="connsiteY4" fmla="*/ 0 h 4438650"/>
            <a:gd name="connsiteX5" fmla="*/ 4095750 w 8181975"/>
            <a:gd name="connsiteY5" fmla="*/ 1166812 h 4438650"/>
            <a:gd name="connsiteX6" fmla="*/ 0 w 8181975"/>
            <a:gd name="connsiteY6" fmla="*/ 2828925 h 44386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8181975" h="4438650">
              <a:moveTo>
                <a:pt x="0" y="2828925"/>
              </a:moveTo>
              <a:cubicBezTo>
                <a:pt x="1588" y="3346450"/>
                <a:pt x="3175" y="3921125"/>
                <a:pt x="4763" y="4438650"/>
              </a:cubicBezTo>
              <a:lnTo>
                <a:pt x="4105275" y="2600325"/>
              </a:lnTo>
              <a:lnTo>
                <a:pt x="8181975" y="1309687"/>
              </a:lnTo>
              <a:lnTo>
                <a:pt x="8181975" y="0"/>
              </a:lnTo>
              <a:lnTo>
                <a:pt x="4095750" y="1166812"/>
              </a:lnTo>
              <a:lnTo>
                <a:pt x="0" y="2828925"/>
              </a:lnTo>
              <a:close/>
            </a:path>
          </a:pathLst>
        </a:custGeom>
        <a:solidFill xmlns:a="http://schemas.openxmlformats.org/drawingml/2006/main">
          <a:srgbClr val="FF6699">
            <a:alpha val="10000"/>
          </a:srgb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0.42309</cdr:x>
      <cdr:y>0.5162</cdr:y>
    </cdr:from>
    <cdr:to>
      <cdr:x>0.52137</cdr:x>
      <cdr:y>0.60865</cdr:y>
    </cdr:to>
    <cdr:sp macro="" textlink="">
      <cdr:nvSpPr>
        <cdr:cNvPr id="23" name="TextBox 22">
          <a:extLst xmlns:a="http://schemas.openxmlformats.org/drawingml/2006/main">
            <a:ext uri="{FF2B5EF4-FFF2-40B4-BE49-F238E27FC236}">
              <a16:creationId xmlns:a16="http://schemas.microsoft.com/office/drawing/2014/main" id="{187E8053-77FA-8D35-A1D2-B108779C4A9C}"/>
            </a:ext>
          </a:extLst>
        </cdr:cNvPr>
        <cdr:cNvSpPr txBox="1"/>
      </cdr:nvSpPr>
      <cdr:spPr>
        <a:xfrm xmlns:a="http://schemas.openxmlformats.org/drawingml/2006/main">
          <a:off x="3936208" y="510540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0.36947</cdr:x>
      <cdr:y>0.05923</cdr:y>
    </cdr:from>
    <cdr:to>
      <cdr:x>0.81372</cdr:x>
      <cdr:y>0.15474</cdr:y>
    </cdr:to>
    <cdr:sp macro="" textlink="">
      <cdr:nvSpPr>
        <cdr:cNvPr id="31" name="TextBox 1">
          <a:extLst xmlns:a="http://schemas.openxmlformats.org/drawingml/2006/main">
            <a:ext uri="{FF2B5EF4-FFF2-40B4-BE49-F238E27FC236}">
              <a16:creationId xmlns:a16="http://schemas.microsoft.com/office/drawing/2014/main" id="{59AF7F35-F161-8276-FB65-25AC384A898B}"/>
            </a:ext>
          </a:extLst>
        </cdr:cNvPr>
        <cdr:cNvSpPr txBox="1"/>
      </cdr:nvSpPr>
      <cdr:spPr>
        <a:xfrm xmlns:a="http://schemas.openxmlformats.org/drawingml/2006/main">
          <a:off x="3418785" y="504096"/>
          <a:ext cx="4110698" cy="81284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Average Scaled</a:t>
          </a:r>
          <a:r>
            <a:rPr lang="en-US" sz="1000" baseline="0">
              <a:solidFill>
                <a:sysClr val="windowText" lastClr="000000"/>
              </a:solidFill>
            </a:rPr>
            <a:t> Estimator (ASE)</a:t>
          </a:r>
          <a:r>
            <a:rPr lang="en-US" sz="1000">
              <a:solidFill>
                <a:sysClr val="windowText" lastClr="000000"/>
              </a:solidFill>
            </a:rPr>
            <a:t>: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Teban54's own metric, designed to rank how good attackers are </a:t>
          </a:r>
          <a:r>
            <a:rPr lang="en-US" sz="1000" i="1">
              <a:solidFill>
                <a:sysClr val="windowText" lastClr="000000"/>
              </a:solidFill>
            </a:rPr>
            <a:t>in practice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Based on raid</a:t>
          </a:r>
          <a:r>
            <a:rPr lang="en-US" sz="1000" baseline="0">
              <a:solidFill>
                <a:sysClr val="windowText" lastClr="000000"/>
              </a:solidFill>
            </a:rPr>
            <a:t> simulations</a:t>
          </a:r>
          <a:r>
            <a:rPr lang="en-US" sz="1000">
              <a:solidFill>
                <a:sysClr val="windowText" lastClr="000000"/>
              </a:solidFill>
            </a:rPr>
            <a:t>, aka Pokebattler estimators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Uses a variety of raid bosses (T5, T4/Mega,</a:t>
          </a:r>
          <a:r>
            <a:rPr lang="en-US" sz="1000" baseline="0">
              <a:solidFill>
                <a:sysClr val="windowText" lastClr="000000"/>
              </a:solidFill>
            </a:rPr>
            <a:t> T3</a:t>
          </a:r>
          <a:r>
            <a:rPr lang="en-US" sz="1000">
              <a:solidFill>
                <a:sysClr val="windowText" lastClr="000000"/>
              </a:solidFill>
            </a:rPr>
            <a:t>)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The smaller, the better</a:t>
          </a:r>
        </a:p>
      </cdr:txBody>
    </cdr:sp>
  </cdr:relSizeAnchor>
  <cdr:relSizeAnchor xmlns:cdr="http://schemas.openxmlformats.org/drawingml/2006/chartDrawing">
    <cdr:from>
      <cdr:x>0.00641</cdr:x>
      <cdr:y>0</cdr:y>
    </cdr:from>
    <cdr:to>
      <cdr:x>0.00641</cdr:x>
      <cdr:y>0</cdr:y>
    </cdr:to>
    <cdr:grpSp>
      <cdr:nvGrpSpPr>
        <cdr:cNvPr id="8" name="Group 7">
          <a:extLst xmlns:a="http://schemas.openxmlformats.org/drawingml/2006/main">
            <a:ext uri="{FF2B5EF4-FFF2-40B4-BE49-F238E27FC236}">
              <a16:creationId xmlns:a16="http://schemas.microsoft.com/office/drawing/2014/main" id="{756982F4-50B9-8303-3AEC-017EB14EA995}"/>
            </a:ext>
          </a:extLst>
        </cdr:cNvPr>
        <cdr:cNvGrpSpPr/>
      </cdr:nvGrpSpPr>
      <cdr:grpSpPr>
        <a:xfrm xmlns:a="http://schemas.openxmlformats.org/drawingml/2006/main">
          <a:off x="59224" y="0"/>
          <a:ext cx="0" cy="0"/>
          <a:chOff x="59224" y="0"/>
          <a:chExt cx="0" cy="0"/>
        </a:xfrm>
      </cdr:grpSpPr>
      <cdr:grpSp>
        <cdr:nvGrpSpPr>
          <cdr:cNvPr id="3" name="Group 2">
            <a:extLst xmlns:a="http://schemas.openxmlformats.org/drawingml/2006/main">
              <a:ext uri="{FF2B5EF4-FFF2-40B4-BE49-F238E27FC236}">
                <a16:creationId xmlns:a16="http://schemas.microsoft.com/office/drawing/2014/main" id="{DEA65A16-8F38-E777-6497-D0D96EA75261}"/>
              </a:ext>
            </a:extLst>
          </cdr:cNvPr>
          <cdr:cNvGrpSpPr/>
        </cdr:nvGrpSpPr>
        <cdr:grpSpPr>
          <a:xfrm xmlns:a="http://schemas.openxmlformats.org/drawingml/2006/main">
            <a:off x="59491" y="0"/>
            <a:ext cx="0" cy="0"/>
            <a:chOff x="59491" y="0"/>
            <a:chExt cx="0" cy="0"/>
          </a:xfrm>
        </cdr:grpSpPr>
      </cdr:grpSp>
    </cdr:grpSp>
  </cdr:relSizeAnchor>
  <cdr:relSizeAnchor xmlns:cdr="http://schemas.openxmlformats.org/drawingml/2006/chartDrawing">
    <cdr:from>
      <cdr:x>0.57119</cdr:x>
      <cdr:y>0.68013</cdr:y>
    </cdr:from>
    <cdr:to>
      <cdr:x>0.77381</cdr:x>
      <cdr:y>0.72154</cdr:y>
    </cdr:to>
    <cdr:sp macro="" textlink="">
      <cdr:nvSpPr>
        <cdr:cNvPr id="64" name="TextBox 63">
          <a:extLst xmlns:a="http://schemas.openxmlformats.org/drawingml/2006/main">
            <a:ext uri="{FF2B5EF4-FFF2-40B4-BE49-F238E27FC236}">
              <a16:creationId xmlns:a16="http://schemas.microsoft.com/office/drawing/2014/main" id="{6C0930B4-AF28-7F05-5C6E-8EF773571599}"/>
            </a:ext>
          </a:extLst>
        </cdr:cNvPr>
        <cdr:cNvSpPr txBox="1"/>
      </cdr:nvSpPr>
      <cdr:spPr>
        <a:xfrm xmlns:a="http://schemas.openxmlformats.org/drawingml/2006/main" rot="20764445">
          <a:off x="5288257" y="5901826"/>
          <a:ext cx="1875920" cy="3593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solidFill>
                <a:srgbClr val="FF99CC"/>
              </a:solidFill>
            </a:rPr>
            <a:t>Mega</a:t>
          </a:r>
          <a:r>
            <a:rPr lang="en-US" sz="1200" b="1" baseline="0">
              <a:solidFill>
                <a:srgbClr val="FF99CC"/>
              </a:solidFill>
            </a:rPr>
            <a:t> Slowbro</a:t>
          </a:r>
          <a:endParaRPr lang="en-US" sz="1200" b="1">
            <a:solidFill>
              <a:srgbClr val="FF99CC"/>
            </a:solidFill>
          </a:endParaRPr>
        </a:p>
      </cdr:txBody>
    </cdr:sp>
  </cdr:relSizeAnchor>
  <cdr:relSizeAnchor xmlns:cdr="http://schemas.openxmlformats.org/drawingml/2006/chartDrawing">
    <cdr:from>
      <cdr:x>0.74486</cdr:x>
      <cdr:y>0.74958</cdr:y>
    </cdr:from>
    <cdr:to>
      <cdr:x>0.9663</cdr:x>
      <cdr:y>0.81252</cdr:y>
    </cdr:to>
    <cdr:sp macro="" textlink="">
      <cdr:nvSpPr>
        <cdr:cNvPr id="81" name="TextBox 80">
          <a:extLst xmlns:a="http://schemas.openxmlformats.org/drawingml/2006/main">
            <a:ext uri="{FF2B5EF4-FFF2-40B4-BE49-F238E27FC236}">
              <a16:creationId xmlns:a16="http://schemas.microsoft.com/office/drawing/2014/main" id="{09A6A9B6-52E4-5EF2-943A-1268C1F7AE0C}"/>
            </a:ext>
          </a:extLst>
        </cdr:cNvPr>
        <cdr:cNvSpPr txBox="1"/>
      </cdr:nvSpPr>
      <cdr:spPr>
        <a:xfrm xmlns:a="http://schemas.openxmlformats.org/drawingml/2006/main" rot="20532509">
          <a:off x="6910370" y="6408603"/>
          <a:ext cx="2054380" cy="5381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rgbClr val="FF6699"/>
              </a:solidFill>
            </a:rPr>
            <a:t>Budget counters</a:t>
          </a:r>
          <a:endParaRPr lang="en-US" sz="1100" b="1">
            <a:solidFill>
              <a:srgbClr val="FF6699"/>
            </a:solidFill>
          </a:endParaRPr>
        </a:p>
      </cdr:txBody>
    </cdr:sp>
  </cdr:relSizeAnchor>
  <cdr:relSizeAnchor xmlns:cdr="http://schemas.openxmlformats.org/drawingml/2006/chartDrawing">
    <cdr:from>
      <cdr:x>0.19961</cdr:x>
      <cdr:y>0.32712</cdr:y>
    </cdr:from>
    <cdr:to>
      <cdr:x>0.53226</cdr:x>
      <cdr:y>0.39259</cdr:y>
    </cdr:to>
    <cdr:sp macro="" textlink="">
      <cdr:nvSpPr>
        <cdr:cNvPr id="51" name="TextBox 50">
          <a:extLst xmlns:a="http://schemas.openxmlformats.org/drawingml/2006/main">
            <a:ext uri="{FF2B5EF4-FFF2-40B4-BE49-F238E27FC236}">
              <a16:creationId xmlns:a16="http://schemas.microsoft.com/office/drawing/2014/main" id="{F186DA7A-BC39-EB79-B6FE-3CB37640C613}"/>
            </a:ext>
          </a:extLst>
        </cdr:cNvPr>
        <cdr:cNvSpPr txBox="1"/>
      </cdr:nvSpPr>
      <cdr:spPr>
        <a:xfrm xmlns:a="http://schemas.openxmlformats.org/drawingml/2006/main" rot="20487520">
          <a:off x="1848006" y="2838622"/>
          <a:ext cx="3079845" cy="56811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600" b="1">
              <a:solidFill>
                <a:srgbClr val="FFC000"/>
              </a:solidFill>
            </a:rPr>
            <a:t>Mega Alakazam</a:t>
          </a:r>
          <a:r>
            <a:rPr lang="en-US" sz="1600" b="1" baseline="0">
              <a:solidFill>
                <a:srgbClr val="FFC000"/>
              </a:solidFill>
            </a:rPr>
            <a:t> </a:t>
          </a:r>
          <a:r>
            <a:rPr lang="en-US" sz="1600" b="1">
              <a:solidFill>
                <a:srgbClr val="FFC000"/>
              </a:solidFill>
            </a:rPr>
            <a:t>(</a:t>
          </a:r>
          <a:r>
            <a:rPr lang="en-US" altLang="zh-CN" sz="1600" b="1">
              <a:solidFill>
                <a:srgbClr val="FFC000"/>
              </a:solidFill>
            </a:rPr>
            <a:t>Psychic*</a:t>
          </a:r>
          <a:r>
            <a:rPr lang="en-US" sz="1600" b="1">
              <a:solidFill>
                <a:srgbClr val="FFC000"/>
              </a:solidFill>
            </a:rPr>
            <a:t>)</a:t>
          </a:r>
          <a:endParaRPr lang="en-US" sz="1600" b="1">
            <a:solidFill>
              <a:schemeClr val="accent6"/>
            </a:solidFill>
          </a:endParaRPr>
        </a:p>
      </cdr:txBody>
    </cdr:sp>
  </cdr:relSizeAnchor>
  <cdr:relSizeAnchor xmlns:cdr="http://schemas.openxmlformats.org/drawingml/2006/chartDrawing">
    <cdr:from>
      <cdr:x>0</cdr:x>
      <cdr:y>0.00745</cdr:y>
    </cdr:from>
    <cdr:to>
      <cdr:x>0.44881</cdr:x>
      <cdr:y>0.18218</cdr:y>
    </cdr:to>
    <cdr:grpSp>
      <cdr:nvGrpSpPr>
        <cdr:cNvPr id="9" name="Group 8">
          <a:extLst xmlns:a="http://schemas.openxmlformats.org/drawingml/2006/main">
            <a:ext uri="{FF2B5EF4-FFF2-40B4-BE49-F238E27FC236}">
              <a16:creationId xmlns:a16="http://schemas.microsoft.com/office/drawing/2014/main" id="{19958B1F-691C-E1B9-3CA1-6B3687B583D2}"/>
            </a:ext>
          </a:extLst>
        </cdr:cNvPr>
        <cdr:cNvGrpSpPr/>
      </cdr:nvGrpSpPr>
      <cdr:grpSpPr>
        <a:xfrm xmlns:a="http://schemas.openxmlformats.org/drawingml/2006/main">
          <a:off x="0" y="65589"/>
          <a:ext cx="4146675" cy="1538548"/>
          <a:chOff x="0" y="63665"/>
          <a:chExt cx="4163774" cy="1493902"/>
        </a:xfrm>
      </cdr:grpSpPr>
      <cdr:grpSp>
        <cdr:nvGrpSpPr>
          <cdr:cNvPr id="35" name="Group 34">
            <a:extLst xmlns:a="http://schemas.openxmlformats.org/drawingml/2006/main">
              <a:ext uri="{FF2B5EF4-FFF2-40B4-BE49-F238E27FC236}">
                <a16:creationId xmlns:a16="http://schemas.microsoft.com/office/drawing/2014/main" id="{3454CE21-4DBF-1951-D704-63D4BDAA489B}"/>
              </a:ext>
            </a:extLst>
          </cdr:cNvPr>
          <cdr:cNvGrpSpPr/>
        </cdr:nvGrpSpPr>
        <cdr:grpSpPr>
          <a:xfrm xmlns:a="http://schemas.openxmlformats.org/drawingml/2006/main">
            <a:off x="811769" y="556322"/>
            <a:ext cx="2509241" cy="238779"/>
            <a:chOff x="1769271" y="1666870"/>
            <a:chExt cx="2516322" cy="276225"/>
          </a:xfrm>
        </cdr:grpSpPr>
        <cdr:cxnSp macro="">
          <cdr:nvCxnSpPr>
            <cdr:cNvPr id="33" name="Straight Connector 32">
              <a:extLst xmlns:a="http://schemas.openxmlformats.org/drawingml/2006/main">
                <a:ext uri="{FF2B5EF4-FFF2-40B4-BE49-F238E27FC236}">
                  <a16:creationId xmlns:a16="http://schemas.microsoft.com/office/drawing/2014/main" id="{93C21F53-BD59-AD59-BB3B-4BB5957A3B6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82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76200">
              <a:solidFill>
                <a:sysClr val="windowText" lastClr="000000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34" name="TextBox 33">
              <a:extLst xmlns:a="http://schemas.openxmlformats.org/drawingml/2006/main">
                <a:ext uri="{FF2B5EF4-FFF2-40B4-BE49-F238E27FC236}">
                  <a16:creationId xmlns:a16="http://schemas.microsoft.com/office/drawing/2014/main" id="{42D0A786-1DFD-4F02-E9F8-263771AF0A4D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0"/>
              <a:ext cx="1830523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New Pokemon</a:t>
              </a:r>
            </a:p>
          </cdr:txBody>
        </cdr:sp>
      </cdr:grpSp>
      <cdr:grpSp>
        <cdr:nvGrpSpPr>
          <cdr:cNvPr id="39" name="Group 38">
            <a:extLst xmlns:a="http://schemas.openxmlformats.org/drawingml/2006/main">
              <a:ext uri="{FF2B5EF4-FFF2-40B4-BE49-F238E27FC236}">
                <a16:creationId xmlns:a16="http://schemas.microsoft.com/office/drawing/2014/main" id="{23CAA695-BA30-D0D9-4C8B-4987AF1C258F}"/>
              </a:ext>
            </a:extLst>
          </cdr:cNvPr>
          <cdr:cNvGrpSpPr/>
        </cdr:nvGrpSpPr>
        <cdr:grpSpPr>
          <a:xfrm xmlns:a="http://schemas.openxmlformats.org/drawingml/2006/main">
            <a:off x="811769" y="746945"/>
            <a:ext cx="2814838" cy="238775"/>
            <a:chOff x="1769271" y="1666878"/>
            <a:chExt cx="2822781" cy="276225"/>
          </a:xfrm>
        </cdr:grpSpPr>
        <cdr:cxnSp macro="">
          <cdr:nvCxnSpPr>
            <cdr:cNvPr id="40" name="Straight Connector 39">
              <a:extLst xmlns:a="http://schemas.openxmlformats.org/drawingml/2006/main">
                <a:ext uri="{FF2B5EF4-FFF2-40B4-BE49-F238E27FC236}">
                  <a16:creationId xmlns:a16="http://schemas.microsoft.com/office/drawing/2014/main" id="{A9CC7C3B-C24B-360B-1682-FB89617B8782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1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1" name="TextBox 40">
              <a:extLst xmlns:a="http://schemas.openxmlformats.org/drawingml/2006/main">
                <a:ext uri="{FF2B5EF4-FFF2-40B4-BE49-F238E27FC236}">
                  <a16:creationId xmlns:a16="http://schemas.microsoft.com/office/drawing/2014/main" id="{2B0F8902-193E-097C-23F2-AE8AB4993E95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8"/>
              <a:ext cx="2136982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Non-shadow non-mega</a:t>
              </a:r>
              <a:r>
                <a:rPr lang="en-US" altLang="zh-CN" sz="1100">
                  <a:solidFill>
                    <a:sysClr val="windowText" lastClr="000000"/>
                  </a:solidFill>
                </a:rPr>
                <a:t>s</a:t>
              </a:r>
              <a:endParaRPr lang="en-US" sz="1100">
                <a:solidFill>
                  <a:sysClr val="windowText" lastClr="000000"/>
                </a:solidFill>
              </a:endParaRPr>
            </a:p>
          </cdr:txBody>
        </cdr:sp>
      </cdr:grpSp>
      <cdr:grpSp>
        <cdr:nvGrpSpPr>
          <cdr:cNvPr id="45" name="Group 44">
            <a:extLst xmlns:a="http://schemas.openxmlformats.org/drawingml/2006/main">
              <a:ext uri="{FF2B5EF4-FFF2-40B4-BE49-F238E27FC236}">
                <a16:creationId xmlns:a16="http://schemas.microsoft.com/office/drawing/2014/main" id="{CE5F2755-96C3-1C40-E7C7-33EACF32EAC6}"/>
              </a:ext>
            </a:extLst>
          </cdr:cNvPr>
          <cdr:cNvGrpSpPr/>
        </cdr:nvGrpSpPr>
        <cdr:grpSpPr>
          <a:xfrm xmlns:a="http://schemas.openxmlformats.org/drawingml/2006/main">
            <a:off x="811769" y="937562"/>
            <a:ext cx="2217828" cy="238773"/>
            <a:chOff x="1769271" y="1666878"/>
            <a:chExt cx="2224087" cy="276225"/>
          </a:xfrm>
        </cdr:grpSpPr>
        <cdr:cxnSp macro="">
          <cdr:nvCxnSpPr>
            <cdr:cNvPr id="46" name="Straight Connector 45">
              <a:extLst xmlns:a="http://schemas.openxmlformats.org/drawingml/2006/main">
                <a:ext uri="{FF2B5EF4-FFF2-40B4-BE49-F238E27FC236}">
                  <a16:creationId xmlns:a16="http://schemas.microsoft.com/office/drawing/2014/main" id="{E05F7476-CB74-8940-1CC3-AD2A2DEAC1F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sys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7" name="TextBox 46">
              <a:extLst xmlns:a="http://schemas.openxmlformats.org/drawingml/2006/main">
                <a:ext uri="{FF2B5EF4-FFF2-40B4-BE49-F238E27FC236}">
                  <a16:creationId xmlns:a16="http://schemas.microsoft.com/office/drawing/2014/main" id="{7A1C6001-3F8C-8352-318C-C8F3E3AEB69D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Shadow Pokemon</a:t>
              </a:r>
            </a:p>
          </cdr:txBody>
        </cdr:sp>
      </cdr:grpSp>
      <cdr:grpSp>
        <cdr:nvGrpSpPr>
          <cdr:cNvPr id="48" name="Group 47">
            <a:extLst xmlns:a="http://schemas.openxmlformats.org/drawingml/2006/main">
              <a:ext uri="{FF2B5EF4-FFF2-40B4-BE49-F238E27FC236}">
                <a16:creationId xmlns:a16="http://schemas.microsoft.com/office/drawing/2014/main" id="{D6AE5B2E-3FD1-C9F1-826C-B88535E30773}"/>
              </a:ext>
            </a:extLst>
          </cdr:cNvPr>
          <cdr:cNvGrpSpPr/>
        </cdr:nvGrpSpPr>
        <cdr:grpSpPr>
          <a:xfrm xmlns:a="http://schemas.openxmlformats.org/drawingml/2006/main">
            <a:off x="811769" y="1128180"/>
            <a:ext cx="2217828" cy="238772"/>
            <a:chOff x="1769271" y="1666878"/>
            <a:chExt cx="2224087" cy="276225"/>
          </a:xfrm>
        </cdr:grpSpPr>
        <cdr:cxnSp macro="">
          <cdr:nvCxnSpPr>
            <cdr:cNvPr id="49" name="Straight Connector 48">
              <a:extLst xmlns:a="http://schemas.openxmlformats.org/drawingml/2006/main">
                <a:ext uri="{FF2B5EF4-FFF2-40B4-BE49-F238E27FC236}">
                  <a16:creationId xmlns:a16="http://schemas.microsoft.com/office/drawing/2014/main" id="{4ECB6BA2-61DD-A788-3788-77B10BB9727E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lg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50" name="TextBox 49">
              <a:extLst xmlns:a="http://schemas.openxmlformats.org/drawingml/2006/main">
                <a:ext uri="{FF2B5EF4-FFF2-40B4-BE49-F238E27FC236}">
                  <a16:creationId xmlns:a16="http://schemas.microsoft.com/office/drawing/2014/main" id="{970790DC-73D7-19B1-7895-9344C5BEBD6E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Mega Pokemon</a:t>
              </a:r>
            </a:p>
          </cdr:txBody>
        </cdr:sp>
      </cdr:grpSp>
      <cdr:grpSp>
        <cdr:nvGrpSpPr>
          <cdr:cNvPr id="101" name="Group 100">
            <a:extLst xmlns:a="http://schemas.openxmlformats.org/drawingml/2006/main">
              <a:ext uri="{FF2B5EF4-FFF2-40B4-BE49-F238E27FC236}">
                <a16:creationId xmlns:a16="http://schemas.microsoft.com/office/drawing/2014/main" id="{A656E4CC-59F4-AE72-92FA-63966BFB1E1F}"/>
              </a:ext>
            </a:extLst>
          </cdr:cNvPr>
          <cdr:cNvGrpSpPr/>
        </cdr:nvGrpSpPr>
        <cdr:grpSpPr>
          <a:xfrm xmlns:a="http://schemas.openxmlformats.org/drawingml/2006/main">
            <a:off x="811769" y="1318795"/>
            <a:ext cx="3352005" cy="238772"/>
            <a:chOff x="1757312" y="1666878"/>
            <a:chExt cx="3361466" cy="276225"/>
          </a:xfrm>
        </cdr:grpSpPr>
        <cdr:sp macro="" textlink="">
          <cdr:nvSpPr>
            <cdr:cNvPr id="103" name="TextBox 102">
              <a:extLst xmlns:a="http://schemas.openxmlformats.org/drawingml/2006/main">
                <a:ext uri="{FF2B5EF4-FFF2-40B4-BE49-F238E27FC236}">
                  <a16:creationId xmlns:a16="http://schemas.microsoft.com/office/drawing/2014/main" id="{65C14CD9-301C-31AD-0243-9755008BE2F1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266370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Legacy moves or ticket-exclusives</a:t>
              </a:r>
            </a:p>
          </cdr:txBody>
        </cdr:sp>
        <cdr:sp macro="" textlink="">
          <cdr:nvSpPr>
            <cdr:cNvPr id="104" name="TextBox 103">
              <a:extLst xmlns:a="http://schemas.openxmlformats.org/drawingml/2006/main">
                <a:ext uri="{FF2B5EF4-FFF2-40B4-BE49-F238E27FC236}">
                  <a16:creationId xmlns:a16="http://schemas.microsoft.com/office/drawing/2014/main" id="{698C02EC-973F-480E-623E-2E50DA40D510}"/>
                </a:ext>
              </a:extLst>
            </cdr:cNvPr>
            <cdr:cNvSpPr txBox="1"/>
          </cdr:nvSpPr>
          <cdr:spPr>
            <a:xfrm xmlns:a="http://schemas.openxmlformats.org/drawingml/2006/main">
              <a:off x="1757312" y="1666878"/>
              <a:ext cx="785301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pPr algn="r"/>
              <a:r>
                <a:rPr lang="en-US" sz="1100">
                  <a:solidFill>
                    <a:sysClr val="windowText" lastClr="000000"/>
                  </a:solidFill>
                </a:rPr>
                <a:t>*</a:t>
              </a:r>
            </a:p>
          </cdr:txBody>
        </cdr:sp>
      </cdr:grpSp>
      <cdr:grpSp>
        <cdr:nvGrpSpPr>
          <cdr:cNvPr id="4" name="Group 3">
            <a:extLst xmlns:a="http://schemas.openxmlformats.org/drawingml/2006/main">
              <a:ext uri="{FF2B5EF4-FFF2-40B4-BE49-F238E27FC236}">
                <a16:creationId xmlns:a16="http://schemas.microsoft.com/office/drawing/2014/main" id="{A2E3AC44-DD7B-E8B5-BCC7-69AC199AC338}"/>
              </a:ext>
            </a:extLst>
          </cdr:cNvPr>
          <cdr:cNvGrpSpPr/>
        </cdr:nvGrpSpPr>
        <cdr:grpSpPr>
          <a:xfrm xmlns:a="http://schemas.openxmlformats.org/drawingml/2006/main">
            <a:off x="0" y="63665"/>
            <a:ext cx="0" cy="0"/>
            <a:chOff x="0" y="63665"/>
            <a:chExt cx="0" cy="0"/>
          </a:xfrm>
        </cdr:grpSpPr>
      </cdr:grpSp>
    </cdr:grpSp>
  </cdr:relSizeAnchor>
  <cdr:relSizeAnchor xmlns:cdr="http://schemas.openxmlformats.org/drawingml/2006/chartDrawing">
    <cdr:from>
      <cdr:x>0.28467</cdr:x>
      <cdr:y>0.62977</cdr:y>
    </cdr:from>
    <cdr:to>
      <cdr:x>0.48729</cdr:x>
      <cdr:y>0.67118</cdr:y>
    </cdr:to>
    <cdr:sp macro="" textlink="">
      <cdr:nvSpPr>
        <cdr:cNvPr id="12" name="TextBox 11">
          <a:extLst xmlns:a="http://schemas.openxmlformats.org/drawingml/2006/main">
            <a:ext uri="{FF2B5EF4-FFF2-40B4-BE49-F238E27FC236}">
              <a16:creationId xmlns:a16="http://schemas.microsoft.com/office/drawing/2014/main" id="{6EE9726F-B3F2-ED81-28E5-9A39E087D969}"/>
            </a:ext>
          </a:extLst>
        </cdr:cNvPr>
        <cdr:cNvSpPr txBox="1"/>
      </cdr:nvSpPr>
      <cdr:spPr>
        <a:xfrm xmlns:a="http://schemas.openxmlformats.org/drawingml/2006/main" rot="20266926">
          <a:off x="2635555" y="5464876"/>
          <a:ext cx="1875920" cy="35933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200" b="1">
              <a:solidFill>
                <a:srgbClr val="00B050"/>
              </a:solidFill>
            </a:rPr>
            <a:t>Shadow Gallade</a:t>
          </a:r>
          <a:endParaRPr lang="en-US" sz="1200" b="1">
            <a:solidFill>
              <a:srgbClr val="00B050"/>
            </a:solidFill>
          </a:endParaRPr>
        </a:p>
      </cdr:txBody>
    </cdr:sp>
  </cdr:relSizeAnchor>
  <cdr:relSizeAnchor xmlns:cdr="http://schemas.openxmlformats.org/drawingml/2006/chartDrawing">
    <cdr:from>
      <cdr:x>0.23265</cdr:x>
      <cdr:y>0.74338</cdr:y>
    </cdr:from>
    <cdr:to>
      <cdr:x>0.519</cdr:x>
      <cdr:y>0.78479</cdr:y>
    </cdr:to>
    <cdr:sp macro="" textlink="">
      <cdr:nvSpPr>
        <cdr:cNvPr id="13" name="TextBox 12">
          <a:extLst xmlns:a="http://schemas.openxmlformats.org/drawingml/2006/main">
            <a:ext uri="{FF2B5EF4-FFF2-40B4-BE49-F238E27FC236}">
              <a16:creationId xmlns:a16="http://schemas.microsoft.com/office/drawing/2014/main" id="{E81821CE-6F2E-04DD-038F-578EAE032B5D}"/>
            </a:ext>
          </a:extLst>
        </cdr:cNvPr>
        <cdr:cNvSpPr txBox="1"/>
      </cdr:nvSpPr>
      <cdr:spPr>
        <a:xfrm xmlns:a="http://schemas.openxmlformats.org/drawingml/2006/main" rot="20146611">
          <a:off x="2153947" y="6450672"/>
          <a:ext cx="2651145" cy="3593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200" b="1">
              <a:solidFill>
                <a:srgbClr val="FF00FF"/>
              </a:solidFill>
            </a:rPr>
            <a:t>Espeon, </a:t>
          </a:r>
          <a:r>
            <a:rPr lang="en-US" altLang="zh-CN" sz="1600" b="1">
              <a:solidFill>
                <a:srgbClr val="FFC000"/>
              </a:solidFill>
            </a:rPr>
            <a:t>Alakazam (Psychic*)</a:t>
          </a:r>
          <a:r>
            <a:rPr lang="zh-CN" altLang="en-US" sz="1600" b="1">
              <a:solidFill>
                <a:srgbClr val="FFC000"/>
              </a:solidFill>
            </a:rPr>
            <a:t>▼</a:t>
          </a:r>
          <a:endParaRPr lang="en-US" sz="1200" b="1">
            <a:solidFill>
              <a:srgbClr val="FFC000"/>
            </a:solidFill>
          </a:endParaRPr>
        </a:p>
      </cdr:txBody>
    </cdr:sp>
  </cdr:relSizeAnchor>
  <cdr:relSizeAnchor xmlns:cdr="http://schemas.openxmlformats.org/drawingml/2006/chartDrawing">
    <cdr:from>
      <cdr:x>0.56969</cdr:x>
      <cdr:y>0.74135</cdr:y>
    </cdr:from>
    <cdr:to>
      <cdr:x>0.83769</cdr:x>
      <cdr:y>0.78276</cdr:y>
    </cdr:to>
    <cdr:sp macro="" textlink="">
      <cdr:nvSpPr>
        <cdr:cNvPr id="14" name="TextBox 13">
          <a:extLst xmlns:a="http://schemas.openxmlformats.org/drawingml/2006/main">
            <a:ext uri="{FF2B5EF4-FFF2-40B4-BE49-F238E27FC236}">
              <a16:creationId xmlns:a16="http://schemas.microsoft.com/office/drawing/2014/main" id="{C34DED55-2A24-3A41-8928-08FFDDF687CB}"/>
            </a:ext>
          </a:extLst>
        </cdr:cNvPr>
        <cdr:cNvSpPr txBox="1"/>
      </cdr:nvSpPr>
      <cdr:spPr>
        <a:xfrm xmlns:a="http://schemas.openxmlformats.org/drawingml/2006/main" rot="20312305">
          <a:off x="5274369" y="6433063"/>
          <a:ext cx="2481228" cy="3593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050" b="0">
              <a:solidFill>
                <a:schemeClr val="accent6"/>
              </a:solidFill>
            </a:rPr>
            <a:t>Exeggutor</a:t>
          </a:r>
          <a:endParaRPr lang="en-US" sz="1200" b="1">
            <a:solidFill>
              <a:srgbClr val="C55A11"/>
            </a:solidFill>
          </a:endParaRPr>
        </a:p>
      </cdr:txBody>
    </cdr:sp>
  </cdr:relSizeAnchor>
  <cdr:relSizeAnchor xmlns:cdr="http://schemas.openxmlformats.org/drawingml/2006/chartDrawing">
    <cdr:from>
      <cdr:x>0.40508</cdr:x>
      <cdr:y>0.80313</cdr:y>
    </cdr:from>
    <cdr:to>
      <cdr:x>0.44552</cdr:x>
      <cdr:y>0.83539</cdr:y>
    </cdr:to>
    <cdr:sp macro="" textlink="">
      <cdr:nvSpPr>
        <cdr:cNvPr id="16" name="TextBox 15">
          <a:extLst xmlns:a="http://schemas.openxmlformats.org/drawingml/2006/main">
            <a:ext uri="{FF2B5EF4-FFF2-40B4-BE49-F238E27FC236}">
              <a16:creationId xmlns:a16="http://schemas.microsoft.com/office/drawing/2014/main" id="{8EC73CA5-CCC7-A20A-51CE-9CACBBC06E5C}"/>
            </a:ext>
          </a:extLst>
        </cdr:cNvPr>
        <cdr:cNvSpPr txBox="1"/>
      </cdr:nvSpPr>
      <cdr:spPr>
        <a:xfrm xmlns:a="http://schemas.openxmlformats.org/drawingml/2006/main">
          <a:off x="3750358" y="6969199"/>
          <a:ext cx="374406" cy="2799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(6)</a:t>
          </a:r>
        </a:p>
      </cdr:txBody>
    </cdr:sp>
  </cdr:relSizeAnchor>
  <cdr:relSizeAnchor xmlns:cdr="http://schemas.openxmlformats.org/drawingml/2006/chartDrawing">
    <cdr:from>
      <cdr:x>0.40508</cdr:x>
      <cdr:y>0.85299</cdr:y>
    </cdr:from>
    <cdr:to>
      <cdr:x>0.44552</cdr:x>
      <cdr:y>0.88525</cdr:y>
    </cdr:to>
    <cdr:sp macro="" textlink="">
      <cdr:nvSpPr>
        <cdr:cNvPr id="17" name="TextBox 16">
          <a:extLst xmlns:a="http://schemas.openxmlformats.org/drawingml/2006/main">
            <a:ext uri="{FF2B5EF4-FFF2-40B4-BE49-F238E27FC236}">
              <a16:creationId xmlns:a16="http://schemas.microsoft.com/office/drawing/2014/main" id="{AA138F8F-8490-B63A-127A-E10BCE6AF86B}"/>
            </a:ext>
          </a:extLst>
        </cdr:cNvPr>
        <cdr:cNvSpPr txBox="1"/>
      </cdr:nvSpPr>
      <cdr:spPr>
        <a:xfrm xmlns:a="http://schemas.openxmlformats.org/drawingml/2006/main">
          <a:off x="3750358" y="7401861"/>
          <a:ext cx="374406" cy="27993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(7)</a:t>
          </a:r>
        </a:p>
      </cdr:txBody>
    </cdr:sp>
  </cdr:relSizeAnchor>
  <cdr:relSizeAnchor xmlns:cdr="http://schemas.openxmlformats.org/drawingml/2006/chartDrawing">
    <cdr:from>
      <cdr:x>0.40508</cdr:x>
      <cdr:y>0.87585</cdr:y>
    </cdr:from>
    <cdr:to>
      <cdr:x>0.44552</cdr:x>
      <cdr:y>0.90811</cdr:y>
    </cdr:to>
    <cdr:sp macro="" textlink="">
      <cdr:nvSpPr>
        <cdr:cNvPr id="18" name="TextBox 17">
          <a:extLst xmlns:a="http://schemas.openxmlformats.org/drawingml/2006/main">
            <a:ext uri="{FF2B5EF4-FFF2-40B4-BE49-F238E27FC236}">
              <a16:creationId xmlns:a16="http://schemas.microsoft.com/office/drawing/2014/main" id="{F435FD6B-E884-C2A3-3FF6-FAB921664D1A}"/>
            </a:ext>
          </a:extLst>
        </cdr:cNvPr>
        <cdr:cNvSpPr txBox="1"/>
      </cdr:nvSpPr>
      <cdr:spPr>
        <a:xfrm xmlns:a="http://schemas.openxmlformats.org/drawingml/2006/main">
          <a:off x="3750358" y="7600164"/>
          <a:ext cx="374406" cy="2799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(8)</a:t>
          </a:r>
        </a:p>
      </cdr:txBody>
    </cdr:sp>
  </cdr:relSizeAnchor>
  <cdr:relSizeAnchor xmlns:cdr="http://schemas.openxmlformats.org/drawingml/2006/chartDrawing">
    <cdr:from>
      <cdr:x>0.68218</cdr:x>
      <cdr:y>0.87813</cdr:y>
    </cdr:from>
    <cdr:to>
      <cdr:x>0.94374</cdr:x>
      <cdr:y>0.95904</cdr:y>
    </cdr:to>
    <cdr:grpSp>
      <cdr:nvGrpSpPr>
        <cdr:cNvPr id="20" name="Group 19">
          <a:extLst xmlns:a="http://schemas.openxmlformats.org/drawingml/2006/main">
            <a:ext uri="{FF2B5EF4-FFF2-40B4-BE49-F238E27FC236}">
              <a16:creationId xmlns:a16="http://schemas.microsoft.com/office/drawing/2014/main" id="{BC4458C3-BCCC-8146-C4C8-2831A9040EA7}"/>
            </a:ext>
          </a:extLst>
        </cdr:cNvPr>
        <cdr:cNvGrpSpPr/>
      </cdr:nvGrpSpPr>
      <cdr:grpSpPr>
        <a:xfrm xmlns:a="http://schemas.openxmlformats.org/drawingml/2006/main">
          <a:off x="6302881" y="7732319"/>
          <a:ext cx="2416583" cy="712422"/>
          <a:chOff x="6328882" y="7460751"/>
          <a:chExt cx="2426538" cy="691724"/>
        </a:xfrm>
      </cdr:grpSpPr>
      <cdr:sp macro="" textlink="">
        <cdr:nvSpPr>
          <cdr:cNvPr id="75" name="TextBox 74">
            <a:extLst xmlns:a="http://schemas.openxmlformats.org/drawingml/2006/main">
              <a:ext uri="{FF2B5EF4-FFF2-40B4-BE49-F238E27FC236}">
                <a16:creationId xmlns:a16="http://schemas.microsoft.com/office/drawing/2014/main" id="{DD511171-F35A-B5B2-7D8B-37A27D1F6384}"/>
              </a:ext>
            </a:extLst>
          </cdr:cNvPr>
          <cdr:cNvSpPr txBox="1"/>
        </cdr:nvSpPr>
        <cdr:spPr>
          <a:xfrm xmlns:a="http://schemas.openxmlformats.org/drawingml/2006/main">
            <a:off x="7535465" y="7460756"/>
            <a:ext cx="1219955" cy="691719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vertOverflow="clip" wrap="square" rtlCol="0"/>
          <a:lstStyle xmlns:a="http://schemas.openxmlformats.org/drawingml/2006/main"/>
          <a:p xmlns:a="http://schemas.openxmlformats.org/drawingml/2006/main">
            <a:r>
              <a:rPr lang="en-US" sz="900">
                <a:solidFill>
                  <a:srgbClr val="CC66FF"/>
                </a:solidFill>
              </a:rPr>
              <a:t>(5) Galarian</a:t>
            </a:r>
            <a:r>
              <a:rPr lang="en-US" sz="900" baseline="0">
                <a:solidFill>
                  <a:srgbClr val="CC66FF"/>
                </a:solidFill>
              </a:rPr>
              <a:t> Articuno</a:t>
            </a:r>
            <a:endParaRPr lang="en-US" sz="900">
              <a:solidFill>
                <a:srgbClr val="CC66FF"/>
              </a:solidFill>
            </a:endParaRPr>
          </a:p>
          <a:p xmlns:a="http://schemas.openxmlformats.org/drawingml/2006/main"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FF3399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(6) Tapu Lele</a:t>
            </a:r>
          </a:p>
          <a:p xmlns:a="http://schemas.openxmlformats.org/drawingml/2006/main"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33CCFF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(7) Azelf</a:t>
            </a:r>
          </a:p>
          <a:p xmlns:a="http://schemas.openxmlformats.org/drawingml/2006/main"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FF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(8) Latias</a:t>
            </a:r>
          </a:p>
        </cdr:txBody>
      </cdr:sp>
      <cdr:sp macro="" textlink="">
        <cdr:nvSpPr>
          <cdr:cNvPr id="19" name="TextBox 18">
            <a:extLst xmlns:a="http://schemas.openxmlformats.org/drawingml/2006/main">
              <a:ext uri="{FF2B5EF4-FFF2-40B4-BE49-F238E27FC236}">
                <a16:creationId xmlns:a16="http://schemas.microsoft.com/office/drawing/2014/main" id="{B59DA6A9-BEEA-0CBF-C43D-C47F6A3E96B2}"/>
              </a:ext>
            </a:extLst>
          </cdr:cNvPr>
          <cdr:cNvSpPr txBox="1"/>
        </cdr:nvSpPr>
        <cdr:spPr>
          <a:xfrm xmlns:a="http://schemas.openxmlformats.org/drawingml/2006/main">
            <a:off x="6328882" y="7460751"/>
            <a:ext cx="1262061" cy="691718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vertOverflow="clip" wrap="square" rtlCol="0"/>
          <a:lstStyle xmlns:a="http://schemas.openxmlformats.org/drawingml/2006/main"/>
          <a:p xmlns:a="http://schemas.openxmlformats.org/drawingml/2006/main">
            <a:r>
              <a:rPr lang="en-US" sz="900">
                <a:solidFill>
                  <a:srgbClr val="FF0000"/>
                </a:solidFill>
              </a:rPr>
              <a:t>(1) Mega Latias</a:t>
            </a:r>
          </a:p>
          <a:p xmlns:a="http://schemas.openxmlformats.org/drawingml/2006/main">
            <a:r>
              <a:rPr lang="en-US" sz="900">
                <a:solidFill>
                  <a:srgbClr val="FF0000"/>
                </a:solidFill>
              </a:rPr>
              <a:t>(2) Shadow</a:t>
            </a:r>
            <a:r>
              <a:rPr lang="en-US" sz="900" baseline="0">
                <a:solidFill>
                  <a:srgbClr val="FF0000"/>
                </a:solidFill>
              </a:rPr>
              <a:t> Latias</a:t>
            </a:r>
            <a:endParaRPr lang="en-US" sz="900">
              <a:solidFill>
                <a:srgbClr val="FF0000"/>
              </a:solidFill>
            </a:endParaRPr>
          </a:p>
          <a:p xmlns:a="http://schemas.openxmlformats.org/drawingml/2006/main"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altLang="zh-CN" sz="900" b="0" i="0" u="none" strike="noStrike" kern="0" cap="none" spc="0" normalizeH="0" baseline="0" noProof="0">
                <a:ln>
                  <a:noFill/>
                </a:ln>
                <a:solidFill>
                  <a:srgbClr val="FF00FF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(3) Hoopa Confined</a:t>
            </a:r>
          </a:p>
          <a:p xmlns:a="http://schemas.openxmlformats.org/drawingml/2006/main"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chemeClr val="accent6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(4) Shadow Exeggutor</a:t>
            </a:r>
          </a:p>
        </cdr:txBody>
      </cdr:sp>
    </cdr:grpSp>
  </cdr:relSizeAnchor>
  <cdr:relSizeAnchor xmlns:cdr="http://schemas.openxmlformats.org/drawingml/2006/chartDrawing">
    <cdr:from>
      <cdr:x>0.69784</cdr:x>
      <cdr:y>0.60445</cdr:y>
    </cdr:from>
    <cdr:to>
      <cdr:x>0.96745</cdr:x>
      <cdr:y>0.66739</cdr:y>
    </cdr:to>
    <cdr:sp macro="" textlink="">
      <cdr:nvSpPr>
        <cdr:cNvPr id="21" name="TextBox 20">
          <a:extLst xmlns:a="http://schemas.openxmlformats.org/drawingml/2006/main">
            <a:ext uri="{FF2B5EF4-FFF2-40B4-BE49-F238E27FC236}">
              <a16:creationId xmlns:a16="http://schemas.microsoft.com/office/drawing/2014/main" id="{CF2ACC15-73D5-4BAA-F44A-4E5AE5368C51}"/>
            </a:ext>
          </a:extLst>
        </cdr:cNvPr>
        <cdr:cNvSpPr txBox="1"/>
      </cdr:nvSpPr>
      <cdr:spPr>
        <a:xfrm xmlns:a="http://schemas.openxmlformats.org/drawingml/2006/main" rot="20532509">
          <a:off x="6460795" y="5245133"/>
          <a:ext cx="2496180" cy="54616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rgbClr val="D60093"/>
              </a:solidFill>
            </a:rPr>
            <a:t>Non-Mewtwo non-shadow non-megas</a:t>
          </a:r>
          <a:endParaRPr lang="en-US" sz="1100" b="1">
            <a:solidFill>
              <a:srgbClr val="D60093"/>
            </a:solidFill>
          </a:endParaRPr>
        </a:p>
      </cdr:txBody>
    </cdr:sp>
  </cdr:relSizeAnchor>
  <cdr:relSizeAnchor xmlns:cdr="http://schemas.openxmlformats.org/drawingml/2006/chartDrawing">
    <cdr:from>
      <cdr:x>0.57079</cdr:x>
      <cdr:y>0.15702</cdr:y>
    </cdr:from>
    <cdr:to>
      <cdr:x>0.85495</cdr:x>
      <cdr:y>0.22249</cdr:y>
    </cdr:to>
    <cdr:sp macro="" textlink="">
      <cdr:nvSpPr>
        <cdr:cNvPr id="28" name="TextBox 27">
          <a:extLst xmlns:a="http://schemas.openxmlformats.org/drawingml/2006/main">
            <a:ext uri="{FF2B5EF4-FFF2-40B4-BE49-F238E27FC236}">
              <a16:creationId xmlns:a16="http://schemas.microsoft.com/office/drawing/2014/main" id="{DFBB1C41-C1D5-45E6-CE91-75CEEC49D314}"/>
            </a:ext>
          </a:extLst>
        </cdr:cNvPr>
        <cdr:cNvSpPr txBox="1"/>
      </cdr:nvSpPr>
      <cdr:spPr>
        <a:xfrm xmlns:a="http://schemas.openxmlformats.org/drawingml/2006/main" rot="20892445">
          <a:off x="5284553" y="1362544"/>
          <a:ext cx="2630843" cy="56811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solidFill>
                <a:srgbClr val="F17FE3"/>
              </a:solidFill>
            </a:rPr>
            <a:t>Shadow Mewtwo*</a:t>
          </a:r>
          <a:endParaRPr lang="en-US" sz="1100" b="1">
            <a:solidFill>
              <a:srgbClr val="F17FE3"/>
            </a:solidFill>
          </a:endParaRPr>
        </a:p>
      </cdr:txBody>
    </cdr:sp>
  </cdr:relSizeAnchor>
  <cdr:relSizeAnchor xmlns:cdr="http://schemas.openxmlformats.org/drawingml/2006/chartDrawing">
    <cdr:from>
      <cdr:x>0.57071</cdr:x>
      <cdr:y>0.27491</cdr:y>
    </cdr:from>
    <cdr:to>
      <cdr:x>0.84607</cdr:x>
      <cdr:y>0.34038</cdr:y>
    </cdr:to>
    <cdr:sp macro="" textlink="">
      <cdr:nvSpPr>
        <cdr:cNvPr id="36" name="TextBox 35">
          <a:extLst xmlns:a="http://schemas.openxmlformats.org/drawingml/2006/main">
            <a:ext uri="{FF2B5EF4-FFF2-40B4-BE49-F238E27FC236}">
              <a16:creationId xmlns:a16="http://schemas.microsoft.com/office/drawing/2014/main" id="{1F90BD76-DAAE-D51F-D2A4-B4A97A277D6E}"/>
            </a:ext>
          </a:extLst>
        </cdr:cNvPr>
        <cdr:cNvSpPr txBox="1"/>
      </cdr:nvSpPr>
      <cdr:spPr>
        <a:xfrm xmlns:a="http://schemas.openxmlformats.org/drawingml/2006/main" rot="20816059">
          <a:off x="5283802" y="2385568"/>
          <a:ext cx="2549347" cy="5681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200" b="1">
              <a:solidFill>
                <a:srgbClr val="F17FE3"/>
              </a:solidFill>
            </a:rPr>
            <a:t>M</a:t>
          </a:r>
          <a:r>
            <a:rPr lang="en-US" sz="1200" b="1">
              <a:solidFill>
                <a:srgbClr val="F17FE3"/>
              </a:solidFill>
            </a:rPr>
            <a:t>ewtwo, </a:t>
          </a:r>
          <a:r>
            <a:rPr lang="en-US" sz="1200" b="1">
              <a:solidFill>
                <a:srgbClr val="00B0F0"/>
              </a:solidFill>
            </a:rPr>
            <a:t>Mega Latios</a:t>
          </a:r>
          <a:r>
            <a:rPr lang="zh-CN" altLang="en-US" sz="1200" b="1">
              <a:solidFill>
                <a:srgbClr val="00B0F0"/>
              </a:solidFill>
            </a:rPr>
            <a:t>▼</a:t>
          </a:r>
          <a:endParaRPr lang="en-US" sz="1100" b="1">
            <a:solidFill>
              <a:srgbClr val="00B0F0"/>
            </a:solidFill>
          </a:endParaRPr>
        </a:p>
      </cdr:txBody>
    </cdr:sp>
  </cdr:relSizeAnchor>
  <cdr:relSizeAnchor xmlns:cdr="http://schemas.openxmlformats.org/drawingml/2006/chartDrawing">
    <cdr:from>
      <cdr:x>0.16875</cdr:x>
      <cdr:y>0.72485</cdr:y>
    </cdr:from>
    <cdr:to>
      <cdr:x>0.49857</cdr:x>
      <cdr:y>0.79032</cdr:y>
    </cdr:to>
    <cdr:sp macro="" textlink="">
      <cdr:nvSpPr>
        <cdr:cNvPr id="38" name="TextBox 37">
          <a:extLst xmlns:a="http://schemas.openxmlformats.org/drawingml/2006/main">
            <a:ext uri="{FF2B5EF4-FFF2-40B4-BE49-F238E27FC236}">
              <a16:creationId xmlns:a16="http://schemas.microsoft.com/office/drawing/2014/main" id="{1F02BB3A-F882-8AB8-6A50-754E1890F819}"/>
            </a:ext>
          </a:extLst>
        </cdr:cNvPr>
        <cdr:cNvSpPr txBox="1"/>
      </cdr:nvSpPr>
      <cdr:spPr>
        <a:xfrm xmlns:a="http://schemas.openxmlformats.org/drawingml/2006/main" rot="20234499">
          <a:off x="1562379" y="6289932"/>
          <a:ext cx="3053575" cy="56811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200" b="1" baseline="0">
              <a:solidFill>
                <a:srgbClr val="FFC000"/>
              </a:solidFill>
            </a:rPr>
            <a:t>Shadow Alakazam (Future Sight)</a:t>
          </a:r>
          <a:endParaRPr lang="en-US" sz="1200" b="1">
            <a:solidFill>
              <a:srgbClr val="FFC000"/>
            </a:solidFill>
          </a:endParaRPr>
        </a:p>
      </cdr:txBody>
    </cdr:sp>
  </cdr:relSizeAnchor>
  <cdr:relSizeAnchor xmlns:cdr="http://schemas.openxmlformats.org/drawingml/2006/chartDrawing">
    <cdr:from>
      <cdr:x>0.57016</cdr:x>
      <cdr:y>0.71032</cdr:y>
    </cdr:from>
    <cdr:to>
      <cdr:x>0.77278</cdr:x>
      <cdr:y>0.75173</cdr:y>
    </cdr:to>
    <cdr:sp macro="" textlink="">
      <cdr:nvSpPr>
        <cdr:cNvPr id="54" name="TextBox 53">
          <a:extLst xmlns:a="http://schemas.openxmlformats.org/drawingml/2006/main">
            <a:ext uri="{FF2B5EF4-FFF2-40B4-BE49-F238E27FC236}">
              <a16:creationId xmlns:a16="http://schemas.microsoft.com/office/drawing/2014/main" id="{14A2D360-7657-26F3-34D4-044C2F1D646C}"/>
            </a:ext>
          </a:extLst>
        </cdr:cNvPr>
        <cdr:cNvSpPr txBox="1"/>
      </cdr:nvSpPr>
      <cdr:spPr>
        <a:xfrm xmlns:a="http://schemas.openxmlformats.org/drawingml/2006/main" rot="20433554">
          <a:off x="5278720" y="6163806"/>
          <a:ext cx="1875920" cy="3593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solidFill>
                <a:schemeClr val="accent6"/>
              </a:solidFill>
            </a:rPr>
            <a:t>Gardevoir</a:t>
          </a:r>
        </a:p>
      </cdr:txBody>
    </cdr:sp>
  </cdr:relSizeAnchor>
  <cdr:relSizeAnchor xmlns:cdr="http://schemas.openxmlformats.org/drawingml/2006/chartDrawing">
    <cdr:from>
      <cdr:x>0.20835</cdr:x>
      <cdr:y>0.4336</cdr:y>
    </cdr:from>
    <cdr:to>
      <cdr:x>0.54101</cdr:x>
      <cdr:y>0.49907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7D691A0E-3122-BE18-AE2C-F094B583D5B1}"/>
            </a:ext>
          </a:extLst>
        </cdr:cNvPr>
        <cdr:cNvSpPr txBox="1"/>
      </cdr:nvSpPr>
      <cdr:spPr>
        <a:xfrm xmlns:a="http://schemas.openxmlformats.org/drawingml/2006/main" rot="20361482">
          <a:off x="1928969" y="3762547"/>
          <a:ext cx="3079845" cy="56811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600" b="1">
              <a:solidFill>
                <a:srgbClr val="FFC000"/>
              </a:solidFill>
            </a:rPr>
            <a:t>Mega Alakazam</a:t>
          </a:r>
          <a:r>
            <a:rPr lang="en-US" sz="1600" b="1" baseline="0">
              <a:solidFill>
                <a:srgbClr val="FFC000"/>
              </a:solidFill>
            </a:rPr>
            <a:t> </a:t>
          </a:r>
          <a:r>
            <a:rPr lang="en-US" sz="1600" b="1">
              <a:solidFill>
                <a:srgbClr val="FFC000"/>
              </a:solidFill>
            </a:rPr>
            <a:t>(</a:t>
          </a:r>
          <a:r>
            <a:rPr lang="en-US" altLang="zh-CN" sz="1600" b="1">
              <a:solidFill>
                <a:srgbClr val="FFC000"/>
              </a:solidFill>
            </a:rPr>
            <a:t>Future Sight</a:t>
          </a:r>
          <a:r>
            <a:rPr lang="en-US" sz="1600" b="1">
              <a:solidFill>
                <a:srgbClr val="FFC000"/>
              </a:solidFill>
            </a:rPr>
            <a:t>)</a:t>
          </a:r>
          <a:endParaRPr lang="en-US" sz="1600" b="1">
            <a:solidFill>
              <a:schemeClr val="accent6"/>
            </a:solidFill>
          </a:endParaRPr>
        </a:p>
      </cdr:txBody>
    </cdr:sp>
  </cdr:relSizeAnchor>
  <cdr:relSizeAnchor xmlns:cdr="http://schemas.openxmlformats.org/drawingml/2006/chartDrawing">
    <cdr:from>
      <cdr:x>0.57071</cdr:x>
      <cdr:y>0.36767</cdr:y>
    </cdr:from>
    <cdr:to>
      <cdr:x>0.84607</cdr:x>
      <cdr:y>0.43314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C52B3D94-E619-0482-67E9-9AE84FEA6780}"/>
            </a:ext>
          </a:extLst>
        </cdr:cNvPr>
        <cdr:cNvSpPr txBox="1"/>
      </cdr:nvSpPr>
      <cdr:spPr>
        <a:xfrm xmlns:a="http://schemas.openxmlformats.org/drawingml/2006/main" rot="20816059">
          <a:off x="5283803" y="3190431"/>
          <a:ext cx="2549347" cy="5681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solidFill>
                <a:srgbClr val="00B0F0"/>
              </a:solidFill>
            </a:rPr>
            <a:t>Shadow Latios,</a:t>
          </a:r>
          <a:r>
            <a:rPr lang="en-US" sz="1200" b="1" baseline="0">
              <a:solidFill>
                <a:srgbClr val="00B0F0"/>
              </a:solidFill>
            </a:rPr>
            <a:t> </a:t>
          </a:r>
          <a:r>
            <a:rPr lang="en-US" sz="1200" b="1" baseline="0">
              <a:solidFill>
                <a:srgbClr val="FF3399"/>
              </a:solidFill>
            </a:rPr>
            <a:t>Hoopa Unbound</a:t>
          </a:r>
          <a:r>
            <a:rPr lang="zh-CN" altLang="en-US" sz="1200" b="1" baseline="0">
              <a:solidFill>
                <a:srgbClr val="FF3399"/>
              </a:solidFill>
            </a:rPr>
            <a:t>▼</a:t>
          </a:r>
          <a:endParaRPr lang="en-US" sz="1100" b="1">
            <a:solidFill>
              <a:srgbClr val="FF3399"/>
            </a:solidFill>
          </a:endParaRPr>
        </a:p>
      </cdr:txBody>
    </cdr:sp>
  </cdr:relSizeAnchor>
  <cdr:relSizeAnchor xmlns:cdr="http://schemas.openxmlformats.org/drawingml/2006/chartDrawing">
    <cdr:from>
      <cdr:x>0.57071</cdr:x>
      <cdr:y>0.41157</cdr:y>
    </cdr:from>
    <cdr:to>
      <cdr:x>0.84607</cdr:x>
      <cdr:y>0.47704</cdr:y>
    </cdr:to>
    <cdr:sp macro="" textlink="">
      <cdr:nvSpPr>
        <cdr:cNvPr id="10" name="TextBox 9">
          <a:extLst xmlns:a="http://schemas.openxmlformats.org/drawingml/2006/main">
            <a:ext uri="{FF2B5EF4-FFF2-40B4-BE49-F238E27FC236}">
              <a16:creationId xmlns:a16="http://schemas.microsoft.com/office/drawing/2014/main" id="{E4F97858-B4A1-4457-0542-50A90F2707C7}"/>
            </a:ext>
          </a:extLst>
        </cdr:cNvPr>
        <cdr:cNvSpPr txBox="1"/>
      </cdr:nvSpPr>
      <cdr:spPr>
        <a:xfrm xmlns:a="http://schemas.openxmlformats.org/drawingml/2006/main" rot="20737466">
          <a:off x="5283804" y="3571431"/>
          <a:ext cx="2549347" cy="5681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solidFill>
                <a:srgbClr val="336699"/>
              </a:solidFill>
            </a:rPr>
            <a:t>Shadow Metagross</a:t>
          </a:r>
          <a:endParaRPr lang="en-US" sz="1100" b="1">
            <a:solidFill>
              <a:srgbClr val="336699"/>
            </a:solidFill>
          </a:endParaRPr>
        </a:p>
      </cdr:txBody>
    </cdr:sp>
  </cdr:relSizeAnchor>
  <cdr:relSizeAnchor xmlns:cdr="http://schemas.openxmlformats.org/drawingml/2006/chartDrawing">
    <cdr:from>
      <cdr:x>0.19961</cdr:x>
      <cdr:y>0.55599</cdr:y>
    </cdr:from>
    <cdr:to>
      <cdr:x>0.53226</cdr:x>
      <cdr:y>0.62146</cdr:y>
    </cdr:to>
    <cdr:sp macro="" textlink="">
      <cdr:nvSpPr>
        <cdr:cNvPr id="11" name="TextBox 10">
          <a:extLst xmlns:a="http://schemas.openxmlformats.org/drawingml/2006/main">
            <a:ext uri="{FF2B5EF4-FFF2-40B4-BE49-F238E27FC236}">
              <a16:creationId xmlns:a16="http://schemas.microsoft.com/office/drawing/2014/main" id="{2E4EC2EB-1389-D9C9-89DA-1E573EAFE998}"/>
            </a:ext>
          </a:extLst>
        </cdr:cNvPr>
        <cdr:cNvSpPr txBox="1"/>
      </cdr:nvSpPr>
      <cdr:spPr>
        <a:xfrm xmlns:a="http://schemas.openxmlformats.org/drawingml/2006/main" rot="20269647">
          <a:off x="1848006" y="4824584"/>
          <a:ext cx="3079845" cy="56811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600" b="1">
              <a:solidFill>
                <a:srgbClr val="FFC000"/>
              </a:solidFill>
            </a:rPr>
            <a:t>Shadow Alakazam</a:t>
          </a:r>
          <a:r>
            <a:rPr lang="en-US" sz="1600" b="1" baseline="0">
              <a:solidFill>
                <a:srgbClr val="FFC000"/>
              </a:solidFill>
            </a:rPr>
            <a:t> </a:t>
          </a:r>
          <a:r>
            <a:rPr lang="en-US" sz="1600" b="1">
              <a:solidFill>
                <a:srgbClr val="FFC000"/>
              </a:solidFill>
            </a:rPr>
            <a:t>(</a:t>
          </a:r>
          <a:r>
            <a:rPr lang="en-US" altLang="zh-CN" sz="1600" b="1">
              <a:solidFill>
                <a:srgbClr val="FFC000"/>
              </a:solidFill>
            </a:rPr>
            <a:t>Psychic*</a:t>
          </a:r>
          <a:r>
            <a:rPr lang="en-US" sz="1600" b="1">
              <a:solidFill>
                <a:srgbClr val="FFC000"/>
              </a:solidFill>
            </a:rPr>
            <a:t>)</a:t>
          </a:r>
          <a:endParaRPr lang="en-US" sz="1600" b="1">
            <a:solidFill>
              <a:schemeClr val="accent6"/>
            </a:solidFill>
          </a:endParaRPr>
        </a:p>
      </cdr:txBody>
    </cdr:sp>
  </cdr:relSizeAnchor>
  <cdr:relSizeAnchor xmlns:cdr="http://schemas.openxmlformats.org/drawingml/2006/chartDrawing">
    <cdr:from>
      <cdr:x>0.57068</cdr:x>
      <cdr:y>0.49147</cdr:y>
    </cdr:from>
    <cdr:to>
      <cdr:x>0.7733</cdr:x>
      <cdr:y>0.53288</cdr:y>
    </cdr:to>
    <cdr:sp macro="" textlink="">
      <cdr:nvSpPr>
        <cdr:cNvPr id="15" name="TextBox 14">
          <a:extLst xmlns:a="http://schemas.openxmlformats.org/drawingml/2006/main">
            <a:ext uri="{FF2B5EF4-FFF2-40B4-BE49-F238E27FC236}">
              <a16:creationId xmlns:a16="http://schemas.microsoft.com/office/drawing/2014/main" id="{CA6387CC-D8EF-B584-6D27-DFAA66655E0B}"/>
            </a:ext>
          </a:extLst>
        </cdr:cNvPr>
        <cdr:cNvSpPr txBox="1"/>
      </cdr:nvSpPr>
      <cdr:spPr>
        <a:xfrm xmlns:a="http://schemas.openxmlformats.org/drawingml/2006/main" rot="20724648">
          <a:off x="5283505" y="4264725"/>
          <a:ext cx="1875920" cy="35933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600" b="1">
              <a:solidFill>
                <a:srgbClr val="7030A0"/>
              </a:solidFill>
            </a:rPr>
            <a:t>Lunala</a:t>
          </a:r>
          <a:endParaRPr lang="en-US" sz="1600" b="1">
            <a:solidFill>
              <a:srgbClr val="00B050"/>
            </a:solidFill>
          </a:endParaRPr>
        </a:p>
      </cdr:txBody>
    </cdr:sp>
  </cdr:relSizeAnchor>
  <cdr:relSizeAnchor xmlns:cdr="http://schemas.openxmlformats.org/drawingml/2006/chartDrawing">
    <cdr:from>
      <cdr:x>0.57102</cdr:x>
      <cdr:y>0.53825</cdr:y>
    </cdr:from>
    <cdr:to>
      <cdr:x>0.90084</cdr:x>
      <cdr:y>0.60372</cdr:y>
    </cdr:to>
    <cdr:sp macro="" textlink="">
      <cdr:nvSpPr>
        <cdr:cNvPr id="26" name="TextBox 25">
          <a:extLst xmlns:a="http://schemas.openxmlformats.org/drawingml/2006/main">
            <a:ext uri="{FF2B5EF4-FFF2-40B4-BE49-F238E27FC236}">
              <a16:creationId xmlns:a16="http://schemas.microsoft.com/office/drawing/2014/main" id="{ACC55E4D-671B-F73D-1312-0BEAE022A999}"/>
            </a:ext>
          </a:extLst>
        </cdr:cNvPr>
        <cdr:cNvSpPr txBox="1"/>
      </cdr:nvSpPr>
      <cdr:spPr>
        <a:xfrm xmlns:a="http://schemas.openxmlformats.org/drawingml/2006/main" rot="20484569">
          <a:off x="5286654" y="4670682"/>
          <a:ext cx="3053575" cy="56811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 baseline="0">
              <a:solidFill>
                <a:srgbClr val="00B0F0"/>
              </a:solidFill>
            </a:rPr>
            <a:t>Latios</a:t>
          </a:r>
          <a:endParaRPr lang="en-US" sz="1200" b="1">
            <a:solidFill>
              <a:srgbClr val="FFC000"/>
            </a:solidFill>
          </a:endParaRPr>
        </a:p>
      </cdr:txBody>
    </cdr:sp>
  </cdr:relSizeAnchor>
  <cdr:relSizeAnchor xmlns:cdr="http://schemas.openxmlformats.org/drawingml/2006/chartDrawing">
    <cdr:from>
      <cdr:x>0.57277</cdr:x>
      <cdr:y>0.59488</cdr:y>
    </cdr:from>
    <cdr:to>
      <cdr:x>0.84812</cdr:x>
      <cdr:y>0.66035</cdr:y>
    </cdr:to>
    <cdr:sp macro="" textlink="">
      <cdr:nvSpPr>
        <cdr:cNvPr id="27" name="TextBox 26">
          <a:extLst xmlns:a="http://schemas.openxmlformats.org/drawingml/2006/main">
            <a:ext uri="{FF2B5EF4-FFF2-40B4-BE49-F238E27FC236}">
              <a16:creationId xmlns:a16="http://schemas.microsoft.com/office/drawing/2014/main" id="{24E5AA67-4CAF-F950-27A7-9D46D46E52E3}"/>
            </a:ext>
          </a:extLst>
        </cdr:cNvPr>
        <cdr:cNvSpPr txBox="1"/>
      </cdr:nvSpPr>
      <cdr:spPr>
        <a:xfrm xmlns:a="http://schemas.openxmlformats.org/drawingml/2006/main" rot="20668707">
          <a:off x="5302854" y="5162107"/>
          <a:ext cx="2549347" cy="5681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solidFill>
                <a:srgbClr val="336699"/>
              </a:solidFill>
            </a:rPr>
            <a:t>Metagross</a:t>
          </a:r>
          <a:endParaRPr lang="en-US" sz="1100" b="1">
            <a:solidFill>
              <a:srgbClr val="336699"/>
            </a:solidFill>
          </a:endParaRPr>
        </a:p>
      </cdr:txBody>
    </cdr:sp>
  </cdr:relSizeAnchor>
  <cdr:relSizeAnchor xmlns:cdr="http://schemas.openxmlformats.org/drawingml/2006/chartDrawing">
    <cdr:from>
      <cdr:x>0.57016</cdr:x>
      <cdr:y>0.80637</cdr:y>
    </cdr:from>
    <cdr:to>
      <cdr:x>0.77278</cdr:x>
      <cdr:y>0.84778</cdr:y>
    </cdr:to>
    <cdr:sp macro="" textlink="">
      <cdr:nvSpPr>
        <cdr:cNvPr id="29" name="TextBox 28">
          <a:extLst xmlns:a="http://schemas.openxmlformats.org/drawingml/2006/main">
            <a:ext uri="{FF2B5EF4-FFF2-40B4-BE49-F238E27FC236}">
              <a16:creationId xmlns:a16="http://schemas.microsoft.com/office/drawing/2014/main" id="{EEE8AF5C-C076-05AE-2E61-14788E02E8F3}"/>
            </a:ext>
          </a:extLst>
        </cdr:cNvPr>
        <cdr:cNvSpPr txBox="1"/>
      </cdr:nvSpPr>
      <cdr:spPr>
        <a:xfrm xmlns:a="http://schemas.openxmlformats.org/drawingml/2006/main" rot="20265424">
          <a:off x="5278721" y="6997243"/>
          <a:ext cx="1875920" cy="3593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solidFill>
                <a:srgbClr val="FFC000"/>
              </a:solidFill>
            </a:rPr>
            <a:t>Alakazam</a:t>
          </a:r>
          <a:r>
            <a:rPr lang="en-US" sz="1200" b="1" baseline="0">
              <a:solidFill>
                <a:srgbClr val="FFC000"/>
              </a:solidFill>
            </a:rPr>
            <a:t> (Future Sight)</a:t>
          </a:r>
          <a:endParaRPr lang="en-US" sz="1200" b="1">
            <a:solidFill>
              <a:srgbClr val="FFC000"/>
            </a:solidFill>
          </a:endParaRPr>
        </a:p>
      </cdr:txBody>
    </cdr:sp>
  </cdr:relSizeAnchor>
  <cdr:relSizeAnchor xmlns:cdr="http://schemas.openxmlformats.org/drawingml/2006/chartDrawing">
    <cdr:from>
      <cdr:x>0.79294</cdr:x>
      <cdr:y>0.43981</cdr:y>
    </cdr:from>
    <cdr:to>
      <cdr:x>0.83338</cdr:x>
      <cdr:y>0.47207</cdr:y>
    </cdr:to>
    <cdr:sp macro="" textlink="">
      <cdr:nvSpPr>
        <cdr:cNvPr id="43" name="TextBox 42">
          <a:extLst xmlns:a="http://schemas.openxmlformats.org/drawingml/2006/main">
            <a:ext uri="{FF2B5EF4-FFF2-40B4-BE49-F238E27FC236}">
              <a16:creationId xmlns:a16="http://schemas.microsoft.com/office/drawing/2014/main" id="{7413D4B1-A9B0-E40C-B093-DC8762098ED8}"/>
            </a:ext>
          </a:extLst>
        </cdr:cNvPr>
        <cdr:cNvSpPr txBox="1"/>
      </cdr:nvSpPr>
      <cdr:spPr>
        <a:xfrm xmlns:a="http://schemas.openxmlformats.org/drawingml/2006/main">
          <a:off x="7341283" y="3816424"/>
          <a:ext cx="374406" cy="2799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(1)</a:t>
          </a:r>
        </a:p>
      </cdr:txBody>
    </cdr:sp>
  </cdr:relSizeAnchor>
  <cdr:relSizeAnchor xmlns:cdr="http://schemas.openxmlformats.org/drawingml/2006/chartDrawing">
    <cdr:from>
      <cdr:x>0.79294</cdr:x>
      <cdr:y>0.515</cdr:y>
    </cdr:from>
    <cdr:to>
      <cdr:x>0.83338</cdr:x>
      <cdr:y>0.54726</cdr:y>
    </cdr:to>
    <cdr:sp macro="" textlink="">
      <cdr:nvSpPr>
        <cdr:cNvPr id="44" name="TextBox 43">
          <a:extLst xmlns:a="http://schemas.openxmlformats.org/drawingml/2006/main">
            <a:ext uri="{FF2B5EF4-FFF2-40B4-BE49-F238E27FC236}">
              <a16:creationId xmlns:a16="http://schemas.microsoft.com/office/drawing/2014/main" id="{D0CE15C6-C2C4-4905-2E41-60322A49E4C4}"/>
            </a:ext>
          </a:extLst>
        </cdr:cNvPr>
        <cdr:cNvSpPr txBox="1"/>
      </cdr:nvSpPr>
      <cdr:spPr>
        <a:xfrm xmlns:a="http://schemas.openxmlformats.org/drawingml/2006/main">
          <a:off x="7341283" y="4468886"/>
          <a:ext cx="374406" cy="2799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(2)</a:t>
          </a:r>
        </a:p>
      </cdr:txBody>
    </cdr:sp>
  </cdr:relSizeAnchor>
  <cdr:relSizeAnchor xmlns:cdr="http://schemas.openxmlformats.org/drawingml/2006/chartDrawing">
    <cdr:from>
      <cdr:x>0.19469</cdr:x>
      <cdr:y>0.796</cdr:y>
    </cdr:from>
    <cdr:to>
      <cdr:x>0.23513</cdr:x>
      <cdr:y>0.82826</cdr:y>
    </cdr:to>
    <cdr:sp macro="" textlink="">
      <cdr:nvSpPr>
        <cdr:cNvPr id="53" name="TextBox 52">
          <a:extLst xmlns:a="http://schemas.openxmlformats.org/drawingml/2006/main">
            <a:ext uri="{FF2B5EF4-FFF2-40B4-BE49-F238E27FC236}">
              <a16:creationId xmlns:a16="http://schemas.microsoft.com/office/drawing/2014/main" id="{0DDD3AF5-B172-53A7-8BA7-FC15DD0D588F}"/>
            </a:ext>
          </a:extLst>
        </cdr:cNvPr>
        <cdr:cNvSpPr txBox="1"/>
      </cdr:nvSpPr>
      <cdr:spPr>
        <a:xfrm xmlns:a="http://schemas.openxmlformats.org/drawingml/2006/main">
          <a:off x="1802495" y="6907286"/>
          <a:ext cx="374406" cy="2799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(4)</a:t>
          </a:r>
        </a:p>
      </cdr:txBody>
    </cdr:sp>
  </cdr:relSizeAnchor>
  <cdr:relSizeAnchor xmlns:cdr="http://schemas.openxmlformats.org/drawingml/2006/chartDrawing">
    <cdr:from>
      <cdr:x>0.2595</cdr:x>
      <cdr:y>0.71697</cdr:y>
    </cdr:from>
    <cdr:to>
      <cdr:x>0.29994</cdr:x>
      <cdr:y>0.74923</cdr:y>
    </cdr:to>
    <cdr:sp macro="" textlink="">
      <cdr:nvSpPr>
        <cdr:cNvPr id="56" name="TextBox 55">
          <a:extLst xmlns:a="http://schemas.openxmlformats.org/drawingml/2006/main">
            <a:ext uri="{FF2B5EF4-FFF2-40B4-BE49-F238E27FC236}">
              <a16:creationId xmlns:a16="http://schemas.microsoft.com/office/drawing/2014/main" id="{77DC601C-2BC4-E7A5-4FFD-7B38CC116B73}"/>
            </a:ext>
          </a:extLst>
        </cdr:cNvPr>
        <cdr:cNvSpPr txBox="1"/>
      </cdr:nvSpPr>
      <cdr:spPr>
        <a:xfrm xmlns:a="http://schemas.openxmlformats.org/drawingml/2006/main">
          <a:off x="2402570" y="6221486"/>
          <a:ext cx="374406" cy="2799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(3)</a:t>
          </a:r>
        </a:p>
      </cdr:txBody>
    </cdr:sp>
  </cdr:relSizeAnchor>
  <cdr:relSizeAnchor xmlns:cdr="http://schemas.openxmlformats.org/drawingml/2006/chartDrawing">
    <cdr:from>
      <cdr:x>0.79294</cdr:x>
      <cdr:y>0.63245</cdr:y>
    </cdr:from>
    <cdr:to>
      <cdr:x>0.83338</cdr:x>
      <cdr:y>0.66471</cdr:y>
    </cdr:to>
    <cdr:sp macro="" textlink="">
      <cdr:nvSpPr>
        <cdr:cNvPr id="57" name="TextBox 56">
          <a:extLst xmlns:a="http://schemas.openxmlformats.org/drawingml/2006/main">
            <a:ext uri="{FF2B5EF4-FFF2-40B4-BE49-F238E27FC236}">
              <a16:creationId xmlns:a16="http://schemas.microsoft.com/office/drawing/2014/main" id="{6A6DF0B1-2053-6997-E525-87984CD47BE0}"/>
            </a:ext>
          </a:extLst>
        </cdr:cNvPr>
        <cdr:cNvSpPr txBox="1"/>
      </cdr:nvSpPr>
      <cdr:spPr>
        <a:xfrm xmlns:a="http://schemas.openxmlformats.org/drawingml/2006/main">
          <a:off x="7341283" y="5488062"/>
          <a:ext cx="374406" cy="2799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(5)</a:t>
          </a:r>
        </a:p>
      </cdr:txBody>
    </cdr:sp>
  </cdr:relSizeAnchor>
  <cdr:relSizeAnchor xmlns:cdr="http://schemas.openxmlformats.org/drawingml/2006/chartDrawing">
    <cdr:from>
      <cdr:x>0.07695</cdr:x>
      <cdr:y>0.37723</cdr:y>
    </cdr:from>
    <cdr:to>
      <cdr:x>0.34657</cdr:x>
      <cdr:y>0.44017</cdr:y>
    </cdr:to>
    <cdr:sp macro="" textlink="">
      <cdr:nvSpPr>
        <cdr:cNvPr id="62" name="TextBox 61">
          <a:extLst xmlns:a="http://schemas.openxmlformats.org/drawingml/2006/main">
            <a:ext uri="{FF2B5EF4-FFF2-40B4-BE49-F238E27FC236}">
              <a16:creationId xmlns:a16="http://schemas.microsoft.com/office/drawing/2014/main" id="{F108692B-361F-75D9-A4A2-AEF4D2D941D2}"/>
            </a:ext>
          </a:extLst>
        </cdr:cNvPr>
        <cdr:cNvSpPr txBox="1"/>
      </cdr:nvSpPr>
      <cdr:spPr>
        <a:xfrm xmlns:a="http://schemas.openxmlformats.org/drawingml/2006/main" rot="20532509">
          <a:off x="712459" y="3273458"/>
          <a:ext cx="2496180" cy="54616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1">
              <a:solidFill>
                <a:srgbClr val="D60093"/>
              </a:solidFill>
            </a:rPr>
            <a:t>Megas &amp; Mewtwo</a:t>
          </a:r>
          <a:endParaRPr lang="en-US" sz="1100" b="1">
            <a:solidFill>
              <a:srgbClr val="D60093"/>
            </a:solidFill>
          </a:endParaRPr>
        </a:p>
      </cdr:txBody>
    </cdr:sp>
  </cdr:relSizeAnchor>
  <cdr:relSizeAnchor xmlns:cdr="http://schemas.openxmlformats.org/drawingml/2006/chartDrawing">
    <cdr:from>
      <cdr:x>0.07871</cdr:x>
      <cdr:y>0.64146</cdr:y>
    </cdr:from>
    <cdr:to>
      <cdr:x>0.30015</cdr:x>
      <cdr:y>0.7044</cdr:y>
    </cdr:to>
    <cdr:sp macro="" textlink="">
      <cdr:nvSpPr>
        <cdr:cNvPr id="63" name="TextBox 62">
          <a:extLst xmlns:a="http://schemas.openxmlformats.org/drawingml/2006/main">
            <a:ext uri="{FF2B5EF4-FFF2-40B4-BE49-F238E27FC236}">
              <a16:creationId xmlns:a16="http://schemas.microsoft.com/office/drawing/2014/main" id="{97532077-8700-FE7C-2446-B1FAD8E13CDF}"/>
            </a:ext>
          </a:extLst>
        </cdr:cNvPr>
        <cdr:cNvSpPr txBox="1"/>
      </cdr:nvSpPr>
      <cdr:spPr>
        <a:xfrm xmlns:a="http://schemas.openxmlformats.org/drawingml/2006/main" rot="20328813">
          <a:off x="728710" y="5566277"/>
          <a:ext cx="2050161" cy="5461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1">
              <a:solidFill>
                <a:srgbClr val="FF6699"/>
              </a:solidFill>
            </a:rPr>
            <a:t>Non-Mewtwo shadows</a:t>
          </a:r>
          <a:endParaRPr lang="en-US" sz="1100" b="1">
            <a:solidFill>
              <a:srgbClr val="FF6699"/>
            </a:solidFill>
          </a:endParaRPr>
        </a:p>
      </cdr:txBody>
    </cdr:sp>
  </cdr:relSizeAnchor>
  <cdr:relSizeAnchor xmlns:cdr="http://schemas.openxmlformats.org/drawingml/2006/chartDrawing">
    <cdr:from>
      <cdr:x>0.07871</cdr:x>
      <cdr:y>0.32314</cdr:y>
    </cdr:from>
    <cdr:to>
      <cdr:x>0.30015</cdr:x>
      <cdr:y>0.38608</cdr:y>
    </cdr:to>
    <cdr:sp macro="" textlink="">
      <cdr:nvSpPr>
        <cdr:cNvPr id="65" name="TextBox 64">
          <a:extLst xmlns:a="http://schemas.openxmlformats.org/drawingml/2006/main">
            <a:ext uri="{FF2B5EF4-FFF2-40B4-BE49-F238E27FC236}">
              <a16:creationId xmlns:a16="http://schemas.microsoft.com/office/drawing/2014/main" id="{2D7501FD-ADA5-161B-529F-CACF90EF4367}"/>
            </a:ext>
          </a:extLst>
        </cdr:cNvPr>
        <cdr:cNvSpPr txBox="1"/>
      </cdr:nvSpPr>
      <cdr:spPr>
        <a:xfrm xmlns:a="http://schemas.openxmlformats.org/drawingml/2006/main" rot="20566950">
          <a:off x="728711" y="2804024"/>
          <a:ext cx="2050161" cy="5461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1">
              <a:solidFill>
                <a:srgbClr val="FF6699"/>
              </a:solidFill>
            </a:rPr>
            <a:t>Shadow Mewtwo tier</a:t>
          </a:r>
          <a:endParaRPr lang="en-US" sz="1100" b="1">
            <a:solidFill>
              <a:srgbClr val="FF6699"/>
            </a:solidFill>
          </a:endParaRPr>
        </a:p>
      </cdr:txBody>
    </cdr:sp>
  </cdr:relSizeAnchor>
  <cdr:relSizeAnchor xmlns:cdr="http://schemas.openxmlformats.org/drawingml/2006/chartDrawing">
    <cdr:from>
      <cdr:x>0.49486</cdr:x>
      <cdr:y>0.89387</cdr:y>
    </cdr:from>
    <cdr:to>
      <cdr:x>0.68319</cdr:x>
      <cdr:y>0.95332</cdr:y>
    </cdr:to>
    <cdr:sp macro="" textlink="">
      <cdr:nvSpPr>
        <cdr:cNvPr id="67" name="TextBox 1">
          <a:extLst xmlns:a="http://schemas.openxmlformats.org/drawingml/2006/main">
            <a:ext uri="{FF2B5EF4-FFF2-40B4-BE49-F238E27FC236}">
              <a16:creationId xmlns:a16="http://schemas.microsoft.com/office/drawing/2014/main" id="{8A16540D-FD95-A6D9-B6D8-9CC23A77FFF2}"/>
            </a:ext>
          </a:extLst>
        </cdr:cNvPr>
        <cdr:cNvSpPr txBox="1"/>
      </cdr:nvSpPr>
      <cdr:spPr>
        <a:xfrm xmlns:a="http://schemas.openxmlformats.org/drawingml/2006/main">
          <a:off x="4581525" y="7756526"/>
          <a:ext cx="1743663" cy="51593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900">
              <a:solidFill>
                <a:srgbClr val="00B050"/>
              </a:solidFill>
            </a:rPr>
            <a:t>Gardevoir and Gallade (and</a:t>
          </a:r>
          <a:r>
            <a:rPr lang="en-US" sz="900" baseline="0">
              <a:solidFill>
                <a:srgbClr val="00B050"/>
              </a:solidFill>
            </a:rPr>
            <a:t> their shadows/megas</a:t>
          </a:r>
          <a:r>
            <a:rPr lang="en-US" sz="900">
              <a:solidFill>
                <a:srgbClr val="00B050"/>
              </a:solidFill>
            </a:rPr>
            <a:t>) are very</a:t>
          </a:r>
          <a:r>
            <a:rPr lang="en-US" sz="900" baseline="0">
              <a:solidFill>
                <a:srgbClr val="00B050"/>
              </a:solidFill>
            </a:rPr>
            <a:t> similar. Only the better one is shown.</a:t>
          </a:r>
          <a:endParaRPr kumimoji="0" lang="en-US" sz="900" b="0" i="0" u="none" strike="noStrike" kern="0" cap="none" spc="0" normalizeH="0" baseline="0" noProof="0">
            <a:ln>
              <a:noFill/>
            </a:ln>
            <a:solidFill>
              <a:srgbClr val="00B050"/>
            </a:solidFill>
            <a:effectLst/>
            <a:uLnTx/>
            <a:uFillTx/>
            <a:latin typeface="+mn-lt"/>
            <a:ea typeface="+mn-ea"/>
            <a:cs typeface="+mn-cs"/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0.07459</cdr:x>
      <cdr:y>0.16575</cdr:y>
    </cdr:from>
    <cdr:to>
      <cdr:x>0.95936</cdr:x>
      <cdr:y>0.56255</cdr:y>
    </cdr:to>
    <cdr:sp macro="" textlink="">
      <cdr:nvSpPr>
        <cdr:cNvPr id="58" name="Freeform: Shape 57">
          <a:extLst xmlns:a="http://schemas.openxmlformats.org/drawingml/2006/main">
            <a:ext uri="{FF2B5EF4-FFF2-40B4-BE49-F238E27FC236}">
              <a16:creationId xmlns:a16="http://schemas.microsoft.com/office/drawing/2014/main" id="{6D9BAEA6-EA46-FBD7-11D8-52D5E8EE22FC}"/>
            </a:ext>
          </a:extLst>
        </cdr:cNvPr>
        <cdr:cNvSpPr/>
      </cdr:nvSpPr>
      <cdr:spPr>
        <a:xfrm xmlns:a="http://schemas.openxmlformats.org/drawingml/2006/main">
          <a:off x="690563" y="1438275"/>
          <a:ext cx="8191500" cy="3443288"/>
        </a:xfrm>
        <a:custGeom xmlns:a="http://schemas.openxmlformats.org/drawingml/2006/main">
          <a:avLst/>
          <a:gdLst>
            <a:gd name="connsiteX0" fmla="*/ 0 w 8191500"/>
            <a:gd name="connsiteY0" fmla="*/ 1766888 h 3443288"/>
            <a:gd name="connsiteX1" fmla="*/ 4762 w 8191500"/>
            <a:gd name="connsiteY1" fmla="*/ 3443288 h 3443288"/>
            <a:gd name="connsiteX2" fmla="*/ 4095750 w 8191500"/>
            <a:gd name="connsiteY2" fmla="*/ 2147888 h 3443288"/>
            <a:gd name="connsiteX3" fmla="*/ 8181975 w 8191500"/>
            <a:gd name="connsiteY3" fmla="*/ 1333500 h 3443288"/>
            <a:gd name="connsiteX4" fmla="*/ 8191500 w 8191500"/>
            <a:gd name="connsiteY4" fmla="*/ 0 h 3443288"/>
            <a:gd name="connsiteX5" fmla="*/ 4095750 w 8191500"/>
            <a:gd name="connsiteY5" fmla="*/ 785813 h 3443288"/>
            <a:gd name="connsiteX6" fmla="*/ 0 w 8191500"/>
            <a:gd name="connsiteY6" fmla="*/ 1766888 h 344328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8191500" h="3443288">
              <a:moveTo>
                <a:pt x="0" y="1766888"/>
              </a:moveTo>
              <a:cubicBezTo>
                <a:pt x="1587" y="2325688"/>
                <a:pt x="3175" y="2884488"/>
                <a:pt x="4762" y="3443288"/>
              </a:cubicBezTo>
              <a:lnTo>
                <a:pt x="4095750" y="2147888"/>
              </a:lnTo>
              <a:lnTo>
                <a:pt x="8181975" y="1333500"/>
              </a:lnTo>
              <a:lnTo>
                <a:pt x="8191500" y="0"/>
              </a:lnTo>
              <a:lnTo>
                <a:pt x="4095750" y="785813"/>
              </a:lnTo>
              <a:lnTo>
                <a:pt x="0" y="1766888"/>
              </a:lnTo>
              <a:close/>
            </a:path>
          </a:pathLst>
        </a:custGeom>
        <a:solidFill xmlns:a="http://schemas.openxmlformats.org/drawingml/2006/main">
          <a:srgbClr val="FF6699">
            <a:alpha val="10000"/>
          </a:srgb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0.07356</cdr:x>
      <cdr:y>0.44181</cdr:y>
    </cdr:from>
    <cdr:to>
      <cdr:x>0.95988</cdr:x>
      <cdr:y>0.916</cdr:y>
    </cdr:to>
    <cdr:sp macro="" textlink="">
      <cdr:nvSpPr>
        <cdr:cNvPr id="60" name="Freeform: Shape 59">
          <a:extLst xmlns:a="http://schemas.openxmlformats.org/drawingml/2006/main">
            <a:ext uri="{FF2B5EF4-FFF2-40B4-BE49-F238E27FC236}">
              <a16:creationId xmlns:a16="http://schemas.microsoft.com/office/drawing/2014/main" id="{561335AF-4034-2808-8C51-8202B3D56CC3}"/>
            </a:ext>
          </a:extLst>
        </cdr:cNvPr>
        <cdr:cNvSpPr/>
      </cdr:nvSpPr>
      <cdr:spPr>
        <a:xfrm xmlns:a="http://schemas.openxmlformats.org/drawingml/2006/main">
          <a:off x="681038" y="3833814"/>
          <a:ext cx="8205787" cy="4114800"/>
        </a:xfrm>
        <a:custGeom xmlns:a="http://schemas.openxmlformats.org/drawingml/2006/main">
          <a:avLst/>
          <a:gdLst>
            <a:gd name="connsiteX0" fmla="*/ 0 w 8201025"/>
            <a:gd name="connsiteY0" fmla="*/ 2081212 h 4033837"/>
            <a:gd name="connsiteX1" fmla="*/ 19050 w 8201025"/>
            <a:gd name="connsiteY1" fmla="*/ 4033837 h 4033837"/>
            <a:gd name="connsiteX2" fmla="*/ 4110038 w 8201025"/>
            <a:gd name="connsiteY2" fmla="*/ 2586037 h 4033837"/>
            <a:gd name="connsiteX3" fmla="*/ 8201025 w 8201025"/>
            <a:gd name="connsiteY3" fmla="*/ 1400175 h 4033837"/>
            <a:gd name="connsiteX4" fmla="*/ 8201025 w 8201025"/>
            <a:gd name="connsiteY4" fmla="*/ 0 h 4033837"/>
            <a:gd name="connsiteX5" fmla="*/ 4100513 w 8201025"/>
            <a:gd name="connsiteY5" fmla="*/ 862012 h 4033837"/>
            <a:gd name="connsiteX6" fmla="*/ 0 w 8201025"/>
            <a:gd name="connsiteY6" fmla="*/ 2081212 h 4033837"/>
            <a:gd name="connsiteX0" fmla="*/ 0 w 8205787"/>
            <a:gd name="connsiteY0" fmla="*/ 2143124 h 4033837"/>
            <a:gd name="connsiteX1" fmla="*/ 23812 w 8205787"/>
            <a:gd name="connsiteY1" fmla="*/ 4033837 h 4033837"/>
            <a:gd name="connsiteX2" fmla="*/ 4114800 w 8205787"/>
            <a:gd name="connsiteY2" fmla="*/ 2586037 h 4033837"/>
            <a:gd name="connsiteX3" fmla="*/ 8205787 w 8205787"/>
            <a:gd name="connsiteY3" fmla="*/ 1400175 h 4033837"/>
            <a:gd name="connsiteX4" fmla="*/ 8205787 w 8205787"/>
            <a:gd name="connsiteY4" fmla="*/ 0 h 4033837"/>
            <a:gd name="connsiteX5" fmla="*/ 4105275 w 8205787"/>
            <a:gd name="connsiteY5" fmla="*/ 862012 h 4033837"/>
            <a:gd name="connsiteX6" fmla="*/ 0 w 8205787"/>
            <a:gd name="connsiteY6" fmla="*/ 2143124 h 4033837"/>
            <a:gd name="connsiteX0" fmla="*/ 0 w 8205787"/>
            <a:gd name="connsiteY0" fmla="*/ 2143124 h 4114800"/>
            <a:gd name="connsiteX1" fmla="*/ 19049 w 8205787"/>
            <a:gd name="connsiteY1" fmla="*/ 4114800 h 4114800"/>
            <a:gd name="connsiteX2" fmla="*/ 4114800 w 8205787"/>
            <a:gd name="connsiteY2" fmla="*/ 2586037 h 4114800"/>
            <a:gd name="connsiteX3" fmla="*/ 8205787 w 8205787"/>
            <a:gd name="connsiteY3" fmla="*/ 1400175 h 4114800"/>
            <a:gd name="connsiteX4" fmla="*/ 8205787 w 8205787"/>
            <a:gd name="connsiteY4" fmla="*/ 0 h 4114800"/>
            <a:gd name="connsiteX5" fmla="*/ 4105275 w 8205787"/>
            <a:gd name="connsiteY5" fmla="*/ 862012 h 4114800"/>
            <a:gd name="connsiteX6" fmla="*/ 0 w 8205787"/>
            <a:gd name="connsiteY6" fmla="*/ 2143124 h 41148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8205787" h="4114800">
              <a:moveTo>
                <a:pt x="0" y="2143124"/>
              </a:moveTo>
              <a:lnTo>
                <a:pt x="19049" y="4114800"/>
              </a:lnTo>
              <a:lnTo>
                <a:pt x="4114800" y="2586037"/>
              </a:lnTo>
              <a:lnTo>
                <a:pt x="8205787" y="1400175"/>
              </a:lnTo>
              <a:lnTo>
                <a:pt x="8205787" y="0"/>
              </a:lnTo>
              <a:lnTo>
                <a:pt x="4105275" y="862012"/>
              </a:lnTo>
              <a:lnTo>
                <a:pt x="0" y="2143124"/>
              </a:lnTo>
              <a:close/>
            </a:path>
          </a:pathLst>
        </a:custGeom>
        <a:solidFill xmlns:a="http://schemas.openxmlformats.org/drawingml/2006/main">
          <a:srgbClr val="FF6699">
            <a:alpha val="10000"/>
          </a:srgb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0.42309</cdr:x>
      <cdr:y>0.5162</cdr:y>
    </cdr:from>
    <cdr:to>
      <cdr:x>0.52137</cdr:x>
      <cdr:y>0.60865</cdr:y>
    </cdr:to>
    <cdr:sp macro="" textlink="">
      <cdr:nvSpPr>
        <cdr:cNvPr id="23" name="TextBox 22">
          <a:extLst xmlns:a="http://schemas.openxmlformats.org/drawingml/2006/main">
            <a:ext uri="{FF2B5EF4-FFF2-40B4-BE49-F238E27FC236}">
              <a16:creationId xmlns:a16="http://schemas.microsoft.com/office/drawing/2014/main" id="{187E8053-77FA-8D35-A1D2-B108779C4A9C}"/>
            </a:ext>
          </a:extLst>
        </cdr:cNvPr>
        <cdr:cNvSpPr txBox="1"/>
      </cdr:nvSpPr>
      <cdr:spPr>
        <a:xfrm xmlns:a="http://schemas.openxmlformats.org/drawingml/2006/main">
          <a:off x="3936208" y="510540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0.36947</cdr:x>
      <cdr:y>0.05923</cdr:y>
    </cdr:from>
    <cdr:to>
      <cdr:x>0.81372</cdr:x>
      <cdr:y>0.15474</cdr:y>
    </cdr:to>
    <cdr:sp macro="" textlink="">
      <cdr:nvSpPr>
        <cdr:cNvPr id="31" name="TextBox 1">
          <a:extLst xmlns:a="http://schemas.openxmlformats.org/drawingml/2006/main">
            <a:ext uri="{FF2B5EF4-FFF2-40B4-BE49-F238E27FC236}">
              <a16:creationId xmlns:a16="http://schemas.microsoft.com/office/drawing/2014/main" id="{59AF7F35-F161-8276-FB65-25AC384A898B}"/>
            </a:ext>
          </a:extLst>
        </cdr:cNvPr>
        <cdr:cNvSpPr txBox="1"/>
      </cdr:nvSpPr>
      <cdr:spPr>
        <a:xfrm xmlns:a="http://schemas.openxmlformats.org/drawingml/2006/main">
          <a:off x="3418785" y="504096"/>
          <a:ext cx="4110698" cy="81284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Average Scaled</a:t>
          </a:r>
          <a:r>
            <a:rPr lang="en-US" sz="1000" baseline="0">
              <a:solidFill>
                <a:sysClr val="windowText" lastClr="000000"/>
              </a:solidFill>
            </a:rPr>
            <a:t> Estimator (ASE)</a:t>
          </a:r>
          <a:r>
            <a:rPr lang="en-US" sz="1000">
              <a:solidFill>
                <a:sysClr val="windowText" lastClr="000000"/>
              </a:solidFill>
            </a:rPr>
            <a:t>: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Teban54's own metric, designed to rank how good attackers are </a:t>
          </a:r>
          <a:r>
            <a:rPr lang="en-US" sz="1000" i="1">
              <a:solidFill>
                <a:sysClr val="windowText" lastClr="000000"/>
              </a:solidFill>
            </a:rPr>
            <a:t>in practice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Based on raid</a:t>
          </a:r>
          <a:r>
            <a:rPr lang="en-US" sz="1000" baseline="0">
              <a:solidFill>
                <a:sysClr val="windowText" lastClr="000000"/>
              </a:solidFill>
            </a:rPr>
            <a:t> simulations</a:t>
          </a:r>
          <a:r>
            <a:rPr lang="en-US" sz="1000">
              <a:solidFill>
                <a:sysClr val="windowText" lastClr="000000"/>
              </a:solidFill>
            </a:rPr>
            <a:t>, aka Pokebattler estimators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Uses a variety of raid bosses (T5, T4/Mega,</a:t>
          </a:r>
          <a:r>
            <a:rPr lang="en-US" sz="1000" baseline="0">
              <a:solidFill>
                <a:sysClr val="windowText" lastClr="000000"/>
              </a:solidFill>
            </a:rPr>
            <a:t> T3</a:t>
          </a:r>
          <a:r>
            <a:rPr lang="en-US" sz="1000">
              <a:solidFill>
                <a:sysClr val="windowText" lastClr="000000"/>
              </a:solidFill>
            </a:rPr>
            <a:t>)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The smaller, the better</a:t>
          </a:r>
        </a:p>
      </cdr:txBody>
    </cdr:sp>
  </cdr:relSizeAnchor>
  <cdr:relSizeAnchor xmlns:cdr="http://schemas.openxmlformats.org/drawingml/2006/chartDrawing">
    <cdr:from>
      <cdr:x>0.00641</cdr:x>
      <cdr:y>0</cdr:y>
    </cdr:from>
    <cdr:to>
      <cdr:x>0.00641</cdr:x>
      <cdr:y>0</cdr:y>
    </cdr:to>
    <cdr:grpSp>
      <cdr:nvGrpSpPr>
        <cdr:cNvPr id="8" name="Group 7">
          <a:extLst xmlns:a="http://schemas.openxmlformats.org/drawingml/2006/main">
            <a:ext uri="{FF2B5EF4-FFF2-40B4-BE49-F238E27FC236}">
              <a16:creationId xmlns:a16="http://schemas.microsoft.com/office/drawing/2014/main" id="{756982F4-50B9-8303-3AEC-017EB14EA995}"/>
            </a:ext>
          </a:extLst>
        </cdr:cNvPr>
        <cdr:cNvGrpSpPr/>
      </cdr:nvGrpSpPr>
      <cdr:grpSpPr>
        <a:xfrm xmlns:a="http://schemas.openxmlformats.org/drawingml/2006/main">
          <a:off x="59224" y="0"/>
          <a:ext cx="0" cy="0"/>
          <a:chOff x="59224" y="0"/>
          <a:chExt cx="0" cy="0"/>
        </a:xfrm>
      </cdr:grpSpPr>
      <cdr:grpSp>
        <cdr:nvGrpSpPr>
          <cdr:cNvPr id="3" name="Group 2">
            <a:extLst xmlns:a="http://schemas.openxmlformats.org/drawingml/2006/main">
              <a:ext uri="{FF2B5EF4-FFF2-40B4-BE49-F238E27FC236}">
                <a16:creationId xmlns:a16="http://schemas.microsoft.com/office/drawing/2014/main" id="{DEA65A16-8F38-E777-6497-D0D96EA75261}"/>
              </a:ext>
            </a:extLst>
          </cdr:cNvPr>
          <cdr:cNvGrpSpPr/>
        </cdr:nvGrpSpPr>
        <cdr:grpSpPr>
          <a:xfrm xmlns:a="http://schemas.openxmlformats.org/drawingml/2006/main">
            <a:off x="59491" y="0"/>
            <a:ext cx="0" cy="0"/>
            <a:chOff x="59491" y="0"/>
            <a:chExt cx="0" cy="0"/>
          </a:xfrm>
        </cdr:grpSpPr>
      </cdr:grpSp>
    </cdr:grpSp>
  </cdr:relSizeAnchor>
  <cdr:relSizeAnchor xmlns:cdr="http://schemas.openxmlformats.org/drawingml/2006/chartDrawing">
    <cdr:from>
      <cdr:x>0.57376</cdr:x>
      <cdr:y>0.74983</cdr:y>
    </cdr:from>
    <cdr:to>
      <cdr:x>0.77638</cdr:x>
      <cdr:y>0.79124</cdr:y>
    </cdr:to>
    <cdr:sp macro="" textlink="">
      <cdr:nvSpPr>
        <cdr:cNvPr id="64" name="TextBox 63">
          <a:extLst xmlns:a="http://schemas.openxmlformats.org/drawingml/2006/main">
            <a:ext uri="{FF2B5EF4-FFF2-40B4-BE49-F238E27FC236}">
              <a16:creationId xmlns:a16="http://schemas.microsoft.com/office/drawing/2014/main" id="{6C0930B4-AF28-7F05-5C6E-8EF773571599}"/>
            </a:ext>
          </a:extLst>
        </cdr:cNvPr>
        <cdr:cNvSpPr txBox="1"/>
      </cdr:nvSpPr>
      <cdr:spPr>
        <a:xfrm xmlns:a="http://schemas.openxmlformats.org/drawingml/2006/main" rot="20602116">
          <a:off x="5312070" y="6506626"/>
          <a:ext cx="1875920" cy="3593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solidFill>
                <a:srgbClr val="FF99CC"/>
              </a:solidFill>
            </a:rPr>
            <a:t>Mega</a:t>
          </a:r>
          <a:r>
            <a:rPr lang="en-US" sz="1200" b="1" baseline="0">
              <a:solidFill>
                <a:srgbClr val="FF99CC"/>
              </a:solidFill>
            </a:rPr>
            <a:t> Slowbro, </a:t>
          </a: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rgbClr val="70AD47"/>
              </a:solidFill>
              <a:effectLst/>
              <a:uLnTx/>
              <a:uFillTx/>
              <a:latin typeface="+mn-lt"/>
              <a:ea typeface="+mn-ea"/>
              <a:cs typeface="+mn-cs"/>
            </a:rPr>
            <a:t>Gardevoir</a:t>
          </a:r>
          <a:endParaRPr lang="en-US" sz="1200" b="1">
            <a:solidFill>
              <a:srgbClr val="FF99CC"/>
            </a:solidFill>
          </a:endParaRPr>
        </a:p>
      </cdr:txBody>
    </cdr:sp>
  </cdr:relSizeAnchor>
  <cdr:relSizeAnchor xmlns:cdr="http://schemas.openxmlformats.org/drawingml/2006/chartDrawing">
    <cdr:from>
      <cdr:x>0</cdr:x>
      <cdr:y>0.00745</cdr:y>
    </cdr:from>
    <cdr:to>
      <cdr:x>0.44881</cdr:x>
      <cdr:y>0.18218</cdr:y>
    </cdr:to>
    <cdr:grpSp>
      <cdr:nvGrpSpPr>
        <cdr:cNvPr id="9" name="Group 8">
          <a:extLst xmlns:a="http://schemas.openxmlformats.org/drawingml/2006/main">
            <a:ext uri="{FF2B5EF4-FFF2-40B4-BE49-F238E27FC236}">
              <a16:creationId xmlns:a16="http://schemas.microsoft.com/office/drawing/2014/main" id="{19958B1F-691C-E1B9-3CA1-6B3687B583D2}"/>
            </a:ext>
          </a:extLst>
        </cdr:cNvPr>
        <cdr:cNvGrpSpPr/>
      </cdr:nvGrpSpPr>
      <cdr:grpSpPr>
        <a:xfrm xmlns:a="http://schemas.openxmlformats.org/drawingml/2006/main">
          <a:off x="0" y="65588"/>
          <a:ext cx="4146674" cy="1538548"/>
          <a:chOff x="0" y="63665"/>
          <a:chExt cx="4163774" cy="1493902"/>
        </a:xfrm>
      </cdr:grpSpPr>
      <cdr:grpSp>
        <cdr:nvGrpSpPr>
          <cdr:cNvPr id="35" name="Group 34">
            <a:extLst xmlns:a="http://schemas.openxmlformats.org/drawingml/2006/main">
              <a:ext uri="{FF2B5EF4-FFF2-40B4-BE49-F238E27FC236}">
                <a16:creationId xmlns:a16="http://schemas.microsoft.com/office/drawing/2014/main" id="{3454CE21-4DBF-1951-D704-63D4BDAA489B}"/>
              </a:ext>
            </a:extLst>
          </cdr:cNvPr>
          <cdr:cNvGrpSpPr/>
        </cdr:nvGrpSpPr>
        <cdr:grpSpPr>
          <a:xfrm xmlns:a="http://schemas.openxmlformats.org/drawingml/2006/main">
            <a:off x="811769" y="556323"/>
            <a:ext cx="2509241" cy="238779"/>
            <a:chOff x="1769271" y="1666870"/>
            <a:chExt cx="2516322" cy="276225"/>
          </a:xfrm>
        </cdr:grpSpPr>
        <cdr:cxnSp macro="">
          <cdr:nvCxnSpPr>
            <cdr:cNvPr id="33" name="Straight Connector 32">
              <a:extLst xmlns:a="http://schemas.openxmlformats.org/drawingml/2006/main">
                <a:ext uri="{FF2B5EF4-FFF2-40B4-BE49-F238E27FC236}">
                  <a16:creationId xmlns:a16="http://schemas.microsoft.com/office/drawing/2014/main" id="{93C21F53-BD59-AD59-BB3B-4BB5957A3B6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82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76200">
              <a:solidFill>
                <a:sysClr val="windowText" lastClr="000000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34" name="TextBox 33">
              <a:extLst xmlns:a="http://schemas.openxmlformats.org/drawingml/2006/main">
                <a:ext uri="{FF2B5EF4-FFF2-40B4-BE49-F238E27FC236}">
                  <a16:creationId xmlns:a16="http://schemas.microsoft.com/office/drawing/2014/main" id="{42D0A786-1DFD-4F02-E9F8-263771AF0A4D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0"/>
              <a:ext cx="1830523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New Pokemon</a:t>
              </a:r>
            </a:p>
          </cdr:txBody>
        </cdr:sp>
      </cdr:grpSp>
      <cdr:grpSp>
        <cdr:nvGrpSpPr>
          <cdr:cNvPr id="39" name="Group 38">
            <a:extLst xmlns:a="http://schemas.openxmlformats.org/drawingml/2006/main">
              <a:ext uri="{FF2B5EF4-FFF2-40B4-BE49-F238E27FC236}">
                <a16:creationId xmlns:a16="http://schemas.microsoft.com/office/drawing/2014/main" id="{23CAA695-BA30-D0D9-4C8B-4987AF1C258F}"/>
              </a:ext>
            </a:extLst>
          </cdr:cNvPr>
          <cdr:cNvGrpSpPr/>
        </cdr:nvGrpSpPr>
        <cdr:grpSpPr>
          <a:xfrm xmlns:a="http://schemas.openxmlformats.org/drawingml/2006/main">
            <a:off x="811769" y="746945"/>
            <a:ext cx="2814839" cy="238775"/>
            <a:chOff x="1769271" y="1666878"/>
            <a:chExt cx="2822781" cy="276225"/>
          </a:xfrm>
        </cdr:grpSpPr>
        <cdr:cxnSp macro="">
          <cdr:nvCxnSpPr>
            <cdr:cNvPr id="40" name="Straight Connector 39">
              <a:extLst xmlns:a="http://schemas.openxmlformats.org/drawingml/2006/main">
                <a:ext uri="{FF2B5EF4-FFF2-40B4-BE49-F238E27FC236}">
                  <a16:creationId xmlns:a16="http://schemas.microsoft.com/office/drawing/2014/main" id="{A9CC7C3B-C24B-360B-1682-FB89617B8782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1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1" name="TextBox 40">
              <a:extLst xmlns:a="http://schemas.openxmlformats.org/drawingml/2006/main">
                <a:ext uri="{FF2B5EF4-FFF2-40B4-BE49-F238E27FC236}">
                  <a16:creationId xmlns:a16="http://schemas.microsoft.com/office/drawing/2014/main" id="{2B0F8902-193E-097C-23F2-AE8AB4993E95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8"/>
              <a:ext cx="2136982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Non-shadow non-mega</a:t>
              </a:r>
              <a:r>
                <a:rPr lang="en-US" altLang="zh-CN" sz="1100">
                  <a:solidFill>
                    <a:sysClr val="windowText" lastClr="000000"/>
                  </a:solidFill>
                </a:rPr>
                <a:t>s</a:t>
              </a:r>
              <a:endParaRPr lang="en-US" sz="1100">
                <a:solidFill>
                  <a:sysClr val="windowText" lastClr="000000"/>
                </a:solidFill>
              </a:endParaRPr>
            </a:p>
          </cdr:txBody>
        </cdr:sp>
      </cdr:grpSp>
      <cdr:grpSp>
        <cdr:nvGrpSpPr>
          <cdr:cNvPr id="45" name="Group 44">
            <a:extLst xmlns:a="http://schemas.openxmlformats.org/drawingml/2006/main">
              <a:ext uri="{FF2B5EF4-FFF2-40B4-BE49-F238E27FC236}">
                <a16:creationId xmlns:a16="http://schemas.microsoft.com/office/drawing/2014/main" id="{CE5F2755-96C3-1C40-E7C7-33EACF32EAC6}"/>
              </a:ext>
            </a:extLst>
          </cdr:cNvPr>
          <cdr:cNvGrpSpPr/>
        </cdr:nvGrpSpPr>
        <cdr:grpSpPr>
          <a:xfrm xmlns:a="http://schemas.openxmlformats.org/drawingml/2006/main">
            <a:off x="811769" y="937563"/>
            <a:ext cx="2217828" cy="238773"/>
            <a:chOff x="1769271" y="1666878"/>
            <a:chExt cx="2224087" cy="276225"/>
          </a:xfrm>
        </cdr:grpSpPr>
        <cdr:cxnSp macro="">
          <cdr:nvCxnSpPr>
            <cdr:cNvPr id="46" name="Straight Connector 45">
              <a:extLst xmlns:a="http://schemas.openxmlformats.org/drawingml/2006/main">
                <a:ext uri="{FF2B5EF4-FFF2-40B4-BE49-F238E27FC236}">
                  <a16:creationId xmlns:a16="http://schemas.microsoft.com/office/drawing/2014/main" id="{E05F7476-CB74-8940-1CC3-AD2A2DEAC1F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sys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7" name="TextBox 46">
              <a:extLst xmlns:a="http://schemas.openxmlformats.org/drawingml/2006/main">
                <a:ext uri="{FF2B5EF4-FFF2-40B4-BE49-F238E27FC236}">
                  <a16:creationId xmlns:a16="http://schemas.microsoft.com/office/drawing/2014/main" id="{7A1C6001-3F8C-8352-318C-C8F3E3AEB69D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Shadow Pokemon</a:t>
              </a:r>
            </a:p>
          </cdr:txBody>
        </cdr:sp>
      </cdr:grpSp>
      <cdr:grpSp>
        <cdr:nvGrpSpPr>
          <cdr:cNvPr id="48" name="Group 47">
            <a:extLst xmlns:a="http://schemas.openxmlformats.org/drawingml/2006/main">
              <a:ext uri="{FF2B5EF4-FFF2-40B4-BE49-F238E27FC236}">
                <a16:creationId xmlns:a16="http://schemas.microsoft.com/office/drawing/2014/main" id="{D6AE5B2E-3FD1-C9F1-826C-B88535E30773}"/>
              </a:ext>
            </a:extLst>
          </cdr:cNvPr>
          <cdr:cNvGrpSpPr/>
        </cdr:nvGrpSpPr>
        <cdr:grpSpPr>
          <a:xfrm xmlns:a="http://schemas.openxmlformats.org/drawingml/2006/main">
            <a:off x="811769" y="1128180"/>
            <a:ext cx="2217828" cy="238772"/>
            <a:chOff x="1769271" y="1666878"/>
            <a:chExt cx="2224087" cy="276225"/>
          </a:xfrm>
        </cdr:grpSpPr>
        <cdr:cxnSp macro="">
          <cdr:nvCxnSpPr>
            <cdr:cNvPr id="49" name="Straight Connector 48">
              <a:extLst xmlns:a="http://schemas.openxmlformats.org/drawingml/2006/main">
                <a:ext uri="{FF2B5EF4-FFF2-40B4-BE49-F238E27FC236}">
                  <a16:creationId xmlns:a16="http://schemas.microsoft.com/office/drawing/2014/main" id="{4ECB6BA2-61DD-A788-3788-77B10BB9727E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lg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50" name="TextBox 49">
              <a:extLst xmlns:a="http://schemas.openxmlformats.org/drawingml/2006/main">
                <a:ext uri="{FF2B5EF4-FFF2-40B4-BE49-F238E27FC236}">
                  <a16:creationId xmlns:a16="http://schemas.microsoft.com/office/drawing/2014/main" id="{970790DC-73D7-19B1-7895-9344C5BEBD6E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Mega Pokemon</a:t>
              </a:r>
            </a:p>
          </cdr:txBody>
        </cdr:sp>
      </cdr:grpSp>
      <cdr:grpSp>
        <cdr:nvGrpSpPr>
          <cdr:cNvPr id="101" name="Group 100">
            <a:extLst xmlns:a="http://schemas.openxmlformats.org/drawingml/2006/main">
              <a:ext uri="{FF2B5EF4-FFF2-40B4-BE49-F238E27FC236}">
                <a16:creationId xmlns:a16="http://schemas.microsoft.com/office/drawing/2014/main" id="{A656E4CC-59F4-AE72-92FA-63966BFB1E1F}"/>
              </a:ext>
            </a:extLst>
          </cdr:cNvPr>
          <cdr:cNvGrpSpPr/>
        </cdr:nvGrpSpPr>
        <cdr:grpSpPr>
          <a:xfrm xmlns:a="http://schemas.openxmlformats.org/drawingml/2006/main">
            <a:off x="811769" y="1318795"/>
            <a:ext cx="3352005" cy="238772"/>
            <a:chOff x="1757312" y="1666878"/>
            <a:chExt cx="3361466" cy="276225"/>
          </a:xfrm>
        </cdr:grpSpPr>
        <cdr:sp macro="" textlink="">
          <cdr:nvSpPr>
            <cdr:cNvPr id="103" name="TextBox 102">
              <a:extLst xmlns:a="http://schemas.openxmlformats.org/drawingml/2006/main">
                <a:ext uri="{FF2B5EF4-FFF2-40B4-BE49-F238E27FC236}">
                  <a16:creationId xmlns:a16="http://schemas.microsoft.com/office/drawing/2014/main" id="{65C14CD9-301C-31AD-0243-9755008BE2F1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266370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Legacy moves or ticket-exclusives</a:t>
              </a:r>
            </a:p>
          </cdr:txBody>
        </cdr:sp>
        <cdr:sp macro="" textlink="">
          <cdr:nvSpPr>
            <cdr:cNvPr id="104" name="TextBox 103">
              <a:extLst xmlns:a="http://schemas.openxmlformats.org/drawingml/2006/main">
                <a:ext uri="{FF2B5EF4-FFF2-40B4-BE49-F238E27FC236}">
                  <a16:creationId xmlns:a16="http://schemas.microsoft.com/office/drawing/2014/main" id="{698C02EC-973F-480E-623E-2E50DA40D510}"/>
                </a:ext>
              </a:extLst>
            </cdr:cNvPr>
            <cdr:cNvSpPr txBox="1"/>
          </cdr:nvSpPr>
          <cdr:spPr>
            <a:xfrm xmlns:a="http://schemas.openxmlformats.org/drawingml/2006/main">
              <a:off x="1757312" y="1666878"/>
              <a:ext cx="785301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pPr algn="r"/>
              <a:r>
                <a:rPr lang="en-US" sz="1100">
                  <a:solidFill>
                    <a:sysClr val="windowText" lastClr="000000"/>
                  </a:solidFill>
                </a:rPr>
                <a:t>*</a:t>
              </a:r>
            </a:p>
          </cdr:txBody>
        </cdr:sp>
      </cdr:grpSp>
      <cdr:grpSp>
        <cdr:nvGrpSpPr>
          <cdr:cNvPr id="4" name="Group 3">
            <a:extLst xmlns:a="http://schemas.openxmlformats.org/drawingml/2006/main">
              <a:ext uri="{FF2B5EF4-FFF2-40B4-BE49-F238E27FC236}">
                <a16:creationId xmlns:a16="http://schemas.microsoft.com/office/drawing/2014/main" id="{A2E3AC44-DD7B-E8B5-BCC7-69AC199AC338}"/>
              </a:ext>
            </a:extLst>
          </cdr:cNvPr>
          <cdr:cNvGrpSpPr/>
        </cdr:nvGrpSpPr>
        <cdr:grpSpPr>
          <a:xfrm xmlns:a="http://schemas.openxmlformats.org/drawingml/2006/main">
            <a:off x="0" y="63665"/>
            <a:ext cx="0" cy="0"/>
            <a:chOff x="0" y="63665"/>
            <a:chExt cx="0" cy="0"/>
          </a:xfrm>
        </cdr:grpSpPr>
      </cdr:grpSp>
    </cdr:grpSp>
  </cdr:relSizeAnchor>
  <cdr:relSizeAnchor xmlns:cdr="http://schemas.openxmlformats.org/drawingml/2006/chartDrawing">
    <cdr:from>
      <cdr:x>0.24134</cdr:x>
      <cdr:y>0.57386</cdr:y>
    </cdr:from>
    <cdr:to>
      <cdr:x>0.6341</cdr:x>
      <cdr:y>0.61527</cdr:y>
    </cdr:to>
    <cdr:sp macro="" textlink="">
      <cdr:nvSpPr>
        <cdr:cNvPr id="12" name="TextBox 11">
          <a:extLst xmlns:a="http://schemas.openxmlformats.org/drawingml/2006/main">
            <a:ext uri="{FF2B5EF4-FFF2-40B4-BE49-F238E27FC236}">
              <a16:creationId xmlns:a16="http://schemas.microsoft.com/office/drawing/2014/main" id="{6EE9726F-B3F2-ED81-28E5-9A39E087D969}"/>
            </a:ext>
          </a:extLst>
        </cdr:cNvPr>
        <cdr:cNvSpPr txBox="1"/>
      </cdr:nvSpPr>
      <cdr:spPr>
        <a:xfrm xmlns:a="http://schemas.openxmlformats.org/drawingml/2006/main" rot="20447315">
          <a:off x="2234374" y="4979701"/>
          <a:ext cx="3636360" cy="35933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kumimoji="0" lang="en-US" altLang="zh-CN" sz="1200" b="1" i="0" u="none" strike="noStrike" kern="0" cap="none" spc="0" normalizeH="0" baseline="0" noProof="0">
              <a:ln>
                <a:noFill/>
              </a:ln>
              <a:solidFill>
                <a:srgbClr val="00B050"/>
              </a:solidFill>
              <a:effectLst/>
              <a:uLnTx/>
              <a:uFillTx/>
              <a:latin typeface="+mn-lt"/>
              <a:ea typeface="+mn-ea"/>
              <a:cs typeface="+mn-cs"/>
            </a:rPr>
            <a:t>Shadow Gallade, </a:t>
          </a:r>
          <a:r>
            <a:rPr lang="en-US" altLang="zh-CN" sz="1200" b="1">
              <a:solidFill>
                <a:srgbClr val="FFC000"/>
              </a:solidFill>
            </a:rPr>
            <a:t>Shadow</a:t>
          </a:r>
          <a:r>
            <a:rPr lang="en-US" altLang="zh-CN" sz="1200" b="1" baseline="0">
              <a:solidFill>
                <a:srgbClr val="FFC000"/>
              </a:solidFill>
            </a:rPr>
            <a:t> Alakazam (Future Sight)</a:t>
          </a:r>
          <a:endParaRPr lang="en-US" sz="1200" b="1">
            <a:solidFill>
              <a:srgbClr val="00B050"/>
            </a:solidFill>
          </a:endParaRPr>
        </a:p>
      </cdr:txBody>
    </cdr:sp>
  </cdr:relSizeAnchor>
  <cdr:relSizeAnchor xmlns:cdr="http://schemas.openxmlformats.org/drawingml/2006/chartDrawing">
    <cdr:from>
      <cdr:x>0.28885</cdr:x>
      <cdr:y>0.77618</cdr:y>
    </cdr:from>
    <cdr:to>
      <cdr:x>0.49147</cdr:x>
      <cdr:y>0.81759</cdr:y>
    </cdr:to>
    <cdr:sp macro="" textlink="">
      <cdr:nvSpPr>
        <cdr:cNvPr id="13" name="TextBox 12">
          <a:extLst xmlns:a="http://schemas.openxmlformats.org/drawingml/2006/main">
            <a:ext uri="{FF2B5EF4-FFF2-40B4-BE49-F238E27FC236}">
              <a16:creationId xmlns:a16="http://schemas.microsoft.com/office/drawing/2014/main" id="{E81821CE-6F2E-04DD-038F-578EAE032B5D}"/>
            </a:ext>
          </a:extLst>
        </cdr:cNvPr>
        <cdr:cNvSpPr txBox="1"/>
      </cdr:nvSpPr>
      <cdr:spPr>
        <a:xfrm xmlns:a="http://schemas.openxmlformats.org/drawingml/2006/main" rot="20358104">
          <a:off x="2674264" y="6735344"/>
          <a:ext cx="1875920" cy="3593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endParaRPr lang="en-US" sz="1200" b="1">
            <a:solidFill>
              <a:srgbClr val="FFC000"/>
            </a:solidFill>
          </a:endParaRPr>
        </a:p>
      </cdr:txBody>
    </cdr:sp>
  </cdr:relSizeAnchor>
  <cdr:relSizeAnchor xmlns:cdr="http://schemas.openxmlformats.org/drawingml/2006/chartDrawing">
    <cdr:from>
      <cdr:x>0.57072</cdr:x>
      <cdr:y>0.76331</cdr:y>
    </cdr:from>
    <cdr:to>
      <cdr:x>0.83872</cdr:x>
      <cdr:y>0.80472</cdr:y>
    </cdr:to>
    <cdr:sp macro="" textlink="">
      <cdr:nvSpPr>
        <cdr:cNvPr id="14" name="TextBox 13">
          <a:extLst xmlns:a="http://schemas.openxmlformats.org/drawingml/2006/main">
            <a:ext uri="{FF2B5EF4-FFF2-40B4-BE49-F238E27FC236}">
              <a16:creationId xmlns:a16="http://schemas.microsoft.com/office/drawing/2014/main" id="{C34DED55-2A24-3A41-8928-08FFDDF687CB}"/>
            </a:ext>
          </a:extLst>
        </cdr:cNvPr>
        <cdr:cNvSpPr txBox="1"/>
      </cdr:nvSpPr>
      <cdr:spPr>
        <a:xfrm xmlns:a="http://schemas.openxmlformats.org/drawingml/2006/main" rot="20350812">
          <a:off x="5283896" y="6623602"/>
          <a:ext cx="2481228" cy="3593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050" b="0">
              <a:solidFill>
                <a:schemeClr val="accent6"/>
              </a:solidFill>
            </a:rPr>
            <a:t>Exeggutor</a:t>
          </a:r>
          <a:endParaRPr lang="en-US" sz="1200" b="1">
            <a:solidFill>
              <a:srgbClr val="C55A11"/>
            </a:solidFill>
          </a:endParaRPr>
        </a:p>
      </cdr:txBody>
    </cdr:sp>
  </cdr:relSizeAnchor>
  <cdr:relSizeAnchor xmlns:cdr="http://schemas.openxmlformats.org/drawingml/2006/chartDrawing">
    <cdr:from>
      <cdr:x>0.68116</cdr:x>
      <cdr:y>0.87649</cdr:y>
    </cdr:from>
    <cdr:to>
      <cdr:x>0.94374</cdr:x>
      <cdr:y>0.95355</cdr:y>
    </cdr:to>
    <cdr:grpSp>
      <cdr:nvGrpSpPr>
        <cdr:cNvPr id="20" name="Group 19">
          <a:extLst xmlns:a="http://schemas.openxmlformats.org/drawingml/2006/main">
            <a:ext uri="{FF2B5EF4-FFF2-40B4-BE49-F238E27FC236}">
              <a16:creationId xmlns:a16="http://schemas.microsoft.com/office/drawing/2014/main" id="{BC4458C3-BCCC-8146-C4C8-2831A9040EA7}"/>
            </a:ext>
          </a:extLst>
        </cdr:cNvPr>
        <cdr:cNvGrpSpPr/>
      </cdr:nvGrpSpPr>
      <cdr:grpSpPr>
        <a:xfrm xmlns:a="http://schemas.openxmlformats.org/drawingml/2006/main">
          <a:off x="6293374" y="7717821"/>
          <a:ext cx="2426089" cy="678588"/>
          <a:chOff x="6319337" y="7493603"/>
          <a:chExt cx="2436084" cy="658873"/>
        </a:xfrm>
      </cdr:grpSpPr>
      <cdr:sp macro="" textlink="">
        <cdr:nvSpPr>
          <cdr:cNvPr id="75" name="TextBox 74">
            <a:extLst xmlns:a="http://schemas.openxmlformats.org/drawingml/2006/main">
              <a:ext uri="{FF2B5EF4-FFF2-40B4-BE49-F238E27FC236}">
                <a16:creationId xmlns:a16="http://schemas.microsoft.com/office/drawing/2014/main" id="{DD511171-F35A-B5B2-7D8B-37A27D1F6384}"/>
              </a:ext>
            </a:extLst>
          </cdr:cNvPr>
          <cdr:cNvSpPr txBox="1"/>
        </cdr:nvSpPr>
        <cdr:spPr>
          <a:xfrm xmlns:a="http://schemas.openxmlformats.org/drawingml/2006/main">
            <a:off x="7554557" y="7493603"/>
            <a:ext cx="1200864" cy="658872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vertOverflow="clip" wrap="square" rtlCol="0"/>
          <a:lstStyle xmlns:a="http://schemas.openxmlformats.org/drawingml/2006/main"/>
          <a:p xmlns:a="http://schemas.openxmlformats.org/drawingml/2006/main"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33CCFF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(5) Azelf</a:t>
            </a:r>
          </a:p>
          <a:p xmlns:a="http://schemas.openxmlformats.org/drawingml/2006/main"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FF3399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(6) Tapu Lele</a:t>
            </a:r>
          </a:p>
          <a:p xmlns:a="http://schemas.openxmlformats.org/drawingml/2006/main"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CC66FF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(7) Galarian Articuno</a:t>
            </a:r>
            <a:endParaRPr kumimoji="0" lang="en-US" sz="9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endParaRPr>
          </a:p>
          <a:p xmlns:a="http://schemas.openxmlformats.org/drawingml/2006/main"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FF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(8) Latias</a:t>
            </a:r>
          </a:p>
        </cdr:txBody>
      </cdr:sp>
      <cdr:sp macro="" textlink="">
        <cdr:nvSpPr>
          <cdr:cNvPr id="19" name="TextBox 18">
            <a:extLst xmlns:a="http://schemas.openxmlformats.org/drawingml/2006/main">
              <a:ext uri="{FF2B5EF4-FFF2-40B4-BE49-F238E27FC236}">
                <a16:creationId xmlns:a16="http://schemas.microsoft.com/office/drawing/2014/main" id="{B59DA6A9-BEEA-0CBF-C43D-C47F6A3E96B2}"/>
              </a:ext>
            </a:extLst>
          </cdr:cNvPr>
          <cdr:cNvSpPr txBox="1"/>
        </cdr:nvSpPr>
        <cdr:spPr>
          <a:xfrm xmlns:a="http://schemas.openxmlformats.org/drawingml/2006/main">
            <a:off x="6319337" y="7493604"/>
            <a:ext cx="1262061" cy="658872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vertOverflow="clip" wrap="square" rtlCol="0"/>
          <a:lstStyle xmlns:a="http://schemas.openxmlformats.org/drawingml/2006/main"/>
          <a:p xmlns:a="http://schemas.openxmlformats.org/drawingml/2006/main"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FF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(1) Mega Latias</a:t>
            </a:r>
          </a:p>
          <a:p xmlns:a="http://schemas.openxmlformats.org/drawingml/2006/main"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70AD47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(2) Shadow Exeggutor</a:t>
            </a:r>
            <a:endParaRPr kumimoji="0" lang="en-US" sz="9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endParaRPr>
          </a:p>
          <a:p xmlns:a="http://schemas.openxmlformats.org/drawingml/2006/main"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FF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(3) Shadow Latias</a:t>
            </a:r>
          </a:p>
          <a:p xmlns:a="http://schemas.openxmlformats.org/drawingml/2006/main"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altLang="zh-CN" sz="900" b="0" i="0" u="none" strike="noStrike" kern="0" cap="none" spc="0" normalizeH="0" baseline="0" noProof="0">
                <a:ln>
                  <a:noFill/>
                </a:ln>
                <a:solidFill>
                  <a:srgbClr val="FF00FF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(4) Hoopa Confined</a:t>
            </a:r>
          </a:p>
        </cdr:txBody>
      </cdr:sp>
    </cdr:grpSp>
  </cdr:relSizeAnchor>
  <cdr:relSizeAnchor xmlns:cdr="http://schemas.openxmlformats.org/drawingml/2006/chartDrawing">
    <cdr:from>
      <cdr:x>0.57028</cdr:x>
      <cdr:y>0.16745</cdr:y>
    </cdr:from>
    <cdr:to>
      <cdr:x>0.85444</cdr:x>
      <cdr:y>0.23292</cdr:y>
    </cdr:to>
    <cdr:sp macro="" textlink="">
      <cdr:nvSpPr>
        <cdr:cNvPr id="28" name="TextBox 27">
          <a:extLst xmlns:a="http://schemas.openxmlformats.org/drawingml/2006/main">
            <a:ext uri="{FF2B5EF4-FFF2-40B4-BE49-F238E27FC236}">
              <a16:creationId xmlns:a16="http://schemas.microsoft.com/office/drawing/2014/main" id="{DFBB1C41-C1D5-45E6-CE91-75CEEC49D314}"/>
            </a:ext>
          </a:extLst>
        </cdr:cNvPr>
        <cdr:cNvSpPr txBox="1"/>
      </cdr:nvSpPr>
      <cdr:spPr>
        <a:xfrm xmlns:a="http://schemas.openxmlformats.org/drawingml/2006/main" rot="20991703">
          <a:off x="5279790" y="1453045"/>
          <a:ext cx="2630843" cy="5681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solidFill>
                <a:srgbClr val="F17FE3"/>
              </a:solidFill>
            </a:rPr>
            <a:t>Shadow Mewtwo*</a:t>
          </a:r>
          <a:endParaRPr lang="en-US" sz="1100" b="1">
            <a:solidFill>
              <a:srgbClr val="F17FE3"/>
            </a:solidFill>
          </a:endParaRPr>
        </a:p>
      </cdr:txBody>
    </cdr:sp>
  </cdr:relSizeAnchor>
  <cdr:relSizeAnchor xmlns:cdr="http://schemas.openxmlformats.org/drawingml/2006/chartDrawing">
    <cdr:from>
      <cdr:x>0.24605</cdr:x>
      <cdr:y>0.47953</cdr:y>
    </cdr:from>
    <cdr:to>
      <cdr:x>0.83804</cdr:x>
      <cdr:y>0.545</cdr:y>
    </cdr:to>
    <cdr:sp macro="" textlink="">
      <cdr:nvSpPr>
        <cdr:cNvPr id="30" name="TextBox 29">
          <a:extLst xmlns:a="http://schemas.openxmlformats.org/drawingml/2006/main">
            <a:ext uri="{FF2B5EF4-FFF2-40B4-BE49-F238E27FC236}">
              <a16:creationId xmlns:a16="http://schemas.microsoft.com/office/drawing/2014/main" id="{47197BAA-C8B0-CC3B-C2DB-6D94F7EF627A}"/>
            </a:ext>
          </a:extLst>
        </cdr:cNvPr>
        <cdr:cNvSpPr txBox="1"/>
      </cdr:nvSpPr>
      <cdr:spPr>
        <a:xfrm xmlns:a="http://schemas.openxmlformats.org/drawingml/2006/main" rot="20684582">
          <a:off x="2278051" y="4161123"/>
          <a:ext cx="5480778" cy="5681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kumimoji="0" lang="zh-CN" altLang="en-US" sz="1200" b="1" i="0" u="none" strike="noStrike" kern="0" cap="none" spc="0" normalizeH="0" baseline="0" noProof="0">
              <a:ln>
                <a:noFill/>
              </a:ln>
              <a:solidFill>
                <a:srgbClr val="FF3399"/>
              </a:solidFill>
              <a:effectLst/>
              <a:uLnTx/>
              <a:uFillTx/>
              <a:latin typeface="+mn-lt"/>
              <a:ea typeface="+mn-ea"/>
              <a:cs typeface="+mn-cs"/>
            </a:rPr>
            <a:t>▲</a:t>
          </a: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rgbClr val="FF3399"/>
              </a:solidFill>
              <a:effectLst/>
              <a:uLnTx/>
              <a:uFillTx/>
              <a:latin typeface="+mn-lt"/>
              <a:ea typeface="+mn-ea"/>
              <a:cs typeface="+mn-cs"/>
            </a:rPr>
            <a:t>Hoopa Unbound, </a:t>
          </a:r>
          <a:r>
            <a:rPr lang="en-US" altLang="zh-CN" sz="1600" b="1">
              <a:solidFill>
                <a:srgbClr val="FFC000"/>
              </a:solidFill>
            </a:rPr>
            <a:t>Shadow Alakazam (Psychic*), </a:t>
          </a:r>
          <a:r>
            <a:rPr lang="en-US" altLang="zh-CN" sz="1200" b="1">
              <a:solidFill>
                <a:srgbClr val="336699"/>
              </a:solidFill>
            </a:rPr>
            <a:t>Shadow Metagross</a:t>
          </a:r>
          <a:endParaRPr lang="en-US" sz="1100" b="1">
            <a:solidFill>
              <a:srgbClr val="336699"/>
            </a:solidFill>
          </a:endParaRPr>
        </a:p>
      </cdr:txBody>
    </cdr:sp>
  </cdr:relSizeAnchor>
  <cdr:relSizeAnchor xmlns:cdr="http://schemas.openxmlformats.org/drawingml/2006/chartDrawing">
    <cdr:from>
      <cdr:x>0.56862</cdr:x>
      <cdr:y>0.38115</cdr:y>
    </cdr:from>
    <cdr:to>
      <cdr:x>0.77124</cdr:x>
      <cdr:y>0.42256</cdr:y>
    </cdr:to>
    <cdr:sp macro="" textlink="">
      <cdr:nvSpPr>
        <cdr:cNvPr id="32" name="TextBox 31">
          <a:extLst xmlns:a="http://schemas.openxmlformats.org/drawingml/2006/main">
            <a:ext uri="{FF2B5EF4-FFF2-40B4-BE49-F238E27FC236}">
              <a16:creationId xmlns:a16="http://schemas.microsoft.com/office/drawing/2014/main" id="{1FBDE687-D491-8CF5-B95A-68575095337B}"/>
            </a:ext>
          </a:extLst>
        </cdr:cNvPr>
        <cdr:cNvSpPr txBox="1"/>
      </cdr:nvSpPr>
      <cdr:spPr>
        <a:xfrm xmlns:a="http://schemas.openxmlformats.org/drawingml/2006/main" rot="20855509">
          <a:off x="5264477" y="3307474"/>
          <a:ext cx="1875919" cy="3593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200" b="1">
              <a:solidFill>
                <a:srgbClr val="00B0F0"/>
              </a:solidFill>
            </a:rPr>
            <a:t>Shadow Latios</a:t>
          </a:r>
          <a:endParaRPr lang="en-US" sz="1200" b="1">
            <a:solidFill>
              <a:srgbClr val="00B0F0"/>
            </a:solidFill>
          </a:endParaRPr>
        </a:p>
      </cdr:txBody>
    </cdr:sp>
  </cdr:relSizeAnchor>
  <cdr:relSizeAnchor xmlns:cdr="http://schemas.openxmlformats.org/drawingml/2006/chartDrawing">
    <cdr:from>
      <cdr:x>0.28583</cdr:x>
      <cdr:y>0.33442</cdr:y>
    </cdr:from>
    <cdr:to>
      <cdr:x>0.77821</cdr:x>
      <cdr:y>0.39989</cdr:y>
    </cdr:to>
    <cdr:sp macro="" textlink="">
      <cdr:nvSpPr>
        <cdr:cNvPr id="36" name="TextBox 35">
          <a:extLst xmlns:a="http://schemas.openxmlformats.org/drawingml/2006/main">
            <a:ext uri="{FF2B5EF4-FFF2-40B4-BE49-F238E27FC236}">
              <a16:creationId xmlns:a16="http://schemas.microsoft.com/office/drawing/2014/main" id="{1F90BD76-DAAE-D51F-D2A4-B4A97A277D6E}"/>
            </a:ext>
          </a:extLst>
        </cdr:cNvPr>
        <cdr:cNvSpPr txBox="1"/>
      </cdr:nvSpPr>
      <cdr:spPr>
        <a:xfrm xmlns:a="http://schemas.openxmlformats.org/drawingml/2006/main" rot="20794945">
          <a:off x="2646312" y="2901929"/>
          <a:ext cx="4558641" cy="56811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200" b="1">
              <a:solidFill>
                <a:srgbClr val="F17FE3"/>
              </a:solidFill>
            </a:rPr>
            <a:t>M</a:t>
          </a:r>
          <a:r>
            <a:rPr lang="en-US" sz="1200" b="1">
              <a:solidFill>
                <a:srgbClr val="F17FE3"/>
              </a:solidFill>
            </a:rPr>
            <a:t>ewtwo*, </a:t>
          </a:r>
          <a:r>
            <a:rPr kumimoji="0" lang="en-US" sz="1600" b="1" i="0" u="none" strike="noStrike" kern="0" cap="none" spc="0" normalizeH="0" baseline="0" noProof="0">
              <a:ln>
                <a:noFill/>
              </a:ln>
              <a:solidFill>
                <a:srgbClr val="FFC000"/>
              </a:solidFill>
              <a:effectLst/>
              <a:uLnTx/>
              <a:uFillTx/>
              <a:latin typeface="+mn-lt"/>
              <a:ea typeface="+mn-ea"/>
              <a:cs typeface="+mn-cs"/>
            </a:rPr>
            <a:t>Mega Alakazam (</a:t>
          </a:r>
          <a:r>
            <a:rPr kumimoji="0" lang="en-US" altLang="zh-CN" sz="1600" b="1" i="0" u="none" strike="noStrike" kern="0" cap="none" spc="0" normalizeH="0" baseline="0" noProof="0">
              <a:ln>
                <a:noFill/>
              </a:ln>
              <a:solidFill>
                <a:srgbClr val="FFC000"/>
              </a:solidFill>
              <a:effectLst/>
              <a:uLnTx/>
              <a:uFillTx/>
              <a:latin typeface="+mn-lt"/>
              <a:ea typeface="+mn-ea"/>
              <a:cs typeface="+mn-cs"/>
            </a:rPr>
            <a:t>Future Sight</a:t>
          </a:r>
          <a:r>
            <a:rPr kumimoji="0" lang="en-US" sz="1600" b="1" i="0" u="none" strike="noStrike" kern="0" cap="none" spc="0" normalizeH="0" baseline="0" noProof="0">
              <a:ln>
                <a:noFill/>
              </a:ln>
              <a:solidFill>
                <a:srgbClr val="FFC000"/>
              </a:solidFill>
              <a:effectLst/>
              <a:uLnTx/>
              <a:uFillTx/>
              <a:latin typeface="+mn-lt"/>
              <a:ea typeface="+mn-ea"/>
              <a:cs typeface="+mn-cs"/>
            </a:rPr>
            <a:t>), </a:t>
          </a:r>
          <a:r>
            <a:rPr lang="en-US" sz="1200" b="1">
              <a:solidFill>
                <a:srgbClr val="00B0F0"/>
              </a:solidFill>
            </a:rPr>
            <a:t>Mega Latios</a:t>
          </a:r>
          <a:r>
            <a:rPr lang="zh-CN" altLang="en-US" sz="1200" b="1">
              <a:solidFill>
                <a:srgbClr val="00B0F0"/>
              </a:solidFill>
            </a:rPr>
            <a:t>▼</a:t>
          </a:r>
          <a:endParaRPr lang="en-US" sz="1100" b="1">
            <a:solidFill>
              <a:schemeClr val="accent6"/>
            </a:solidFill>
          </a:endParaRPr>
        </a:p>
      </cdr:txBody>
    </cdr:sp>
  </cdr:relSizeAnchor>
  <cdr:relSizeAnchor xmlns:cdr="http://schemas.openxmlformats.org/drawingml/2006/chartDrawing">
    <cdr:from>
      <cdr:x>0.57545</cdr:x>
      <cdr:y>0.58412</cdr:y>
    </cdr:from>
    <cdr:to>
      <cdr:x>0.7894</cdr:x>
      <cdr:y>0.64959</cdr:y>
    </cdr:to>
    <cdr:sp macro="" textlink="">
      <cdr:nvSpPr>
        <cdr:cNvPr id="52" name="TextBox 51">
          <a:extLst xmlns:a="http://schemas.openxmlformats.org/drawingml/2006/main">
            <a:ext uri="{FF2B5EF4-FFF2-40B4-BE49-F238E27FC236}">
              <a16:creationId xmlns:a16="http://schemas.microsoft.com/office/drawing/2014/main" id="{C34BAA26-97B6-6217-F6CD-662D3B508C22}"/>
            </a:ext>
          </a:extLst>
        </cdr:cNvPr>
        <cdr:cNvSpPr txBox="1"/>
      </cdr:nvSpPr>
      <cdr:spPr>
        <a:xfrm xmlns:a="http://schemas.openxmlformats.org/drawingml/2006/main" rot="20679143">
          <a:off x="5327735" y="5068696"/>
          <a:ext cx="1980813" cy="56811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rgbClr val="00B0F0"/>
              </a:solidFill>
              <a:effectLst/>
              <a:uLnTx/>
              <a:uFillTx/>
              <a:latin typeface="+mn-lt"/>
              <a:ea typeface="+mn-ea"/>
              <a:cs typeface="+mn-cs"/>
            </a:rPr>
            <a:t>Latios</a:t>
          </a:r>
          <a:endParaRPr lang="en-US" sz="1200" b="1">
            <a:solidFill>
              <a:srgbClr val="0099CC"/>
            </a:solidFill>
          </a:endParaRPr>
        </a:p>
      </cdr:txBody>
    </cdr:sp>
  </cdr:relSizeAnchor>
  <cdr:relSizeAnchor xmlns:cdr="http://schemas.openxmlformats.org/drawingml/2006/chartDrawing">
    <cdr:from>
      <cdr:x>0.57016</cdr:x>
      <cdr:y>0.74764</cdr:y>
    </cdr:from>
    <cdr:to>
      <cdr:x>0.77278</cdr:x>
      <cdr:y>0.78905</cdr:y>
    </cdr:to>
    <cdr:sp macro="" textlink="">
      <cdr:nvSpPr>
        <cdr:cNvPr id="54" name="TextBox 53">
          <a:extLst xmlns:a="http://schemas.openxmlformats.org/drawingml/2006/main">
            <a:ext uri="{FF2B5EF4-FFF2-40B4-BE49-F238E27FC236}">
              <a16:creationId xmlns:a16="http://schemas.microsoft.com/office/drawing/2014/main" id="{14A2D360-7657-26F3-34D4-044C2F1D646C}"/>
            </a:ext>
          </a:extLst>
        </cdr:cNvPr>
        <cdr:cNvSpPr txBox="1"/>
      </cdr:nvSpPr>
      <cdr:spPr>
        <a:xfrm xmlns:a="http://schemas.openxmlformats.org/drawingml/2006/main" rot="20594392">
          <a:off x="5278731" y="6487641"/>
          <a:ext cx="1875920" cy="35933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endParaRPr lang="en-US" sz="1200" b="1">
            <a:solidFill>
              <a:schemeClr val="accent6"/>
            </a:solidFill>
          </a:endParaRPr>
        </a:p>
      </cdr:txBody>
    </cdr:sp>
  </cdr:relSizeAnchor>
  <cdr:relSizeAnchor xmlns:cdr="http://schemas.openxmlformats.org/drawingml/2006/chartDrawing">
    <cdr:from>
      <cdr:x>0.57016</cdr:x>
      <cdr:y>0.53098</cdr:y>
    </cdr:from>
    <cdr:to>
      <cdr:x>0.77278</cdr:x>
      <cdr:y>0.57239</cdr:y>
    </cdr:to>
    <cdr:sp macro="" textlink="">
      <cdr:nvSpPr>
        <cdr:cNvPr id="11" name="TextBox 10">
          <a:extLst xmlns:a="http://schemas.openxmlformats.org/drawingml/2006/main">
            <a:ext uri="{FF2B5EF4-FFF2-40B4-BE49-F238E27FC236}">
              <a16:creationId xmlns:a16="http://schemas.microsoft.com/office/drawing/2014/main" id="{8AE2EABB-FA7D-6462-B28B-8EE1FD68BBFC}"/>
            </a:ext>
          </a:extLst>
        </cdr:cNvPr>
        <cdr:cNvSpPr txBox="1"/>
      </cdr:nvSpPr>
      <cdr:spPr>
        <a:xfrm xmlns:a="http://schemas.openxmlformats.org/drawingml/2006/main" rot="20732698">
          <a:off x="5278743" y="4607615"/>
          <a:ext cx="1875920" cy="3593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600" b="1">
              <a:solidFill>
                <a:srgbClr val="7030A0"/>
              </a:solidFill>
            </a:rPr>
            <a:t>Lunala</a:t>
          </a:r>
          <a:endParaRPr lang="en-US" sz="1600" b="1">
            <a:solidFill>
              <a:srgbClr val="00B050"/>
            </a:solidFill>
          </a:endParaRPr>
        </a:p>
      </cdr:txBody>
    </cdr:sp>
  </cdr:relSizeAnchor>
  <cdr:relSizeAnchor xmlns:cdr="http://schemas.openxmlformats.org/drawingml/2006/chartDrawing">
    <cdr:from>
      <cdr:x>0.33975</cdr:x>
      <cdr:y>0.68535</cdr:y>
    </cdr:from>
    <cdr:to>
      <cdr:x>0.81704</cdr:x>
      <cdr:y>0.75082</cdr:y>
    </cdr:to>
    <cdr:sp macro="" textlink="">
      <cdr:nvSpPr>
        <cdr:cNvPr id="15" name="TextBox 14">
          <a:extLst xmlns:a="http://schemas.openxmlformats.org/drawingml/2006/main">
            <a:ext uri="{FF2B5EF4-FFF2-40B4-BE49-F238E27FC236}">
              <a16:creationId xmlns:a16="http://schemas.microsoft.com/office/drawing/2014/main" id="{0EB59F22-6752-AB44-FF36-95670E844AD3}"/>
            </a:ext>
          </a:extLst>
        </cdr:cNvPr>
        <cdr:cNvSpPr txBox="1"/>
      </cdr:nvSpPr>
      <cdr:spPr>
        <a:xfrm xmlns:a="http://schemas.openxmlformats.org/drawingml/2006/main" rot="20581739">
          <a:off x="3145548" y="5947175"/>
          <a:ext cx="4418901" cy="5681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600" b="1">
              <a:solidFill>
                <a:srgbClr val="FFC000"/>
              </a:solidFill>
            </a:rPr>
            <a:t>▲</a:t>
          </a:r>
          <a:r>
            <a:rPr lang="en-US" sz="1600" b="1">
              <a:solidFill>
                <a:srgbClr val="FFC000"/>
              </a:solidFill>
            </a:rPr>
            <a:t>Alakazam</a:t>
          </a:r>
          <a:r>
            <a:rPr lang="en-US" sz="1600" b="1" baseline="0">
              <a:solidFill>
                <a:srgbClr val="FFC000"/>
              </a:solidFill>
            </a:rPr>
            <a:t> (Psychic*), </a:t>
          </a:r>
          <a:r>
            <a:rPr kumimoji="0" lang="en-US" altLang="zh-CN" sz="1200" b="1" i="0" u="none" strike="noStrike" kern="0" cap="none" spc="0" normalizeH="0" baseline="0" noProof="0">
              <a:ln>
                <a:noFill/>
              </a:ln>
              <a:solidFill>
                <a:srgbClr val="FF00FF"/>
              </a:solidFill>
              <a:effectLst/>
              <a:uLnTx/>
              <a:uFillTx/>
              <a:latin typeface="+mn-lt"/>
              <a:ea typeface="+mn-ea"/>
              <a:cs typeface="+mn-cs"/>
            </a:rPr>
            <a:t>Espeon, </a:t>
          </a: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rgbClr val="336699"/>
              </a:solidFill>
              <a:effectLst/>
              <a:uLnTx/>
              <a:uFillTx/>
              <a:latin typeface="+mn-lt"/>
              <a:ea typeface="+mn-ea"/>
              <a:cs typeface="+mn-cs"/>
            </a:rPr>
            <a:t>Metagross</a:t>
          </a:r>
          <a:endParaRPr lang="en-US" sz="1200" b="1">
            <a:solidFill>
              <a:srgbClr val="336699"/>
            </a:solidFill>
          </a:endParaRPr>
        </a:p>
      </cdr:txBody>
    </cdr:sp>
  </cdr:relSizeAnchor>
  <cdr:relSizeAnchor xmlns:cdr="http://schemas.openxmlformats.org/drawingml/2006/chartDrawing">
    <cdr:from>
      <cdr:x>0.21433</cdr:x>
      <cdr:y>0.30058</cdr:y>
    </cdr:from>
    <cdr:to>
      <cdr:x>0.54699</cdr:x>
      <cdr:y>0.36605</cdr:y>
    </cdr:to>
    <cdr:sp macro="" textlink="">
      <cdr:nvSpPr>
        <cdr:cNvPr id="10" name="TextBox 1">
          <a:extLst xmlns:a="http://schemas.openxmlformats.org/drawingml/2006/main">
            <a:ext uri="{FF2B5EF4-FFF2-40B4-BE49-F238E27FC236}">
              <a16:creationId xmlns:a16="http://schemas.microsoft.com/office/drawing/2014/main" id="{F9DA73E1-879A-8A7E-7AEA-C38A657B3C10}"/>
            </a:ext>
          </a:extLst>
        </cdr:cNvPr>
        <cdr:cNvSpPr txBox="1"/>
      </cdr:nvSpPr>
      <cdr:spPr>
        <a:xfrm xmlns:a="http://schemas.openxmlformats.org/drawingml/2006/main" rot="20693983">
          <a:off x="1984376" y="2608265"/>
          <a:ext cx="3079845" cy="56811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en-US" sz="1600" b="1">
              <a:solidFill>
                <a:srgbClr val="FFC000"/>
              </a:solidFill>
            </a:rPr>
            <a:t>Mega Alakazam</a:t>
          </a:r>
          <a:r>
            <a:rPr lang="en-US" sz="1600" b="1" baseline="0">
              <a:solidFill>
                <a:srgbClr val="FFC000"/>
              </a:solidFill>
            </a:rPr>
            <a:t> </a:t>
          </a:r>
          <a:r>
            <a:rPr lang="en-US" sz="1600" b="1">
              <a:solidFill>
                <a:srgbClr val="FFC000"/>
              </a:solidFill>
            </a:rPr>
            <a:t>(</a:t>
          </a:r>
          <a:r>
            <a:rPr lang="en-US" altLang="zh-CN" sz="1600" b="1">
              <a:solidFill>
                <a:srgbClr val="FFC000"/>
              </a:solidFill>
            </a:rPr>
            <a:t>Psychic*</a:t>
          </a:r>
          <a:r>
            <a:rPr lang="en-US" sz="1600" b="1">
              <a:solidFill>
                <a:srgbClr val="FFC000"/>
              </a:solidFill>
            </a:rPr>
            <a:t>)</a:t>
          </a:r>
          <a:endParaRPr lang="en-US" sz="1600" b="1">
            <a:solidFill>
              <a:schemeClr val="accent6"/>
            </a:solidFill>
          </a:endParaRPr>
        </a:p>
      </cdr:txBody>
    </cdr:sp>
  </cdr:relSizeAnchor>
  <cdr:relSizeAnchor xmlns:cdr="http://schemas.openxmlformats.org/drawingml/2006/chartDrawing">
    <cdr:from>
      <cdr:x>0.57015</cdr:x>
      <cdr:y>0.71197</cdr:y>
    </cdr:from>
    <cdr:to>
      <cdr:x>0.8296</cdr:x>
      <cdr:y>0.75338</cdr:y>
    </cdr:to>
    <cdr:sp macro="" textlink="">
      <cdr:nvSpPr>
        <cdr:cNvPr id="26" name="TextBox 25">
          <a:extLst xmlns:a="http://schemas.openxmlformats.org/drawingml/2006/main">
            <a:ext uri="{FF2B5EF4-FFF2-40B4-BE49-F238E27FC236}">
              <a16:creationId xmlns:a16="http://schemas.microsoft.com/office/drawing/2014/main" id="{462E750B-D8E6-DEF8-85D6-30AD77432CC1}"/>
            </a:ext>
          </a:extLst>
        </cdr:cNvPr>
        <cdr:cNvSpPr txBox="1"/>
      </cdr:nvSpPr>
      <cdr:spPr>
        <a:xfrm xmlns:a="http://schemas.openxmlformats.org/drawingml/2006/main" rot="20540852">
          <a:off x="5278647" y="6178145"/>
          <a:ext cx="2402022" cy="35933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200" b="1" baseline="0">
              <a:solidFill>
                <a:srgbClr val="FFC000"/>
              </a:solidFill>
            </a:rPr>
            <a:t>Alakazam (Future Sight)</a:t>
          </a:r>
          <a:endParaRPr lang="en-US" sz="1200" b="1">
            <a:solidFill>
              <a:srgbClr val="00B050"/>
            </a:solidFill>
          </a:endParaRPr>
        </a:p>
      </cdr:txBody>
    </cdr:sp>
  </cdr:relSizeAnchor>
  <cdr:relSizeAnchor xmlns:cdr="http://schemas.openxmlformats.org/drawingml/2006/chartDrawing">
    <cdr:from>
      <cdr:x>0.79088</cdr:x>
      <cdr:y>0.45188</cdr:y>
    </cdr:from>
    <cdr:to>
      <cdr:x>0.83132</cdr:x>
      <cdr:y>0.48414</cdr:y>
    </cdr:to>
    <cdr:sp macro="" textlink="">
      <cdr:nvSpPr>
        <cdr:cNvPr id="27" name="TextBox 26">
          <a:extLst xmlns:a="http://schemas.openxmlformats.org/drawingml/2006/main">
            <a:ext uri="{FF2B5EF4-FFF2-40B4-BE49-F238E27FC236}">
              <a16:creationId xmlns:a16="http://schemas.microsoft.com/office/drawing/2014/main" id="{610D7FD4-1ED0-4ECC-DF2A-8B418E1C1806}"/>
            </a:ext>
          </a:extLst>
        </cdr:cNvPr>
        <cdr:cNvSpPr txBox="1"/>
      </cdr:nvSpPr>
      <cdr:spPr>
        <a:xfrm xmlns:a="http://schemas.openxmlformats.org/drawingml/2006/main">
          <a:off x="7322233" y="3921199"/>
          <a:ext cx="374406" cy="2799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(1)</a:t>
          </a:r>
        </a:p>
      </cdr:txBody>
    </cdr:sp>
  </cdr:relSizeAnchor>
  <cdr:relSizeAnchor xmlns:cdr="http://schemas.openxmlformats.org/drawingml/2006/chartDrawing">
    <cdr:from>
      <cdr:x>0.79088</cdr:x>
      <cdr:y>0.50402</cdr:y>
    </cdr:from>
    <cdr:to>
      <cdr:x>0.83132</cdr:x>
      <cdr:y>0.53628</cdr:y>
    </cdr:to>
    <cdr:sp macro="" textlink="">
      <cdr:nvSpPr>
        <cdr:cNvPr id="29" name="TextBox 28">
          <a:extLst xmlns:a="http://schemas.openxmlformats.org/drawingml/2006/main">
            <a:ext uri="{FF2B5EF4-FFF2-40B4-BE49-F238E27FC236}">
              <a16:creationId xmlns:a16="http://schemas.microsoft.com/office/drawing/2014/main" id="{51C7A3E7-A143-DED7-C074-9B5369FB99FA}"/>
            </a:ext>
          </a:extLst>
        </cdr:cNvPr>
        <cdr:cNvSpPr txBox="1"/>
      </cdr:nvSpPr>
      <cdr:spPr>
        <a:xfrm xmlns:a="http://schemas.openxmlformats.org/drawingml/2006/main">
          <a:off x="7322233" y="4373637"/>
          <a:ext cx="374406" cy="2799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(2)</a:t>
          </a:r>
        </a:p>
      </cdr:txBody>
    </cdr:sp>
  </cdr:relSizeAnchor>
  <cdr:relSizeAnchor xmlns:cdr="http://schemas.openxmlformats.org/drawingml/2006/chartDrawing">
    <cdr:from>
      <cdr:x>0.79088</cdr:x>
      <cdr:y>0.53969</cdr:y>
    </cdr:from>
    <cdr:to>
      <cdr:x>0.83132</cdr:x>
      <cdr:y>0.57195</cdr:y>
    </cdr:to>
    <cdr:sp macro="" textlink="">
      <cdr:nvSpPr>
        <cdr:cNvPr id="38" name="TextBox 37">
          <a:extLst xmlns:a="http://schemas.openxmlformats.org/drawingml/2006/main">
            <a:ext uri="{FF2B5EF4-FFF2-40B4-BE49-F238E27FC236}">
              <a16:creationId xmlns:a16="http://schemas.microsoft.com/office/drawing/2014/main" id="{F77A8EC5-77FF-F8FD-1F1D-8EC9E4507235}"/>
            </a:ext>
          </a:extLst>
        </cdr:cNvPr>
        <cdr:cNvSpPr txBox="1"/>
      </cdr:nvSpPr>
      <cdr:spPr>
        <a:xfrm xmlns:a="http://schemas.openxmlformats.org/drawingml/2006/main">
          <a:off x="7322233" y="4683200"/>
          <a:ext cx="374406" cy="2799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(3)</a:t>
          </a:r>
        </a:p>
      </cdr:txBody>
    </cdr:sp>
  </cdr:relSizeAnchor>
  <cdr:relSizeAnchor xmlns:cdr="http://schemas.openxmlformats.org/drawingml/2006/chartDrawing">
    <cdr:from>
      <cdr:x>0.79088</cdr:x>
      <cdr:y>0.55671</cdr:y>
    </cdr:from>
    <cdr:to>
      <cdr:x>0.83132</cdr:x>
      <cdr:y>0.58897</cdr:y>
    </cdr:to>
    <cdr:sp macro="" textlink="">
      <cdr:nvSpPr>
        <cdr:cNvPr id="43" name="TextBox 42">
          <a:extLst xmlns:a="http://schemas.openxmlformats.org/drawingml/2006/main">
            <a:ext uri="{FF2B5EF4-FFF2-40B4-BE49-F238E27FC236}">
              <a16:creationId xmlns:a16="http://schemas.microsoft.com/office/drawing/2014/main" id="{0186BC64-9386-723C-0FA1-6D195DC90DBA}"/>
            </a:ext>
          </a:extLst>
        </cdr:cNvPr>
        <cdr:cNvSpPr txBox="1"/>
      </cdr:nvSpPr>
      <cdr:spPr>
        <a:xfrm xmlns:a="http://schemas.openxmlformats.org/drawingml/2006/main">
          <a:off x="7322233" y="4830837"/>
          <a:ext cx="374406" cy="2799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(4)</a:t>
          </a:r>
        </a:p>
      </cdr:txBody>
    </cdr:sp>
  </cdr:relSizeAnchor>
  <cdr:relSizeAnchor xmlns:cdr="http://schemas.openxmlformats.org/drawingml/2006/chartDrawing">
    <cdr:from>
      <cdr:x>0.79088</cdr:x>
      <cdr:y>0.63793</cdr:y>
    </cdr:from>
    <cdr:to>
      <cdr:x>0.83132</cdr:x>
      <cdr:y>0.67019</cdr:y>
    </cdr:to>
    <cdr:sp macro="" textlink="">
      <cdr:nvSpPr>
        <cdr:cNvPr id="44" name="TextBox 43">
          <a:extLst xmlns:a="http://schemas.openxmlformats.org/drawingml/2006/main">
            <a:ext uri="{FF2B5EF4-FFF2-40B4-BE49-F238E27FC236}">
              <a16:creationId xmlns:a16="http://schemas.microsoft.com/office/drawing/2014/main" id="{1D11B52E-FCCD-F04E-878E-5B85E0CF4DA7}"/>
            </a:ext>
          </a:extLst>
        </cdr:cNvPr>
        <cdr:cNvSpPr txBox="1"/>
      </cdr:nvSpPr>
      <cdr:spPr>
        <a:xfrm xmlns:a="http://schemas.openxmlformats.org/drawingml/2006/main">
          <a:off x="7322233" y="5535687"/>
          <a:ext cx="374406" cy="2799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(5)</a:t>
          </a:r>
        </a:p>
      </cdr:txBody>
    </cdr:sp>
  </cdr:relSizeAnchor>
  <cdr:relSizeAnchor xmlns:cdr="http://schemas.openxmlformats.org/drawingml/2006/chartDrawing">
    <cdr:from>
      <cdr:x>0.79088</cdr:x>
      <cdr:y>0.65605</cdr:y>
    </cdr:from>
    <cdr:to>
      <cdr:x>0.83132</cdr:x>
      <cdr:y>0.68831</cdr:y>
    </cdr:to>
    <cdr:sp macro="" textlink="">
      <cdr:nvSpPr>
        <cdr:cNvPr id="53" name="TextBox 52">
          <a:extLst xmlns:a="http://schemas.openxmlformats.org/drawingml/2006/main">
            <a:ext uri="{FF2B5EF4-FFF2-40B4-BE49-F238E27FC236}">
              <a16:creationId xmlns:a16="http://schemas.microsoft.com/office/drawing/2014/main" id="{3C335F8D-7BD9-119C-1F7D-65722A63D737}"/>
            </a:ext>
          </a:extLst>
        </cdr:cNvPr>
        <cdr:cNvSpPr txBox="1"/>
      </cdr:nvSpPr>
      <cdr:spPr>
        <a:xfrm xmlns:a="http://schemas.openxmlformats.org/drawingml/2006/main">
          <a:off x="7322233" y="5692850"/>
          <a:ext cx="374406" cy="2799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(6)</a:t>
          </a:r>
        </a:p>
      </cdr:txBody>
    </cdr:sp>
  </cdr:relSizeAnchor>
  <cdr:relSizeAnchor xmlns:cdr="http://schemas.openxmlformats.org/drawingml/2006/chartDrawing">
    <cdr:from>
      <cdr:x>0.77494</cdr:x>
      <cdr:y>0.68129</cdr:y>
    </cdr:from>
    <cdr:to>
      <cdr:x>0.81538</cdr:x>
      <cdr:y>0.71355</cdr:y>
    </cdr:to>
    <cdr:sp macro="" textlink="">
      <cdr:nvSpPr>
        <cdr:cNvPr id="55" name="TextBox 54">
          <a:extLst xmlns:a="http://schemas.openxmlformats.org/drawingml/2006/main">
            <a:ext uri="{FF2B5EF4-FFF2-40B4-BE49-F238E27FC236}">
              <a16:creationId xmlns:a16="http://schemas.microsoft.com/office/drawing/2014/main" id="{B6C744E4-71F4-AA33-687C-A5332DD45329}"/>
            </a:ext>
          </a:extLst>
        </cdr:cNvPr>
        <cdr:cNvSpPr txBox="1"/>
      </cdr:nvSpPr>
      <cdr:spPr>
        <a:xfrm xmlns:a="http://schemas.openxmlformats.org/drawingml/2006/main">
          <a:off x="7174596" y="5911925"/>
          <a:ext cx="374406" cy="2799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(7)</a:t>
          </a:r>
        </a:p>
      </cdr:txBody>
    </cdr:sp>
  </cdr:relSizeAnchor>
  <cdr:relSizeAnchor xmlns:cdr="http://schemas.openxmlformats.org/drawingml/2006/chartDrawing">
    <cdr:from>
      <cdr:x>0.79088</cdr:x>
      <cdr:y>0.7724</cdr:y>
    </cdr:from>
    <cdr:to>
      <cdr:x>0.83132</cdr:x>
      <cdr:y>0.80466</cdr:y>
    </cdr:to>
    <cdr:sp macro="" textlink="">
      <cdr:nvSpPr>
        <cdr:cNvPr id="56" name="TextBox 55">
          <a:extLst xmlns:a="http://schemas.openxmlformats.org/drawingml/2006/main">
            <a:ext uri="{FF2B5EF4-FFF2-40B4-BE49-F238E27FC236}">
              <a16:creationId xmlns:a16="http://schemas.microsoft.com/office/drawing/2014/main" id="{BCF2EC8D-B600-25B0-3F5A-2727E2423C7A}"/>
            </a:ext>
          </a:extLst>
        </cdr:cNvPr>
        <cdr:cNvSpPr txBox="1"/>
      </cdr:nvSpPr>
      <cdr:spPr>
        <a:xfrm xmlns:a="http://schemas.openxmlformats.org/drawingml/2006/main">
          <a:off x="7322233" y="6702500"/>
          <a:ext cx="374406" cy="2799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(8)</a:t>
          </a:r>
        </a:p>
      </cdr:txBody>
    </cdr:sp>
  </cdr:relSizeAnchor>
  <cdr:relSizeAnchor xmlns:cdr="http://schemas.openxmlformats.org/drawingml/2006/chartDrawing">
    <cdr:from>
      <cdr:x>0.4916</cdr:x>
      <cdr:y>0.89441</cdr:y>
    </cdr:from>
    <cdr:to>
      <cdr:x>0.67993</cdr:x>
      <cdr:y>0.95387</cdr:y>
    </cdr:to>
    <cdr:sp macro="" textlink="">
      <cdr:nvSpPr>
        <cdr:cNvPr id="57" name="TextBox 1">
          <a:extLst xmlns:a="http://schemas.openxmlformats.org/drawingml/2006/main">
            <a:ext uri="{FF2B5EF4-FFF2-40B4-BE49-F238E27FC236}">
              <a16:creationId xmlns:a16="http://schemas.microsoft.com/office/drawing/2014/main" id="{37B9984E-083B-79B8-0D72-F7D06CDE6238}"/>
            </a:ext>
          </a:extLst>
        </cdr:cNvPr>
        <cdr:cNvSpPr txBox="1"/>
      </cdr:nvSpPr>
      <cdr:spPr>
        <a:xfrm xmlns:a="http://schemas.openxmlformats.org/drawingml/2006/main">
          <a:off x="4551362" y="7761287"/>
          <a:ext cx="1743663" cy="51593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900">
              <a:solidFill>
                <a:srgbClr val="00B050"/>
              </a:solidFill>
            </a:rPr>
            <a:t>Gardevoir and Gallade (and</a:t>
          </a:r>
          <a:r>
            <a:rPr lang="en-US" sz="900" baseline="0">
              <a:solidFill>
                <a:srgbClr val="00B050"/>
              </a:solidFill>
            </a:rPr>
            <a:t> their shadows/megas</a:t>
          </a:r>
          <a:r>
            <a:rPr lang="en-US" sz="900">
              <a:solidFill>
                <a:srgbClr val="00B050"/>
              </a:solidFill>
            </a:rPr>
            <a:t>) are very</a:t>
          </a:r>
          <a:r>
            <a:rPr lang="en-US" sz="900" baseline="0">
              <a:solidFill>
                <a:srgbClr val="00B050"/>
              </a:solidFill>
            </a:rPr>
            <a:t> similar. Only the better one is shown.</a:t>
          </a:r>
          <a:endParaRPr kumimoji="0" lang="en-US" sz="900" b="0" i="0" u="none" strike="noStrike" kern="0" cap="none" spc="0" normalizeH="0" baseline="0" noProof="0">
            <a:ln>
              <a:noFill/>
            </a:ln>
            <a:solidFill>
              <a:srgbClr val="00B050"/>
            </a:solidFill>
            <a:effectLst/>
            <a:uLnTx/>
            <a:uFillTx/>
            <a:latin typeface="+mn-lt"/>
            <a:ea typeface="+mn-ea"/>
            <a:cs typeface="+mn-cs"/>
          </a:endParaRPr>
        </a:p>
      </cdr:txBody>
    </cdr:sp>
  </cdr:relSizeAnchor>
  <cdr:relSizeAnchor xmlns:cdr="http://schemas.openxmlformats.org/drawingml/2006/chartDrawing">
    <cdr:from>
      <cdr:x>0.74387</cdr:x>
      <cdr:y>0.78026</cdr:y>
    </cdr:from>
    <cdr:to>
      <cdr:x>0.96531</cdr:x>
      <cdr:y>0.8432</cdr:y>
    </cdr:to>
    <cdr:sp macro="" textlink="">
      <cdr:nvSpPr>
        <cdr:cNvPr id="61" name="TextBox 1">
          <a:extLst xmlns:a="http://schemas.openxmlformats.org/drawingml/2006/main">
            <a:ext uri="{FF2B5EF4-FFF2-40B4-BE49-F238E27FC236}">
              <a16:creationId xmlns:a16="http://schemas.microsoft.com/office/drawing/2014/main" id="{201159CA-83AB-1854-B7DE-3D9200FDE333}"/>
            </a:ext>
          </a:extLst>
        </cdr:cNvPr>
        <cdr:cNvSpPr txBox="1"/>
      </cdr:nvSpPr>
      <cdr:spPr>
        <a:xfrm xmlns:a="http://schemas.openxmlformats.org/drawingml/2006/main" rot="20659281">
          <a:off x="6886952" y="6770690"/>
          <a:ext cx="2050161" cy="5461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en-US" altLang="zh-CN" sz="1100" b="1">
              <a:solidFill>
                <a:srgbClr val="FF6699"/>
              </a:solidFill>
            </a:rPr>
            <a:t>Budget counters</a:t>
          </a:r>
          <a:endParaRPr lang="en-US" sz="1100" b="1">
            <a:solidFill>
              <a:srgbClr val="FF6699"/>
            </a:solidFill>
          </a:endParaRPr>
        </a:p>
      </cdr:txBody>
    </cdr:sp>
  </cdr:relSizeAnchor>
  <cdr:relSizeAnchor xmlns:cdr="http://schemas.openxmlformats.org/drawingml/2006/chartDrawing">
    <cdr:from>
      <cdr:x>0.07545</cdr:x>
      <cdr:y>0.82996</cdr:y>
    </cdr:from>
    <cdr:to>
      <cdr:x>0.34506</cdr:x>
      <cdr:y>0.8929</cdr:y>
    </cdr:to>
    <cdr:sp macro="" textlink="">
      <cdr:nvSpPr>
        <cdr:cNvPr id="62" name="TextBox 2">
          <a:extLst xmlns:a="http://schemas.openxmlformats.org/drawingml/2006/main">
            <a:ext uri="{FF2B5EF4-FFF2-40B4-BE49-F238E27FC236}">
              <a16:creationId xmlns:a16="http://schemas.microsoft.com/office/drawing/2014/main" id="{998FB3C5-090C-C164-F918-5DBBC8DF14FB}"/>
            </a:ext>
          </a:extLst>
        </cdr:cNvPr>
        <cdr:cNvSpPr txBox="1"/>
      </cdr:nvSpPr>
      <cdr:spPr>
        <a:xfrm xmlns:a="http://schemas.openxmlformats.org/drawingml/2006/main" rot="20278962">
          <a:off x="698498" y="7202021"/>
          <a:ext cx="2496180" cy="54616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altLang="zh-CN" sz="1100" b="1">
              <a:solidFill>
                <a:srgbClr val="D60093"/>
              </a:solidFill>
            </a:rPr>
            <a:t>Non-Mewtwo non-shadow non-megas</a:t>
          </a:r>
          <a:endParaRPr lang="en-US" sz="1100" b="1">
            <a:solidFill>
              <a:srgbClr val="D60093"/>
            </a:solidFill>
          </a:endParaRPr>
        </a:p>
      </cdr:txBody>
    </cdr:sp>
  </cdr:relSizeAnchor>
  <cdr:relSizeAnchor xmlns:cdr="http://schemas.openxmlformats.org/drawingml/2006/chartDrawing">
    <cdr:from>
      <cdr:x>0.07596</cdr:x>
      <cdr:y>0.42328</cdr:y>
    </cdr:from>
    <cdr:to>
      <cdr:x>0.34558</cdr:x>
      <cdr:y>0.48622</cdr:y>
    </cdr:to>
    <cdr:sp macro="" textlink="">
      <cdr:nvSpPr>
        <cdr:cNvPr id="63" name="TextBox 3">
          <a:extLst xmlns:a="http://schemas.openxmlformats.org/drawingml/2006/main">
            <a:ext uri="{FF2B5EF4-FFF2-40B4-BE49-F238E27FC236}">
              <a16:creationId xmlns:a16="http://schemas.microsoft.com/office/drawing/2014/main" id="{C346F9EA-837E-67A7-D303-2442B1D3FF4A}"/>
            </a:ext>
          </a:extLst>
        </cdr:cNvPr>
        <cdr:cNvSpPr txBox="1"/>
      </cdr:nvSpPr>
      <cdr:spPr>
        <a:xfrm xmlns:a="http://schemas.openxmlformats.org/drawingml/2006/main" rot="20532509">
          <a:off x="703262" y="3673008"/>
          <a:ext cx="2496180" cy="54616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altLang="zh-CN" sz="1100" b="1">
              <a:solidFill>
                <a:srgbClr val="D60093"/>
              </a:solidFill>
            </a:rPr>
            <a:t>Megas &amp; Mewtwo</a:t>
          </a:r>
          <a:endParaRPr lang="en-US" sz="1100" b="1">
            <a:solidFill>
              <a:srgbClr val="D60093"/>
            </a:solidFill>
          </a:endParaRPr>
        </a:p>
      </cdr:txBody>
    </cdr:sp>
  </cdr:relSizeAnchor>
  <cdr:relSizeAnchor xmlns:cdr="http://schemas.openxmlformats.org/drawingml/2006/chartDrawing">
    <cdr:from>
      <cdr:x>0.07772</cdr:x>
      <cdr:y>0.61451</cdr:y>
    </cdr:from>
    <cdr:to>
      <cdr:x>0.29916</cdr:x>
      <cdr:y>0.67745</cdr:y>
    </cdr:to>
    <cdr:sp macro="" textlink="">
      <cdr:nvSpPr>
        <cdr:cNvPr id="65" name="TextBox 4">
          <a:extLst xmlns:a="http://schemas.openxmlformats.org/drawingml/2006/main">
            <a:ext uri="{FF2B5EF4-FFF2-40B4-BE49-F238E27FC236}">
              <a16:creationId xmlns:a16="http://schemas.microsoft.com/office/drawing/2014/main" id="{A0A73387-5E05-BEA9-1E94-07227E4C5E9E}"/>
            </a:ext>
          </a:extLst>
        </cdr:cNvPr>
        <cdr:cNvSpPr txBox="1"/>
      </cdr:nvSpPr>
      <cdr:spPr>
        <a:xfrm xmlns:a="http://schemas.openxmlformats.org/drawingml/2006/main" rot="20531194">
          <a:off x="719512" y="5332414"/>
          <a:ext cx="2050161" cy="5461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altLang="zh-CN" sz="1100" b="1">
              <a:solidFill>
                <a:srgbClr val="FF6699"/>
              </a:solidFill>
            </a:rPr>
            <a:t>Non-Mewtwo shadows</a:t>
          </a:r>
          <a:endParaRPr lang="en-US" sz="1100" b="1">
            <a:solidFill>
              <a:srgbClr val="FF6699"/>
            </a:solidFill>
          </a:endParaRPr>
        </a:p>
      </cdr:txBody>
    </cdr:sp>
  </cdr:relSizeAnchor>
  <cdr:relSizeAnchor xmlns:cdr="http://schemas.openxmlformats.org/drawingml/2006/chartDrawing">
    <cdr:from>
      <cdr:x>0.07772</cdr:x>
      <cdr:y>0.29893</cdr:y>
    </cdr:from>
    <cdr:to>
      <cdr:x>0.29916</cdr:x>
      <cdr:y>0.36187</cdr:y>
    </cdr:to>
    <cdr:sp macro="" textlink="">
      <cdr:nvSpPr>
        <cdr:cNvPr id="66" name="TextBox 5">
          <a:extLst xmlns:a="http://schemas.openxmlformats.org/drawingml/2006/main">
            <a:ext uri="{FF2B5EF4-FFF2-40B4-BE49-F238E27FC236}">
              <a16:creationId xmlns:a16="http://schemas.microsoft.com/office/drawing/2014/main" id="{0144F202-66CB-DC35-46A8-27E3281D34F7}"/>
            </a:ext>
          </a:extLst>
        </cdr:cNvPr>
        <cdr:cNvSpPr txBox="1"/>
      </cdr:nvSpPr>
      <cdr:spPr>
        <a:xfrm xmlns:a="http://schemas.openxmlformats.org/drawingml/2006/main" rot="20722883">
          <a:off x="719514" y="2593975"/>
          <a:ext cx="2050161" cy="5461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altLang="zh-CN" sz="1100" b="1">
              <a:solidFill>
                <a:srgbClr val="FF6699"/>
              </a:solidFill>
            </a:rPr>
            <a:t>Shadow Mewtwo tier</a:t>
          </a:r>
          <a:endParaRPr lang="en-US" sz="1100" b="1">
            <a:solidFill>
              <a:srgbClr val="FF6699"/>
            </a:solidFill>
          </a:endParaRP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13</xdr:col>
      <xdr:colOff>200025</xdr:colOff>
      <xdr:row>2</xdr:row>
      <xdr:rowOff>0</xdr:rowOff>
    </xdr:from>
    <xdr:to>
      <xdr:col>27</xdr:col>
      <xdr:colOff>390539</xdr:colOff>
      <xdr:row>49</xdr:row>
      <xdr:rowOff>171687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2721BE-806E-42C4-8B20-E1A3696A28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27</xdr:col>
      <xdr:colOff>385762</xdr:colOff>
      <xdr:row>2</xdr:row>
      <xdr:rowOff>0</xdr:rowOff>
    </xdr:from>
    <xdr:to>
      <xdr:col>41</xdr:col>
      <xdr:colOff>576276</xdr:colOff>
      <xdr:row>49</xdr:row>
      <xdr:rowOff>171687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B4F218C-89E5-471E-9D9B-D6D4A410D8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0.07716</cdr:x>
      <cdr:y>0.30735</cdr:y>
    </cdr:from>
    <cdr:to>
      <cdr:x>0.95988</cdr:x>
      <cdr:y>0.69372</cdr:y>
    </cdr:to>
    <cdr:sp macro="" textlink="">
      <cdr:nvSpPr>
        <cdr:cNvPr id="10" name="Freeform: Shape 9">
          <a:extLst xmlns:a="http://schemas.openxmlformats.org/drawingml/2006/main">
            <a:ext uri="{FF2B5EF4-FFF2-40B4-BE49-F238E27FC236}">
              <a16:creationId xmlns:a16="http://schemas.microsoft.com/office/drawing/2014/main" id="{A16D7ACC-7AAD-5091-66AA-12B44D3173BC}"/>
            </a:ext>
          </a:extLst>
        </cdr:cNvPr>
        <cdr:cNvSpPr/>
      </cdr:nvSpPr>
      <cdr:spPr>
        <a:xfrm xmlns:a="http://schemas.openxmlformats.org/drawingml/2006/main">
          <a:off x="714375" y="2667000"/>
          <a:ext cx="8172450" cy="3352800"/>
        </a:xfrm>
        <a:custGeom xmlns:a="http://schemas.openxmlformats.org/drawingml/2006/main">
          <a:avLst/>
          <a:gdLst>
            <a:gd name="connsiteX0" fmla="*/ 0 w 8172450"/>
            <a:gd name="connsiteY0" fmla="*/ 2043113 h 3429000"/>
            <a:gd name="connsiteX1" fmla="*/ 0 w 8172450"/>
            <a:gd name="connsiteY1" fmla="*/ 3429000 h 3429000"/>
            <a:gd name="connsiteX2" fmla="*/ 4110037 w 8172450"/>
            <a:gd name="connsiteY2" fmla="*/ 2162175 h 3429000"/>
            <a:gd name="connsiteX3" fmla="*/ 8172450 w 8172450"/>
            <a:gd name="connsiteY3" fmla="*/ 1285875 h 3429000"/>
            <a:gd name="connsiteX4" fmla="*/ 8167687 w 8172450"/>
            <a:gd name="connsiteY4" fmla="*/ 0 h 3429000"/>
            <a:gd name="connsiteX5" fmla="*/ 4067175 w 8172450"/>
            <a:gd name="connsiteY5" fmla="*/ 947738 h 3429000"/>
            <a:gd name="connsiteX6" fmla="*/ 0 w 8172450"/>
            <a:gd name="connsiteY6" fmla="*/ 2043113 h 3429000"/>
            <a:gd name="connsiteX0" fmla="*/ 0 w 8172450"/>
            <a:gd name="connsiteY0" fmla="*/ 1966913 h 3352800"/>
            <a:gd name="connsiteX1" fmla="*/ 0 w 8172450"/>
            <a:gd name="connsiteY1" fmla="*/ 3352800 h 3352800"/>
            <a:gd name="connsiteX2" fmla="*/ 4110037 w 8172450"/>
            <a:gd name="connsiteY2" fmla="*/ 2085975 h 3352800"/>
            <a:gd name="connsiteX3" fmla="*/ 8172450 w 8172450"/>
            <a:gd name="connsiteY3" fmla="*/ 1209675 h 3352800"/>
            <a:gd name="connsiteX4" fmla="*/ 8167687 w 8172450"/>
            <a:gd name="connsiteY4" fmla="*/ 0 h 3352800"/>
            <a:gd name="connsiteX5" fmla="*/ 4067175 w 8172450"/>
            <a:gd name="connsiteY5" fmla="*/ 871538 h 3352800"/>
            <a:gd name="connsiteX6" fmla="*/ 0 w 8172450"/>
            <a:gd name="connsiteY6" fmla="*/ 1966913 h 33528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8172450" h="3352800">
              <a:moveTo>
                <a:pt x="0" y="1966913"/>
              </a:moveTo>
              <a:lnTo>
                <a:pt x="0" y="3352800"/>
              </a:lnTo>
              <a:lnTo>
                <a:pt x="4110037" y="2085975"/>
              </a:lnTo>
              <a:lnTo>
                <a:pt x="8172450" y="1209675"/>
              </a:lnTo>
              <a:cubicBezTo>
                <a:pt x="8170862" y="781050"/>
                <a:pt x="8169275" y="428625"/>
                <a:pt x="8167687" y="0"/>
              </a:cubicBezTo>
              <a:lnTo>
                <a:pt x="4067175" y="871538"/>
              </a:lnTo>
              <a:lnTo>
                <a:pt x="0" y="1966913"/>
              </a:lnTo>
              <a:close/>
            </a:path>
          </a:pathLst>
        </a:custGeom>
        <a:solidFill xmlns:a="http://schemas.openxmlformats.org/drawingml/2006/main">
          <a:srgbClr val="FF6699">
            <a:alpha val="10000"/>
          </a:srgb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0.0751</cdr:x>
      <cdr:y>0.57902</cdr:y>
    </cdr:from>
    <cdr:to>
      <cdr:x>0.9609</cdr:x>
      <cdr:y>0.94838</cdr:y>
    </cdr:to>
    <cdr:sp macro="" textlink="">
      <cdr:nvSpPr>
        <cdr:cNvPr id="11" name="Freeform: Shape 10">
          <a:extLst xmlns:a="http://schemas.openxmlformats.org/drawingml/2006/main">
            <a:ext uri="{FF2B5EF4-FFF2-40B4-BE49-F238E27FC236}">
              <a16:creationId xmlns:a16="http://schemas.microsoft.com/office/drawing/2014/main" id="{066311DC-E3C2-9037-E83A-95E140B8D535}"/>
            </a:ext>
          </a:extLst>
        </cdr:cNvPr>
        <cdr:cNvSpPr/>
      </cdr:nvSpPr>
      <cdr:spPr>
        <a:xfrm xmlns:a="http://schemas.openxmlformats.org/drawingml/2006/main">
          <a:off x="695325" y="5024438"/>
          <a:ext cx="8201025" cy="3205162"/>
        </a:xfrm>
        <a:custGeom xmlns:a="http://schemas.openxmlformats.org/drawingml/2006/main">
          <a:avLst/>
          <a:gdLst>
            <a:gd name="connsiteX0" fmla="*/ 4762 w 8201025"/>
            <a:gd name="connsiteY0" fmla="*/ 2514600 h 3205162"/>
            <a:gd name="connsiteX1" fmla="*/ 0 w 8201025"/>
            <a:gd name="connsiteY1" fmla="*/ 3195637 h 3205162"/>
            <a:gd name="connsiteX2" fmla="*/ 1809750 w 8201025"/>
            <a:gd name="connsiteY2" fmla="*/ 3205162 h 3205162"/>
            <a:gd name="connsiteX3" fmla="*/ 4105275 w 8201025"/>
            <a:gd name="connsiteY3" fmla="*/ 2328862 h 3205162"/>
            <a:gd name="connsiteX4" fmla="*/ 8196262 w 8201025"/>
            <a:gd name="connsiteY4" fmla="*/ 1166812 h 3205162"/>
            <a:gd name="connsiteX5" fmla="*/ 8201025 w 8201025"/>
            <a:gd name="connsiteY5" fmla="*/ 0 h 3205162"/>
            <a:gd name="connsiteX6" fmla="*/ 4110037 w 8201025"/>
            <a:gd name="connsiteY6" fmla="*/ 976312 h 3205162"/>
            <a:gd name="connsiteX7" fmla="*/ 4762 w 8201025"/>
            <a:gd name="connsiteY7" fmla="*/ 2514600 h 320516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8201025" h="3205162">
              <a:moveTo>
                <a:pt x="4762" y="2514600"/>
              </a:moveTo>
              <a:cubicBezTo>
                <a:pt x="3175" y="2741612"/>
                <a:pt x="1587" y="2968625"/>
                <a:pt x="0" y="3195637"/>
              </a:cubicBezTo>
              <a:lnTo>
                <a:pt x="1809750" y="3205162"/>
              </a:lnTo>
              <a:lnTo>
                <a:pt x="4105275" y="2328862"/>
              </a:lnTo>
              <a:lnTo>
                <a:pt x="8196262" y="1166812"/>
              </a:lnTo>
              <a:cubicBezTo>
                <a:pt x="8197850" y="777875"/>
                <a:pt x="8199437" y="388937"/>
                <a:pt x="8201025" y="0"/>
              </a:cubicBezTo>
              <a:lnTo>
                <a:pt x="4110037" y="976312"/>
              </a:lnTo>
              <a:lnTo>
                <a:pt x="4762" y="2514600"/>
              </a:lnTo>
              <a:close/>
            </a:path>
          </a:pathLst>
        </a:custGeom>
        <a:solidFill xmlns:a="http://schemas.openxmlformats.org/drawingml/2006/main">
          <a:srgbClr val="FF6699">
            <a:alpha val="10000"/>
          </a:srgb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0.42309</cdr:x>
      <cdr:y>0.5162</cdr:y>
    </cdr:from>
    <cdr:to>
      <cdr:x>0.52137</cdr:x>
      <cdr:y>0.60865</cdr:y>
    </cdr:to>
    <cdr:sp macro="" textlink="">
      <cdr:nvSpPr>
        <cdr:cNvPr id="23" name="TextBox 22">
          <a:extLst xmlns:a="http://schemas.openxmlformats.org/drawingml/2006/main">
            <a:ext uri="{FF2B5EF4-FFF2-40B4-BE49-F238E27FC236}">
              <a16:creationId xmlns:a16="http://schemas.microsoft.com/office/drawing/2014/main" id="{187E8053-77FA-8D35-A1D2-B108779C4A9C}"/>
            </a:ext>
          </a:extLst>
        </cdr:cNvPr>
        <cdr:cNvSpPr txBox="1"/>
      </cdr:nvSpPr>
      <cdr:spPr>
        <a:xfrm xmlns:a="http://schemas.openxmlformats.org/drawingml/2006/main">
          <a:off x="3936208" y="510540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0.36947</cdr:x>
      <cdr:y>0.05923</cdr:y>
    </cdr:from>
    <cdr:to>
      <cdr:x>0.81372</cdr:x>
      <cdr:y>0.15474</cdr:y>
    </cdr:to>
    <cdr:sp macro="" textlink="">
      <cdr:nvSpPr>
        <cdr:cNvPr id="31" name="TextBox 1">
          <a:extLst xmlns:a="http://schemas.openxmlformats.org/drawingml/2006/main">
            <a:ext uri="{FF2B5EF4-FFF2-40B4-BE49-F238E27FC236}">
              <a16:creationId xmlns:a16="http://schemas.microsoft.com/office/drawing/2014/main" id="{59AF7F35-F161-8276-FB65-25AC384A898B}"/>
            </a:ext>
          </a:extLst>
        </cdr:cNvPr>
        <cdr:cNvSpPr txBox="1"/>
      </cdr:nvSpPr>
      <cdr:spPr>
        <a:xfrm xmlns:a="http://schemas.openxmlformats.org/drawingml/2006/main">
          <a:off x="3418785" y="504096"/>
          <a:ext cx="4110698" cy="81284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Average Scaled</a:t>
          </a:r>
          <a:r>
            <a:rPr lang="en-US" sz="1000" baseline="0">
              <a:solidFill>
                <a:sysClr val="windowText" lastClr="000000"/>
              </a:solidFill>
            </a:rPr>
            <a:t> Estimator (ASE)</a:t>
          </a:r>
          <a:r>
            <a:rPr lang="en-US" sz="1000">
              <a:solidFill>
                <a:sysClr val="windowText" lastClr="000000"/>
              </a:solidFill>
            </a:rPr>
            <a:t>: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Teban54's own metric, designed to rank how good attackers are </a:t>
          </a:r>
          <a:r>
            <a:rPr lang="en-US" sz="1000" i="1">
              <a:solidFill>
                <a:sysClr val="windowText" lastClr="000000"/>
              </a:solidFill>
            </a:rPr>
            <a:t>in practice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Based on raid</a:t>
          </a:r>
          <a:r>
            <a:rPr lang="en-US" sz="1000" baseline="0">
              <a:solidFill>
                <a:sysClr val="windowText" lastClr="000000"/>
              </a:solidFill>
            </a:rPr>
            <a:t> simulations</a:t>
          </a:r>
          <a:r>
            <a:rPr lang="en-US" sz="1000">
              <a:solidFill>
                <a:sysClr val="windowText" lastClr="000000"/>
              </a:solidFill>
            </a:rPr>
            <a:t>, aka Pokebattler estimators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Uses a variety of raid bosses (T5, T4/Mega,</a:t>
          </a:r>
          <a:r>
            <a:rPr lang="en-US" sz="1000" baseline="0">
              <a:solidFill>
                <a:sysClr val="windowText" lastClr="000000"/>
              </a:solidFill>
            </a:rPr>
            <a:t> T3</a:t>
          </a:r>
          <a:r>
            <a:rPr lang="en-US" sz="1000">
              <a:solidFill>
                <a:sysClr val="windowText" lastClr="000000"/>
              </a:solidFill>
            </a:rPr>
            <a:t>)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The smaller, the better</a:t>
          </a:r>
        </a:p>
      </cdr:txBody>
    </cdr:sp>
  </cdr:relSizeAnchor>
  <cdr:relSizeAnchor xmlns:cdr="http://schemas.openxmlformats.org/drawingml/2006/chartDrawing">
    <cdr:from>
      <cdr:x>0.00641</cdr:x>
      <cdr:y>0</cdr:y>
    </cdr:from>
    <cdr:to>
      <cdr:x>0.00641</cdr:x>
      <cdr:y>0</cdr:y>
    </cdr:to>
    <cdr:grpSp>
      <cdr:nvGrpSpPr>
        <cdr:cNvPr id="8" name="Group 7">
          <a:extLst xmlns:a="http://schemas.openxmlformats.org/drawingml/2006/main">
            <a:ext uri="{FF2B5EF4-FFF2-40B4-BE49-F238E27FC236}">
              <a16:creationId xmlns:a16="http://schemas.microsoft.com/office/drawing/2014/main" id="{756982F4-50B9-8303-3AEC-017EB14EA995}"/>
            </a:ext>
          </a:extLst>
        </cdr:cNvPr>
        <cdr:cNvGrpSpPr/>
      </cdr:nvGrpSpPr>
      <cdr:grpSpPr>
        <a:xfrm xmlns:a="http://schemas.openxmlformats.org/drawingml/2006/main">
          <a:off x="59224" y="0"/>
          <a:ext cx="0" cy="0"/>
          <a:chOff x="59224" y="0"/>
          <a:chExt cx="0" cy="0"/>
        </a:xfrm>
      </cdr:grpSpPr>
      <cdr:grpSp>
        <cdr:nvGrpSpPr>
          <cdr:cNvPr id="3" name="Group 2">
            <a:extLst xmlns:a="http://schemas.openxmlformats.org/drawingml/2006/main">
              <a:ext uri="{FF2B5EF4-FFF2-40B4-BE49-F238E27FC236}">
                <a16:creationId xmlns:a16="http://schemas.microsoft.com/office/drawing/2014/main" id="{DEA65A16-8F38-E777-6497-D0D96EA75261}"/>
              </a:ext>
            </a:extLst>
          </cdr:cNvPr>
          <cdr:cNvGrpSpPr/>
        </cdr:nvGrpSpPr>
        <cdr:grpSpPr>
          <a:xfrm xmlns:a="http://schemas.openxmlformats.org/drawingml/2006/main">
            <a:off x="59491" y="0"/>
            <a:ext cx="0" cy="0"/>
            <a:chOff x="59491" y="0"/>
            <a:chExt cx="0" cy="0"/>
          </a:xfrm>
        </cdr:grpSpPr>
      </cdr:grpSp>
    </cdr:grpSp>
  </cdr:relSizeAnchor>
  <cdr:relSizeAnchor xmlns:cdr="http://schemas.openxmlformats.org/drawingml/2006/chartDrawing">
    <cdr:from>
      <cdr:x>0.57119</cdr:x>
      <cdr:y>0.81075</cdr:y>
    </cdr:from>
    <cdr:to>
      <cdr:x>0.77381</cdr:x>
      <cdr:y>0.85216</cdr:y>
    </cdr:to>
    <cdr:sp macro="" textlink="">
      <cdr:nvSpPr>
        <cdr:cNvPr id="64" name="TextBox 63">
          <a:extLst xmlns:a="http://schemas.openxmlformats.org/drawingml/2006/main">
            <a:ext uri="{FF2B5EF4-FFF2-40B4-BE49-F238E27FC236}">
              <a16:creationId xmlns:a16="http://schemas.microsoft.com/office/drawing/2014/main" id="{6C0930B4-AF28-7F05-5C6E-8EF773571599}"/>
            </a:ext>
          </a:extLst>
        </cdr:cNvPr>
        <cdr:cNvSpPr txBox="1"/>
      </cdr:nvSpPr>
      <cdr:spPr>
        <a:xfrm xmlns:a="http://schemas.openxmlformats.org/drawingml/2006/main" rot="20733005">
          <a:off x="5288257" y="7035300"/>
          <a:ext cx="1875920" cy="3593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solidFill>
                <a:srgbClr val="FF99CC"/>
              </a:solidFill>
            </a:rPr>
            <a:t>Mega</a:t>
          </a:r>
          <a:r>
            <a:rPr lang="en-US" sz="1200" b="1" baseline="0">
              <a:solidFill>
                <a:srgbClr val="FF99CC"/>
              </a:solidFill>
            </a:rPr>
            <a:t> Slowbro</a:t>
          </a:r>
          <a:endParaRPr lang="en-US" sz="1200" b="1">
            <a:solidFill>
              <a:srgbClr val="FF99CC"/>
            </a:solidFill>
          </a:endParaRPr>
        </a:p>
      </cdr:txBody>
    </cdr:sp>
  </cdr:relSizeAnchor>
  <cdr:relSizeAnchor xmlns:cdr="http://schemas.openxmlformats.org/drawingml/2006/chartDrawing">
    <cdr:from>
      <cdr:x>0.57079</cdr:x>
      <cdr:y>0.1669</cdr:y>
    </cdr:from>
    <cdr:to>
      <cdr:x>0.85495</cdr:x>
      <cdr:y>0.23237</cdr:y>
    </cdr:to>
    <cdr:sp macro="" textlink="">
      <cdr:nvSpPr>
        <cdr:cNvPr id="42" name="TextBox 41">
          <a:extLst xmlns:a="http://schemas.openxmlformats.org/drawingml/2006/main">
            <a:ext uri="{FF2B5EF4-FFF2-40B4-BE49-F238E27FC236}">
              <a16:creationId xmlns:a16="http://schemas.microsoft.com/office/drawing/2014/main" id="{35B54A38-366E-F862-B0FC-FCB364A2FB4F}"/>
            </a:ext>
          </a:extLst>
        </cdr:cNvPr>
        <cdr:cNvSpPr txBox="1"/>
      </cdr:nvSpPr>
      <cdr:spPr>
        <a:xfrm xmlns:a="http://schemas.openxmlformats.org/drawingml/2006/main" rot="21147832">
          <a:off x="5284553" y="1448288"/>
          <a:ext cx="2630843" cy="5681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600" b="1">
              <a:solidFill>
                <a:srgbClr val="F17FE3"/>
              </a:solidFill>
            </a:rPr>
            <a:t>Mega Mewtwo Y*</a:t>
          </a:r>
          <a:endParaRPr lang="en-US" sz="1400" b="1">
            <a:solidFill>
              <a:srgbClr val="F17FE3"/>
            </a:solidFill>
          </a:endParaRPr>
        </a:p>
      </cdr:txBody>
    </cdr:sp>
  </cdr:relSizeAnchor>
  <cdr:relSizeAnchor xmlns:cdr="http://schemas.openxmlformats.org/drawingml/2006/chartDrawing">
    <cdr:from>
      <cdr:x>0.19548</cdr:x>
      <cdr:y>0.42222</cdr:y>
    </cdr:from>
    <cdr:to>
      <cdr:x>0.85317</cdr:x>
      <cdr:y>0.48769</cdr:y>
    </cdr:to>
    <cdr:sp macro="" textlink="">
      <cdr:nvSpPr>
        <cdr:cNvPr id="51" name="TextBox 50">
          <a:extLst xmlns:a="http://schemas.openxmlformats.org/drawingml/2006/main">
            <a:ext uri="{FF2B5EF4-FFF2-40B4-BE49-F238E27FC236}">
              <a16:creationId xmlns:a16="http://schemas.microsoft.com/office/drawing/2014/main" id="{F186DA7A-BC39-EB79-B6FE-3CB37640C613}"/>
            </a:ext>
          </a:extLst>
        </cdr:cNvPr>
        <cdr:cNvSpPr txBox="1"/>
      </cdr:nvSpPr>
      <cdr:spPr>
        <a:xfrm xmlns:a="http://schemas.openxmlformats.org/drawingml/2006/main" rot="20773800">
          <a:off x="1809815" y="3663820"/>
          <a:ext cx="6089101" cy="56811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solidFill>
                <a:srgbClr val="FFC000"/>
              </a:solidFill>
            </a:rPr>
            <a:t>Mega Alakazam*, </a:t>
          </a:r>
          <a:r>
            <a:rPr lang="en-US" sz="1400" b="1">
              <a:solidFill>
                <a:schemeClr val="accent4">
                  <a:lumMod val="75000"/>
                </a:schemeClr>
              </a:solidFill>
            </a:rPr>
            <a:t>Ultra Necrozma (Confusion†/Psychic†), </a:t>
          </a:r>
          <a:r>
            <a:rPr lang="en-US" sz="1400" b="1">
              <a:solidFill>
                <a:srgbClr val="7030A0"/>
              </a:solidFill>
            </a:rPr>
            <a:t>Calyrex Shadow Rider</a:t>
          </a:r>
          <a:r>
            <a:rPr lang="zh-CN" altLang="en-US" sz="1400" b="1">
              <a:solidFill>
                <a:srgbClr val="7030A0"/>
              </a:solidFill>
            </a:rPr>
            <a:t>▼</a:t>
          </a:r>
          <a:endParaRPr lang="en-US" sz="1200" b="1">
            <a:solidFill>
              <a:schemeClr val="accent6"/>
            </a:solidFill>
          </a:endParaRPr>
        </a:p>
      </cdr:txBody>
    </cdr:sp>
  </cdr:relSizeAnchor>
  <cdr:relSizeAnchor xmlns:cdr="http://schemas.openxmlformats.org/drawingml/2006/chartDrawing">
    <cdr:from>
      <cdr:x>0.0875</cdr:x>
      <cdr:y>0.06507</cdr:y>
    </cdr:from>
    <cdr:to>
      <cdr:x>0.44881</cdr:x>
      <cdr:y>0.2039</cdr:y>
    </cdr:to>
    <cdr:grpSp>
      <cdr:nvGrpSpPr>
        <cdr:cNvPr id="9" name="Group 8">
          <a:extLst xmlns:a="http://schemas.openxmlformats.org/drawingml/2006/main">
            <a:ext uri="{FF2B5EF4-FFF2-40B4-BE49-F238E27FC236}">
              <a16:creationId xmlns:a16="http://schemas.microsoft.com/office/drawing/2014/main" id="{19958B1F-691C-E1B9-3CA1-6B3687B583D2}"/>
            </a:ext>
          </a:extLst>
        </cdr:cNvPr>
        <cdr:cNvGrpSpPr/>
      </cdr:nvGrpSpPr>
      <cdr:grpSpPr>
        <a:xfrm xmlns:a="http://schemas.openxmlformats.org/drawingml/2006/main">
          <a:off x="808436" y="572969"/>
          <a:ext cx="3338238" cy="1222456"/>
          <a:chOff x="811769" y="556323"/>
          <a:chExt cx="3352005" cy="1186982"/>
        </a:xfrm>
      </cdr:grpSpPr>
      <cdr:grpSp>
        <cdr:nvGrpSpPr>
          <cdr:cNvPr id="35" name="Group 34">
            <a:extLst xmlns:a="http://schemas.openxmlformats.org/drawingml/2006/main">
              <a:ext uri="{FF2B5EF4-FFF2-40B4-BE49-F238E27FC236}">
                <a16:creationId xmlns:a16="http://schemas.microsoft.com/office/drawing/2014/main" id="{3454CE21-4DBF-1951-D704-63D4BDAA489B}"/>
              </a:ext>
            </a:extLst>
          </cdr:cNvPr>
          <cdr:cNvGrpSpPr/>
        </cdr:nvGrpSpPr>
        <cdr:grpSpPr>
          <a:xfrm xmlns:a="http://schemas.openxmlformats.org/drawingml/2006/main">
            <a:off x="811769" y="556323"/>
            <a:ext cx="2509241" cy="238779"/>
            <a:chOff x="1769271" y="1666870"/>
            <a:chExt cx="2516322" cy="276225"/>
          </a:xfrm>
        </cdr:grpSpPr>
        <cdr:cxnSp macro="">
          <cdr:nvCxnSpPr>
            <cdr:cNvPr id="33" name="Straight Connector 32">
              <a:extLst xmlns:a="http://schemas.openxmlformats.org/drawingml/2006/main">
                <a:ext uri="{FF2B5EF4-FFF2-40B4-BE49-F238E27FC236}">
                  <a16:creationId xmlns:a16="http://schemas.microsoft.com/office/drawing/2014/main" id="{93C21F53-BD59-AD59-BB3B-4BB5957A3B6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82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76200">
              <a:solidFill>
                <a:sysClr val="windowText" lastClr="000000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34" name="TextBox 33">
              <a:extLst xmlns:a="http://schemas.openxmlformats.org/drawingml/2006/main">
                <a:ext uri="{FF2B5EF4-FFF2-40B4-BE49-F238E27FC236}">
                  <a16:creationId xmlns:a16="http://schemas.microsoft.com/office/drawing/2014/main" id="{42D0A786-1DFD-4F02-E9F8-263771AF0A4D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0"/>
              <a:ext cx="1830523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Future Pokemon</a:t>
              </a:r>
            </a:p>
          </cdr:txBody>
        </cdr:sp>
      </cdr:grpSp>
      <cdr:grpSp>
        <cdr:nvGrpSpPr>
          <cdr:cNvPr id="39" name="Group 38">
            <a:extLst xmlns:a="http://schemas.openxmlformats.org/drawingml/2006/main">
              <a:ext uri="{FF2B5EF4-FFF2-40B4-BE49-F238E27FC236}">
                <a16:creationId xmlns:a16="http://schemas.microsoft.com/office/drawing/2014/main" id="{23CAA695-BA30-D0D9-4C8B-4987AF1C258F}"/>
              </a:ext>
            </a:extLst>
          </cdr:cNvPr>
          <cdr:cNvGrpSpPr/>
        </cdr:nvGrpSpPr>
        <cdr:grpSpPr>
          <a:xfrm xmlns:a="http://schemas.openxmlformats.org/drawingml/2006/main">
            <a:off x="811769" y="746945"/>
            <a:ext cx="2814839" cy="238775"/>
            <a:chOff x="1769271" y="1666878"/>
            <a:chExt cx="2822781" cy="276225"/>
          </a:xfrm>
        </cdr:grpSpPr>
        <cdr:cxnSp macro="">
          <cdr:nvCxnSpPr>
            <cdr:cNvPr id="40" name="Straight Connector 39">
              <a:extLst xmlns:a="http://schemas.openxmlformats.org/drawingml/2006/main">
                <a:ext uri="{FF2B5EF4-FFF2-40B4-BE49-F238E27FC236}">
                  <a16:creationId xmlns:a16="http://schemas.microsoft.com/office/drawing/2014/main" id="{A9CC7C3B-C24B-360B-1682-FB89617B8782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1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1" name="TextBox 40">
              <a:extLst xmlns:a="http://schemas.openxmlformats.org/drawingml/2006/main">
                <a:ext uri="{FF2B5EF4-FFF2-40B4-BE49-F238E27FC236}">
                  <a16:creationId xmlns:a16="http://schemas.microsoft.com/office/drawing/2014/main" id="{2B0F8902-193E-097C-23F2-AE8AB4993E95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8"/>
              <a:ext cx="2136982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Non-shadow non-mega</a:t>
              </a:r>
              <a:r>
                <a:rPr lang="en-US" altLang="zh-CN" sz="1100">
                  <a:solidFill>
                    <a:sysClr val="windowText" lastClr="000000"/>
                  </a:solidFill>
                </a:rPr>
                <a:t>s</a:t>
              </a:r>
              <a:endParaRPr lang="en-US" sz="1100">
                <a:solidFill>
                  <a:sysClr val="windowText" lastClr="000000"/>
                </a:solidFill>
              </a:endParaRPr>
            </a:p>
          </cdr:txBody>
        </cdr:sp>
      </cdr:grpSp>
      <cdr:grpSp>
        <cdr:nvGrpSpPr>
          <cdr:cNvPr id="45" name="Group 44">
            <a:extLst xmlns:a="http://schemas.openxmlformats.org/drawingml/2006/main">
              <a:ext uri="{FF2B5EF4-FFF2-40B4-BE49-F238E27FC236}">
                <a16:creationId xmlns:a16="http://schemas.microsoft.com/office/drawing/2014/main" id="{CE5F2755-96C3-1C40-E7C7-33EACF32EAC6}"/>
              </a:ext>
            </a:extLst>
          </cdr:cNvPr>
          <cdr:cNvGrpSpPr/>
        </cdr:nvGrpSpPr>
        <cdr:grpSpPr>
          <a:xfrm xmlns:a="http://schemas.openxmlformats.org/drawingml/2006/main">
            <a:off x="811769" y="937563"/>
            <a:ext cx="2217828" cy="238773"/>
            <a:chOff x="1769271" y="1666878"/>
            <a:chExt cx="2224087" cy="276225"/>
          </a:xfrm>
        </cdr:grpSpPr>
        <cdr:cxnSp macro="">
          <cdr:nvCxnSpPr>
            <cdr:cNvPr id="46" name="Straight Connector 45">
              <a:extLst xmlns:a="http://schemas.openxmlformats.org/drawingml/2006/main">
                <a:ext uri="{FF2B5EF4-FFF2-40B4-BE49-F238E27FC236}">
                  <a16:creationId xmlns:a16="http://schemas.microsoft.com/office/drawing/2014/main" id="{E05F7476-CB74-8940-1CC3-AD2A2DEAC1F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sys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7" name="TextBox 46">
              <a:extLst xmlns:a="http://schemas.openxmlformats.org/drawingml/2006/main">
                <a:ext uri="{FF2B5EF4-FFF2-40B4-BE49-F238E27FC236}">
                  <a16:creationId xmlns:a16="http://schemas.microsoft.com/office/drawing/2014/main" id="{7A1C6001-3F8C-8352-318C-C8F3E3AEB69D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Shadow Pokemon</a:t>
              </a:r>
            </a:p>
          </cdr:txBody>
        </cdr:sp>
      </cdr:grpSp>
      <cdr:grpSp>
        <cdr:nvGrpSpPr>
          <cdr:cNvPr id="48" name="Group 47">
            <a:extLst xmlns:a="http://schemas.openxmlformats.org/drawingml/2006/main">
              <a:ext uri="{FF2B5EF4-FFF2-40B4-BE49-F238E27FC236}">
                <a16:creationId xmlns:a16="http://schemas.microsoft.com/office/drawing/2014/main" id="{D6AE5B2E-3FD1-C9F1-826C-B88535E30773}"/>
              </a:ext>
            </a:extLst>
          </cdr:cNvPr>
          <cdr:cNvGrpSpPr/>
        </cdr:nvGrpSpPr>
        <cdr:grpSpPr>
          <a:xfrm xmlns:a="http://schemas.openxmlformats.org/drawingml/2006/main">
            <a:off x="811769" y="1128180"/>
            <a:ext cx="2217828" cy="238772"/>
            <a:chOff x="1769271" y="1666878"/>
            <a:chExt cx="2224087" cy="276225"/>
          </a:xfrm>
        </cdr:grpSpPr>
        <cdr:cxnSp macro="">
          <cdr:nvCxnSpPr>
            <cdr:cNvPr id="49" name="Straight Connector 48">
              <a:extLst xmlns:a="http://schemas.openxmlformats.org/drawingml/2006/main">
                <a:ext uri="{FF2B5EF4-FFF2-40B4-BE49-F238E27FC236}">
                  <a16:creationId xmlns:a16="http://schemas.microsoft.com/office/drawing/2014/main" id="{4ECB6BA2-61DD-A788-3788-77B10BB9727E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lg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50" name="TextBox 49">
              <a:extLst xmlns:a="http://schemas.openxmlformats.org/drawingml/2006/main">
                <a:ext uri="{FF2B5EF4-FFF2-40B4-BE49-F238E27FC236}">
                  <a16:creationId xmlns:a16="http://schemas.microsoft.com/office/drawing/2014/main" id="{970790DC-73D7-19B1-7895-9344C5BEBD6E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Mega Pokemon</a:t>
              </a:r>
            </a:p>
          </cdr:txBody>
        </cdr:sp>
      </cdr:grpSp>
      <cdr:grpSp>
        <cdr:nvGrpSpPr>
          <cdr:cNvPr id="101" name="Group 100">
            <a:extLst xmlns:a="http://schemas.openxmlformats.org/drawingml/2006/main">
              <a:ext uri="{FF2B5EF4-FFF2-40B4-BE49-F238E27FC236}">
                <a16:creationId xmlns:a16="http://schemas.microsoft.com/office/drawing/2014/main" id="{A656E4CC-59F4-AE72-92FA-63966BFB1E1F}"/>
              </a:ext>
            </a:extLst>
          </cdr:cNvPr>
          <cdr:cNvGrpSpPr/>
        </cdr:nvGrpSpPr>
        <cdr:grpSpPr>
          <a:xfrm xmlns:a="http://schemas.openxmlformats.org/drawingml/2006/main">
            <a:off x="811769" y="1318795"/>
            <a:ext cx="3352005" cy="238772"/>
            <a:chOff x="1757312" y="1666878"/>
            <a:chExt cx="3361466" cy="276225"/>
          </a:xfrm>
        </cdr:grpSpPr>
        <cdr:sp macro="" textlink="">
          <cdr:nvSpPr>
            <cdr:cNvPr id="103" name="TextBox 102">
              <a:extLst xmlns:a="http://schemas.openxmlformats.org/drawingml/2006/main">
                <a:ext uri="{FF2B5EF4-FFF2-40B4-BE49-F238E27FC236}">
                  <a16:creationId xmlns:a16="http://schemas.microsoft.com/office/drawing/2014/main" id="{65C14CD9-301C-31AD-0243-9755008BE2F1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266370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Legacy moves or ticket-exclusives</a:t>
              </a:r>
            </a:p>
          </cdr:txBody>
        </cdr:sp>
        <cdr:sp macro="" textlink="">
          <cdr:nvSpPr>
            <cdr:cNvPr id="104" name="TextBox 103">
              <a:extLst xmlns:a="http://schemas.openxmlformats.org/drawingml/2006/main">
                <a:ext uri="{FF2B5EF4-FFF2-40B4-BE49-F238E27FC236}">
                  <a16:creationId xmlns:a16="http://schemas.microsoft.com/office/drawing/2014/main" id="{698C02EC-973F-480E-623E-2E50DA40D510}"/>
                </a:ext>
              </a:extLst>
            </cdr:cNvPr>
            <cdr:cNvSpPr txBox="1"/>
          </cdr:nvSpPr>
          <cdr:spPr>
            <a:xfrm xmlns:a="http://schemas.openxmlformats.org/drawingml/2006/main">
              <a:off x="1757312" y="1666878"/>
              <a:ext cx="785301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pPr algn="r"/>
              <a:r>
                <a:rPr lang="en-US" sz="1100">
                  <a:solidFill>
                    <a:sysClr val="windowText" lastClr="000000"/>
                  </a:solidFill>
                </a:rPr>
                <a:t>*</a:t>
              </a:r>
            </a:p>
          </cdr:txBody>
        </cdr:sp>
      </cdr:grpSp>
      <cdr:grpSp>
        <cdr:nvGrpSpPr>
          <cdr:cNvPr id="4" name="Group 3">
            <a:extLst xmlns:a="http://schemas.openxmlformats.org/drawingml/2006/main">
              <a:ext uri="{FF2B5EF4-FFF2-40B4-BE49-F238E27FC236}">
                <a16:creationId xmlns:a16="http://schemas.microsoft.com/office/drawing/2014/main" id="{A2E3AC44-DD7B-E8B5-BCC7-69AC199AC338}"/>
              </a:ext>
            </a:extLst>
          </cdr:cNvPr>
          <cdr:cNvGrpSpPr/>
        </cdr:nvGrpSpPr>
        <cdr:grpSpPr>
          <a:xfrm xmlns:a="http://schemas.openxmlformats.org/drawingml/2006/main">
            <a:off x="811769" y="1504533"/>
            <a:ext cx="3352005" cy="238772"/>
            <a:chOff x="1757312" y="1666878"/>
            <a:chExt cx="3361466" cy="276225"/>
          </a:xfrm>
        </cdr:grpSpPr>
        <cdr:sp macro="" textlink="">
          <cdr:nvSpPr>
            <cdr:cNvPr id="6" name="TextBox 5">
              <a:extLst xmlns:a="http://schemas.openxmlformats.org/drawingml/2006/main">
                <a:ext uri="{FF2B5EF4-FFF2-40B4-BE49-F238E27FC236}">
                  <a16:creationId xmlns:a16="http://schemas.microsoft.com/office/drawing/2014/main" id="{1ADA83DF-F41A-FCB5-5AFE-788542BC843A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266370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rgbClr val="FF0000"/>
                  </a:solidFill>
                </a:rPr>
                <a:t>Speculative moves (may not happen)</a:t>
              </a:r>
            </a:p>
          </cdr:txBody>
        </cdr:sp>
        <cdr:sp macro="" textlink="">
          <cdr:nvSpPr>
            <cdr:cNvPr id="7" name="TextBox 6">
              <a:extLst xmlns:a="http://schemas.openxmlformats.org/drawingml/2006/main">
                <a:ext uri="{FF2B5EF4-FFF2-40B4-BE49-F238E27FC236}">
                  <a16:creationId xmlns:a16="http://schemas.microsoft.com/office/drawing/2014/main" id="{14C684F5-997F-788F-D727-19419D8CB1ED}"/>
                </a:ext>
              </a:extLst>
            </cdr:cNvPr>
            <cdr:cNvSpPr txBox="1"/>
          </cdr:nvSpPr>
          <cdr:spPr>
            <a:xfrm xmlns:a="http://schemas.openxmlformats.org/drawingml/2006/main">
              <a:off x="1757312" y="1666878"/>
              <a:ext cx="785301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pPr algn="r"/>
              <a:r>
                <a:rPr lang="en-US" sz="1100">
                  <a:solidFill>
                    <a:srgbClr val="FF0000"/>
                  </a:solidFill>
                </a:rPr>
                <a:t>†</a:t>
              </a:r>
            </a:p>
          </cdr:txBody>
        </cdr:sp>
      </cdr:grpSp>
    </cdr:grpSp>
  </cdr:relSizeAnchor>
  <cdr:relSizeAnchor xmlns:cdr="http://schemas.openxmlformats.org/drawingml/2006/chartDrawing">
    <cdr:from>
      <cdr:x>0.57222</cdr:x>
      <cdr:y>0.57544</cdr:y>
    </cdr:from>
    <cdr:to>
      <cdr:x>0.77484</cdr:x>
      <cdr:y>0.61685</cdr:y>
    </cdr:to>
    <cdr:sp macro="" textlink="">
      <cdr:nvSpPr>
        <cdr:cNvPr id="12" name="TextBox 11">
          <a:extLst xmlns:a="http://schemas.openxmlformats.org/drawingml/2006/main">
            <a:ext uri="{FF2B5EF4-FFF2-40B4-BE49-F238E27FC236}">
              <a16:creationId xmlns:a16="http://schemas.microsoft.com/office/drawing/2014/main" id="{6EE9726F-B3F2-ED81-28E5-9A39E087D969}"/>
            </a:ext>
          </a:extLst>
        </cdr:cNvPr>
        <cdr:cNvSpPr txBox="1"/>
      </cdr:nvSpPr>
      <cdr:spPr>
        <a:xfrm xmlns:a="http://schemas.openxmlformats.org/drawingml/2006/main" rot="20847651">
          <a:off x="5297822" y="4993418"/>
          <a:ext cx="1875919" cy="3593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endParaRPr lang="en-US" sz="1200" b="1">
            <a:solidFill>
              <a:srgbClr val="00B050"/>
            </a:solidFill>
          </a:endParaRPr>
        </a:p>
      </cdr:txBody>
    </cdr:sp>
  </cdr:relSizeAnchor>
  <cdr:relSizeAnchor xmlns:cdr="http://schemas.openxmlformats.org/drawingml/2006/chartDrawing">
    <cdr:from>
      <cdr:x>0.57023</cdr:x>
      <cdr:y>0.76959</cdr:y>
    </cdr:from>
    <cdr:to>
      <cdr:x>0.77285</cdr:x>
      <cdr:y>0.811</cdr:y>
    </cdr:to>
    <cdr:sp macro="" textlink="">
      <cdr:nvSpPr>
        <cdr:cNvPr id="13" name="TextBox 12">
          <a:extLst xmlns:a="http://schemas.openxmlformats.org/drawingml/2006/main">
            <a:ext uri="{FF2B5EF4-FFF2-40B4-BE49-F238E27FC236}">
              <a16:creationId xmlns:a16="http://schemas.microsoft.com/office/drawing/2014/main" id="{E81821CE-6F2E-04DD-038F-578EAE032B5D}"/>
            </a:ext>
          </a:extLst>
        </cdr:cNvPr>
        <cdr:cNvSpPr txBox="1"/>
      </cdr:nvSpPr>
      <cdr:spPr>
        <a:xfrm xmlns:a="http://schemas.openxmlformats.org/drawingml/2006/main" rot="20491756">
          <a:off x="5279352" y="6678161"/>
          <a:ext cx="1875920" cy="3593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200" b="1">
              <a:solidFill>
                <a:srgbClr val="FF00FF"/>
              </a:solidFill>
            </a:rPr>
            <a:t>Espeon, </a:t>
          </a:r>
          <a:r>
            <a:rPr lang="en-US" altLang="zh-CN" sz="1200" b="1">
              <a:solidFill>
                <a:srgbClr val="FFC000"/>
              </a:solidFill>
            </a:rPr>
            <a:t>Alakazam*</a:t>
          </a:r>
          <a:endParaRPr lang="en-US" sz="1200" b="1">
            <a:solidFill>
              <a:srgbClr val="FFC000"/>
            </a:solidFill>
          </a:endParaRPr>
        </a:p>
      </cdr:txBody>
    </cdr:sp>
  </cdr:relSizeAnchor>
  <cdr:relSizeAnchor xmlns:cdr="http://schemas.openxmlformats.org/drawingml/2006/chartDrawing">
    <cdr:from>
      <cdr:x>0.56969</cdr:x>
      <cdr:y>0.86978</cdr:y>
    </cdr:from>
    <cdr:to>
      <cdr:x>0.83769</cdr:x>
      <cdr:y>0.91119</cdr:y>
    </cdr:to>
    <cdr:sp macro="" textlink="">
      <cdr:nvSpPr>
        <cdr:cNvPr id="14" name="TextBox 13">
          <a:extLst xmlns:a="http://schemas.openxmlformats.org/drawingml/2006/main">
            <a:ext uri="{FF2B5EF4-FFF2-40B4-BE49-F238E27FC236}">
              <a16:creationId xmlns:a16="http://schemas.microsoft.com/office/drawing/2014/main" id="{C34DED55-2A24-3A41-8928-08FFDDF687CB}"/>
            </a:ext>
          </a:extLst>
        </cdr:cNvPr>
        <cdr:cNvSpPr txBox="1"/>
      </cdr:nvSpPr>
      <cdr:spPr>
        <a:xfrm xmlns:a="http://schemas.openxmlformats.org/drawingml/2006/main" rot="20553204">
          <a:off x="5274370" y="7547486"/>
          <a:ext cx="2481228" cy="3593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050" b="0">
              <a:solidFill>
                <a:schemeClr val="accent6"/>
              </a:solidFill>
            </a:rPr>
            <a:t>Exeggutor</a:t>
          </a:r>
          <a:endParaRPr lang="en-US" sz="1200" b="1">
            <a:solidFill>
              <a:srgbClr val="C55A11"/>
            </a:solidFill>
          </a:endParaRPr>
        </a:p>
      </cdr:txBody>
    </cdr:sp>
  </cdr:relSizeAnchor>
  <cdr:relSizeAnchor xmlns:cdr="http://schemas.openxmlformats.org/drawingml/2006/chartDrawing">
    <cdr:from>
      <cdr:x>0.57079</cdr:x>
      <cdr:y>0.28545</cdr:y>
    </cdr:from>
    <cdr:to>
      <cdr:x>0.85495</cdr:x>
      <cdr:y>0.35092</cdr:y>
    </cdr:to>
    <cdr:sp macro="" textlink="">
      <cdr:nvSpPr>
        <cdr:cNvPr id="28" name="TextBox 27">
          <a:extLst xmlns:a="http://schemas.openxmlformats.org/drawingml/2006/main">
            <a:ext uri="{FF2B5EF4-FFF2-40B4-BE49-F238E27FC236}">
              <a16:creationId xmlns:a16="http://schemas.microsoft.com/office/drawing/2014/main" id="{DFBB1C41-C1D5-45E6-CE91-75CEEC49D314}"/>
            </a:ext>
          </a:extLst>
        </cdr:cNvPr>
        <cdr:cNvSpPr txBox="1"/>
      </cdr:nvSpPr>
      <cdr:spPr>
        <a:xfrm xmlns:a="http://schemas.openxmlformats.org/drawingml/2006/main" rot="20965116">
          <a:off x="5284553" y="2476969"/>
          <a:ext cx="2630843" cy="56811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solidFill>
                <a:srgbClr val="F17FE3"/>
              </a:solidFill>
            </a:rPr>
            <a:t>Shadow Mewtwo*</a:t>
          </a:r>
          <a:endParaRPr lang="en-US" sz="1100" b="1">
            <a:solidFill>
              <a:srgbClr val="F17FE3"/>
            </a:solidFill>
          </a:endParaRPr>
        </a:p>
      </cdr:txBody>
    </cdr:sp>
  </cdr:relSizeAnchor>
  <cdr:relSizeAnchor xmlns:cdr="http://schemas.openxmlformats.org/drawingml/2006/chartDrawing">
    <cdr:from>
      <cdr:x>0.57204</cdr:x>
      <cdr:y>0.50797</cdr:y>
    </cdr:from>
    <cdr:to>
      <cdr:x>0.79942</cdr:x>
      <cdr:y>0.57344</cdr:y>
    </cdr:to>
    <cdr:sp macro="" textlink="">
      <cdr:nvSpPr>
        <cdr:cNvPr id="30" name="TextBox 29">
          <a:extLst xmlns:a="http://schemas.openxmlformats.org/drawingml/2006/main">
            <a:ext uri="{FF2B5EF4-FFF2-40B4-BE49-F238E27FC236}">
              <a16:creationId xmlns:a16="http://schemas.microsoft.com/office/drawing/2014/main" id="{47197BAA-C8B0-CC3B-C2DB-6D94F7EF627A}"/>
            </a:ext>
          </a:extLst>
        </cdr:cNvPr>
        <cdr:cNvSpPr txBox="1"/>
      </cdr:nvSpPr>
      <cdr:spPr>
        <a:xfrm xmlns:a="http://schemas.openxmlformats.org/drawingml/2006/main" rot="20870659">
          <a:off x="5296113" y="4407891"/>
          <a:ext cx="2105211" cy="5681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200" b="1" i="0" u="none" strike="noStrike" kern="0" cap="none" spc="0" normalizeH="0" baseline="0" noProof="0">
              <a:ln>
                <a:noFill/>
              </a:ln>
              <a:solidFill>
                <a:srgbClr val="00B0F0"/>
              </a:solidFill>
              <a:effectLst/>
              <a:uLnTx/>
              <a:uFillTx/>
              <a:latin typeface="+mn-lt"/>
              <a:ea typeface="+mn-ea"/>
              <a:cs typeface="+mn-cs"/>
            </a:rPr>
            <a:t>Shadow Latios</a:t>
          </a:r>
          <a:endParaRPr lang="en-US" sz="1100" b="1">
            <a:solidFill>
              <a:srgbClr val="0099CC"/>
            </a:solidFill>
          </a:endParaRPr>
        </a:p>
      </cdr:txBody>
    </cdr:sp>
  </cdr:relSizeAnchor>
  <cdr:relSizeAnchor xmlns:cdr="http://schemas.openxmlformats.org/drawingml/2006/chartDrawing">
    <cdr:from>
      <cdr:x>0.57068</cdr:x>
      <cdr:y>0.47226</cdr:y>
    </cdr:from>
    <cdr:to>
      <cdr:x>0.7733</cdr:x>
      <cdr:y>0.51367</cdr:y>
    </cdr:to>
    <cdr:sp macro="" textlink="">
      <cdr:nvSpPr>
        <cdr:cNvPr id="32" name="TextBox 31">
          <a:extLst xmlns:a="http://schemas.openxmlformats.org/drawingml/2006/main">
            <a:ext uri="{FF2B5EF4-FFF2-40B4-BE49-F238E27FC236}">
              <a16:creationId xmlns:a16="http://schemas.microsoft.com/office/drawing/2014/main" id="{1FBDE687-D491-8CF5-B95A-68575095337B}"/>
            </a:ext>
          </a:extLst>
        </cdr:cNvPr>
        <cdr:cNvSpPr txBox="1"/>
      </cdr:nvSpPr>
      <cdr:spPr>
        <a:xfrm xmlns:a="http://schemas.openxmlformats.org/drawingml/2006/main" rot="20984944">
          <a:off x="5283535" y="4098067"/>
          <a:ext cx="1875919" cy="3593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endParaRPr lang="en-US" sz="1200" b="1">
            <a:solidFill>
              <a:srgbClr val="00B0F0"/>
            </a:solidFill>
          </a:endParaRPr>
        </a:p>
      </cdr:txBody>
    </cdr:sp>
  </cdr:relSizeAnchor>
  <cdr:relSizeAnchor xmlns:cdr="http://schemas.openxmlformats.org/drawingml/2006/chartDrawing">
    <cdr:from>
      <cdr:x>0.3499</cdr:x>
      <cdr:y>0.50607</cdr:y>
    </cdr:from>
    <cdr:to>
      <cdr:x>0.71711</cdr:x>
      <cdr:y>0.57154</cdr:y>
    </cdr:to>
    <cdr:sp macro="" textlink="">
      <cdr:nvSpPr>
        <cdr:cNvPr id="36" name="TextBox 35">
          <a:extLst xmlns:a="http://schemas.openxmlformats.org/drawingml/2006/main">
            <a:ext uri="{FF2B5EF4-FFF2-40B4-BE49-F238E27FC236}">
              <a16:creationId xmlns:a16="http://schemas.microsoft.com/office/drawing/2014/main" id="{1F90BD76-DAAE-D51F-D2A4-B4A97A277D6E}"/>
            </a:ext>
          </a:extLst>
        </cdr:cNvPr>
        <cdr:cNvSpPr txBox="1"/>
      </cdr:nvSpPr>
      <cdr:spPr>
        <a:xfrm xmlns:a="http://schemas.openxmlformats.org/drawingml/2006/main" rot="20674164">
          <a:off x="3239500" y="4391454"/>
          <a:ext cx="3399746" cy="5681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zh-CN" altLang="en-US" sz="1200" b="1">
              <a:solidFill>
                <a:srgbClr val="F17FE3"/>
              </a:solidFill>
            </a:rPr>
            <a:t>▲</a:t>
          </a:r>
          <a:r>
            <a:rPr lang="en-US" altLang="zh-CN" sz="1200" b="1">
              <a:solidFill>
                <a:srgbClr val="F17FE3"/>
              </a:solidFill>
            </a:rPr>
            <a:t>M</a:t>
          </a:r>
          <a:r>
            <a:rPr lang="en-US" sz="1200" b="1">
              <a:solidFill>
                <a:srgbClr val="F17FE3"/>
              </a:solidFill>
            </a:rPr>
            <a:t>ewtwo, </a:t>
          </a:r>
          <a:r>
            <a:rPr lang="en-US" sz="1200" b="1">
              <a:solidFill>
                <a:srgbClr val="00B0F0"/>
              </a:solidFill>
            </a:rPr>
            <a:t>Mega Latios, </a:t>
          </a:r>
          <a:r>
            <a:rPr lang="en-US" sz="1600" b="1">
              <a:solidFill>
                <a:schemeClr val="accent6"/>
              </a:solidFill>
            </a:rPr>
            <a:t>Mega Gardevoir</a:t>
          </a:r>
          <a:endParaRPr lang="en-US" sz="1100" b="1">
            <a:solidFill>
              <a:schemeClr val="accent6"/>
            </a:solidFill>
          </a:endParaRPr>
        </a:p>
      </cdr:txBody>
    </cdr:sp>
  </cdr:relSizeAnchor>
  <cdr:relSizeAnchor xmlns:cdr="http://schemas.openxmlformats.org/drawingml/2006/chartDrawing">
    <cdr:from>
      <cdr:x>0.26813</cdr:x>
      <cdr:y>0.62608</cdr:y>
    </cdr:from>
    <cdr:to>
      <cdr:x>0.83112</cdr:x>
      <cdr:y>0.69155</cdr:y>
    </cdr:to>
    <cdr:sp macro="" textlink="">
      <cdr:nvSpPr>
        <cdr:cNvPr id="37" name="TextBox 36">
          <a:extLst xmlns:a="http://schemas.openxmlformats.org/drawingml/2006/main">
            <a:ext uri="{FF2B5EF4-FFF2-40B4-BE49-F238E27FC236}">
              <a16:creationId xmlns:a16="http://schemas.microsoft.com/office/drawing/2014/main" id="{0E1DDD06-50DC-28D2-958B-A1C3E93862DC}"/>
            </a:ext>
          </a:extLst>
        </cdr:cNvPr>
        <cdr:cNvSpPr txBox="1"/>
      </cdr:nvSpPr>
      <cdr:spPr>
        <a:xfrm xmlns:a="http://schemas.openxmlformats.org/drawingml/2006/main" rot="20771098">
          <a:off x="2482431" y="5432841"/>
          <a:ext cx="5212338" cy="56811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zh-CN" altLang="en-US" sz="1200" b="1">
              <a:solidFill>
                <a:srgbClr val="336699"/>
              </a:solidFill>
            </a:rPr>
            <a:t>▲</a:t>
          </a:r>
          <a:r>
            <a:rPr lang="en-US" sz="1200" b="1">
              <a:solidFill>
                <a:srgbClr val="336699"/>
              </a:solidFill>
            </a:rPr>
            <a:t>Shadow Metagross, </a:t>
          </a:r>
          <a:r>
            <a:rPr lang="en-US" sz="1400" b="1">
              <a:solidFill>
                <a:schemeClr val="accent5"/>
              </a:solidFill>
            </a:rPr>
            <a:t>Dawn</a:t>
          </a:r>
          <a:r>
            <a:rPr lang="en-US" sz="1400" b="1" baseline="0">
              <a:solidFill>
                <a:schemeClr val="accent5"/>
              </a:solidFill>
            </a:rPr>
            <a:t> Wings </a:t>
          </a:r>
          <a:r>
            <a:rPr lang="en-US" sz="1400" b="1">
              <a:solidFill>
                <a:schemeClr val="accent5"/>
              </a:solidFill>
            </a:rPr>
            <a:t>Necrozma (Confusion†/Psychic†)</a:t>
          </a:r>
          <a:endParaRPr lang="en-US" sz="1200" b="1">
            <a:solidFill>
              <a:schemeClr val="accent5"/>
            </a:solidFill>
          </a:endParaRPr>
        </a:p>
      </cdr:txBody>
    </cdr:sp>
  </cdr:relSizeAnchor>
  <cdr:relSizeAnchor xmlns:cdr="http://schemas.openxmlformats.org/drawingml/2006/chartDrawing">
    <cdr:from>
      <cdr:x>0.46332</cdr:x>
      <cdr:y>0.67497</cdr:y>
    </cdr:from>
    <cdr:to>
      <cdr:x>0.82057</cdr:x>
      <cdr:y>0.74044</cdr:y>
    </cdr:to>
    <cdr:sp macro="" textlink="">
      <cdr:nvSpPr>
        <cdr:cNvPr id="38" name="TextBox 37">
          <a:extLst xmlns:a="http://schemas.openxmlformats.org/drawingml/2006/main">
            <a:ext uri="{FF2B5EF4-FFF2-40B4-BE49-F238E27FC236}">
              <a16:creationId xmlns:a16="http://schemas.microsoft.com/office/drawing/2014/main" id="{1F02BB3A-F882-8AB8-6A50-754E1890F819}"/>
            </a:ext>
          </a:extLst>
        </cdr:cNvPr>
        <cdr:cNvSpPr txBox="1"/>
      </cdr:nvSpPr>
      <cdr:spPr>
        <a:xfrm xmlns:a="http://schemas.openxmlformats.org/drawingml/2006/main" rot="20711513">
          <a:off x="4289574" y="5857038"/>
          <a:ext cx="3307532" cy="56811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400" b="1">
              <a:solidFill>
                <a:sysClr val="windowText" lastClr="000000"/>
              </a:solidFill>
            </a:rPr>
            <a:t>Necrozma (Confusion†/Psychic†),</a:t>
          </a:r>
          <a:r>
            <a:rPr lang="en-US" sz="1400" b="1" baseline="0">
              <a:solidFill>
                <a:sysClr val="windowText" lastClr="000000"/>
              </a:solidFill>
            </a:rPr>
            <a:t> </a:t>
          </a:r>
          <a:r>
            <a:rPr lang="en-US" sz="1200" b="1" baseline="0">
              <a:solidFill>
                <a:srgbClr val="00B0F0"/>
              </a:solidFill>
            </a:rPr>
            <a:t>Latios</a:t>
          </a:r>
          <a:r>
            <a:rPr lang="zh-CN" altLang="en-US" sz="1200" b="1" baseline="0">
              <a:solidFill>
                <a:srgbClr val="00B0F0"/>
              </a:solidFill>
            </a:rPr>
            <a:t>▼</a:t>
          </a:r>
          <a:endParaRPr lang="en-US" sz="1200" b="1">
            <a:solidFill>
              <a:srgbClr val="00B0F0"/>
            </a:solidFill>
          </a:endParaRPr>
        </a:p>
      </cdr:txBody>
    </cdr:sp>
  </cdr:relSizeAnchor>
  <cdr:relSizeAnchor xmlns:cdr="http://schemas.openxmlformats.org/drawingml/2006/chartDrawing">
    <cdr:from>
      <cdr:x>0.44058</cdr:x>
      <cdr:y>0.71279</cdr:y>
    </cdr:from>
    <cdr:to>
      <cdr:x>0.91787</cdr:x>
      <cdr:y>0.77826</cdr:y>
    </cdr:to>
    <cdr:sp macro="" textlink="">
      <cdr:nvSpPr>
        <cdr:cNvPr id="52" name="TextBox 51">
          <a:extLst xmlns:a="http://schemas.openxmlformats.org/drawingml/2006/main">
            <a:ext uri="{FF2B5EF4-FFF2-40B4-BE49-F238E27FC236}">
              <a16:creationId xmlns:a16="http://schemas.microsoft.com/office/drawing/2014/main" id="{C34BAA26-97B6-6217-F6CD-662D3B508C22}"/>
            </a:ext>
          </a:extLst>
        </cdr:cNvPr>
        <cdr:cNvSpPr txBox="1"/>
      </cdr:nvSpPr>
      <cdr:spPr>
        <a:xfrm xmlns:a="http://schemas.openxmlformats.org/drawingml/2006/main" rot="20700545">
          <a:off x="4079028" y="6185268"/>
          <a:ext cx="4418901" cy="5681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zh-CN" altLang="en-US" sz="1400" b="1">
              <a:solidFill>
                <a:schemeClr val="accent5"/>
              </a:solidFill>
            </a:rPr>
            <a:t>▼</a:t>
          </a:r>
          <a:r>
            <a:rPr lang="en-US" sz="1400" b="1">
              <a:solidFill>
                <a:schemeClr val="accent5"/>
              </a:solidFill>
            </a:rPr>
            <a:t>Dawn Wings Necrozma (PC†/FS†),</a:t>
          </a:r>
          <a:r>
            <a:rPr lang="en-US" sz="1400" b="1" baseline="0">
              <a:solidFill>
                <a:schemeClr val="accent5"/>
              </a:solidFill>
            </a:rPr>
            <a:t> </a:t>
          </a:r>
          <a:r>
            <a:rPr lang="en-US" sz="1200" b="1" baseline="0">
              <a:solidFill>
                <a:srgbClr val="336699"/>
              </a:solidFill>
            </a:rPr>
            <a:t>Metagross</a:t>
          </a:r>
          <a:r>
            <a:rPr lang="zh-CN" altLang="en-US" sz="1200" b="1" baseline="0">
              <a:solidFill>
                <a:srgbClr val="336699"/>
              </a:solidFill>
            </a:rPr>
            <a:t>▼</a:t>
          </a:r>
          <a:endParaRPr lang="en-US" sz="1200" b="1">
            <a:solidFill>
              <a:srgbClr val="336699"/>
            </a:solidFill>
          </a:endParaRPr>
        </a:p>
      </cdr:txBody>
    </cdr:sp>
  </cdr:relSizeAnchor>
  <cdr:relSizeAnchor xmlns:cdr="http://schemas.openxmlformats.org/drawingml/2006/chartDrawing">
    <cdr:from>
      <cdr:x>0.57016</cdr:x>
      <cdr:y>0.84259</cdr:y>
    </cdr:from>
    <cdr:to>
      <cdr:x>0.77278</cdr:x>
      <cdr:y>0.884</cdr:y>
    </cdr:to>
    <cdr:sp macro="" textlink="">
      <cdr:nvSpPr>
        <cdr:cNvPr id="54" name="TextBox 53">
          <a:extLst xmlns:a="http://schemas.openxmlformats.org/drawingml/2006/main">
            <a:ext uri="{FF2B5EF4-FFF2-40B4-BE49-F238E27FC236}">
              <a16:creationId xmlns:a16="http://schemas.microsoft.com/office/drawing/2014/main" id="{14A2D360-7657-26F3-34D4-044C2F1D646C}"/>
            </a:ext>
          </a:extLst>
        </cdr:cNvPr>
        <cdr:cNvSpPr txBox="1"/>
      </cdr:nvSpPr>
      <cdr:spPr>
        <a:xfrm xmlns:a="http://schemas.openxmlformats.org/drawingml/2006/main" rot="20523739">
          <a:off x="5278721" y="7311567"/>
          <a:ext cx="1875920" cy="3593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solidFill>
                <a:schemeClr val="accent6"/>
              </a:solidFill>
            </a:rPr>
            <a:t>Gardevoir</a:t>
          </a:r>
        </a:p>
      </cdr:txBody>
    </cdr:sp>
  </cdr:relSizeAnchor>
  <cdr:relSizeAnchor xmlns:cdr="http://schemas.openxmlformats.org/drawingml/2006/chartDrawing">
    <cdr:from>
      <cdr:x>0.23398</cdr:x>
      <cdr:y>0.73511</cdr:y>
    </cdr:from>
    <cdr:to>
      <cdr:x>0.48656</cdr:x>
      <cdr:y>0.77652</cdr:y>
    </cdr:to>
    <cdr:sp macro="" textlink="">
      <cdr:nvSpPr>
        <cdr:cNvPr id="55" name="TextBox 54">
          <a:extLst xmlns:a="http://schemas.openxmlformats.org/drawingml/2006/main">
            <a:ext uri="{FF2B5EF4-FFF2-40B4-BE49-F238E27FC236}">
              <a16:creationId xmlns:a16="http://schemas.microsoft.com/office/drawing/2014/main" id="{8463CC27-E0B4-3396-57DE-9D1C91D94076}"/>
            </a:ext>
          </a:extLst>
        </cdr:cNvPr>
        <cdr:cNvSpPr txBox="1"/>
      </cdr:nvSpPr>
      <cdr:spPr>
        <a:xfrm xmlns:a="http://schemas.openxmlformats.org/drawingml/2006/main" rot="20703801">
          <a:off x="2166296" y="6378907"/>
          <a:ext cx="2338471" cy="3593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200" b="1">
              <a:solidFill>
                <a:srgbClr val="FFC000"/>
              </a:solidFill>
            </a:rPr>
            <a:t>▲</a:t>
          </a:r>
          <a:r>
            <a:rPr lang="en-US" altLang="zh-CN" sz="1200" b="1">
              <a:solidFill>
                <a:srgbClr val="FFC000"/>
              </a:solidFill>
            </a:rPr>
            <a:t>Shadow Alakazam*,</a:t>
          </a:r>
          <a:r>
            <a:rPr lang="en-US" altLang="zh-CN" sz="1200" b="1" baseline="0">
              <a:solidFill>
                <a:srgbClr val="FFC000"/>
              </a:solidFill>
            </a:rPr>
            <a:t> </a:t>
          </a:r>
          <a:r>
            <a:rPr kumimoji="0" lang="en-US" altLang="zh-CN" sz="1200" b="1" i="0" u="none" strike="noStrike" kern="0" cap="none" spc="0" normalizeH="0" baseline="0" noProof="0">
              <a:ln>
                <a:noFill/>
              </a:ln>
              <a:solidFill>
                <a:srgbClr val="7030A0"/>
              </a:solidFill>
              <a:effectLst/>
              <a:uLnTx/>
              <a:uFillTx/>
              <a:latin typeface="+mn-lt"/>
              <a:ea typeface="+mn-ea"/>
              <a:cs typeface="+mn-cs"/>
            </a:rPr>
            <a:t>Lunala</a:t>
          </a:r>
          <a:endParaRPr kumimoji="0" lang="en-US" sz="1200" b="1" i="0" u="none" strike="noStrike" kern="0" cap="none" spc="0" normalizeH="0" baseline="0" noProof="0">
            <a:ln>
              <a:noFill/>
            </a:ln>
            <a:solidFill>
              <a:srgbClr val="00B050"/>
            </a:solidFill>
            <a:effectLst/>
            <a:uLnTx/>
            <a:uFillTx/>
            <a:latin typeface="+mn-lt"/>
            <a:ea typeface="+mn-ea"/>
            <a:cs typeface="+mn-cs"/>
          </a:endParaRPr>
        </a:p>
        <a:p xmlns:a="http://schemas.openxmlformats.org/drawingml/2006/main">
          <a:pPr algn="r"/>
          <a:endParaRPr lang="en-US" sz="1200" b="1">
            <a:solidFill>
              <a:srgbClr val="FFC000"/>
            </a:solidFill>
          </a:endParaRPr>
        </a:p>
      </cdr:txBody>
    </cdr:sp>
  </cdr:relSizeAnchor>
  <cdr:relSizeAnchor xmlns:cdr="http://schemas.openxmlformats.org/drawingml/2006/chartDrawing">
    <cdr:from>
      <cdr:x>0.30819</cdr:x>
      <cdr:y>0.56487</cdr:y>
    </cdr:from>
    <cdr:to>
      <cdr:x>0.74133</cdr:x>
      <cdr:y>0.63034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B0F6CDBD-7689-C2F0-1FCA-24680E194B30}"/>
            </a:ext>
          </a:extLst>
        </cdr:cNvPr>
        <cdr:cNvSpPr txBox="1"/>
      </cdr:nvSpPr>
      <cdr:spPr>
        <a:xfrm xmlns:a="http://schemas.openxmlformats.org/drawingml/2006/main" rot="20825326">
          <a:off x="2853278" y="4901699"/>
          <a:ext cx="4010151" cy="5681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600" b="1" i="0" u="none" strike="noStrike" kern="0" cap="none" spc="0" normalizeH="0" baseline="0" noProof="0">
              <a:ln>
                <a:noFill/>
              </a:ln>
              <a:solidFill>
                <a:srgbClr val="336699"/>
              </a:solidFill>
              <a:effectLst/>
              <a:uLnTx/>
              <a:uFillTx/>
              <a:latin typeface="+mn-lt"/>
              <a:ea typeface="+mn-ea"/>
              <a:cs typeface="+mn-cs"/>
            </a:rPr>
            <a:t>Mega Metagross, </a:t>
          </a:r>
          <a:r>
            <a:rPr lang="en-US" altLang="zh-CN" sz="1400" b="1">
              <a:solidFill>
                <a:schemeClr val="accent4">
                  <a:lumMod val="75000"/>
                </a:schemeClr>
              </a:solidFill>
            </a:rPr>
            <a:t>Ultra Necrozma (PC†/FS†)</a:t>
          </a:r>
          <a:endParaRPr lang="en-US" sz="1100" b="1">
            <a:solidFill>
              <a:srgbClr val="0099CC"/>
            </a:solidFill>
          </a:endParaRPr>
        </a:p>
      </cdr:txBody>
    </cdr:sp>
  </cdr:relSizeAnchor>
  <cdr:relSizeAnchor xmlns:cdr="http://schemas.openxmlformats.org/drawingml/2006/chartDrawing">
    <cdr:from>
      <cdr:x>0.7449</cdr:x>
      <cdr:y>0.84392</cdr:y>
    </cdr:from>
    <cdr:to>
      <cdr:x>0.96634</cdr:x>
      <cdr:y>0.90686</cdr:y>
    </cdr:to>
    <cdr:sp macro="" textlink="">
      <cdr:nvSpPr>
        <cdr:cNvPr id="15" name="TextBox 1">
          <a:extLst xmlns:a="http://schemas.openxmlformats.org/drawingml/2006/main">
            <a:ext uri="{FF2B5EF4-FFF2-40B4-BE49-F238E27FC236}">
              <a16:creationId xmlns:a16="http://schemas.microsoft.com/office/drawing/2014/main" id="{9911FA43-A968-7569-F27B-805D4E3D1E8F}"/>
            </a:ext>
          </a:extLst>
        </cdr:cNvPr>
        <cdr:cNvSpPr txBox="1"/>
      </cdr:nvSpPr>
      <cdr:spPr>
        <a:xfrm xmlns:a="http://schemas.openxmlformats.org/drawingml/2006/main" rot="20532509">
          <a:off x="6896477" y="7323140"/>
          <a:ext cx="2050161" cy="5461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en-US" altLang="zh-CN" sz="1100" b="1">
              <a:solidFill>
                <a:srgbClr val="FF6699"/>
              </a:solidFill>
            </a:rPr>
            <a:t>Budget counters</a:t>
          </a:r>
          <a:endParaRPr lang="en-US" sz="1100" b="1">
            <a:solidFill>
              <a:srgbClr val="FF6699"/>
            </a:solidFill>
          </a:endParaRPr>
        </a:p>
      </cdr:txBody>
    </cdr:sp>
  </cdr:relSizeAnchor>
  <cdr:relSizeAnchor xmlns:cdr="http://schemas.openxmlformats.org/drawingml/2006/chartDrawing">
    <cdr:from>
      <cdr:x>0.07853</cdr:x>
      <cdr:y>0.81954</cdr:y>
    </cdr:from>
    <cdr:to>
      <cdr:x>0.34815</cdr:x>
      <cdr:y>0.88248</cdr:y>
    </cdr:to>
    <cdr:sp macro="" textlink="">
      <cdr:nvSpPr>
        <cdr:cNvPr id="26" name="TextBox 2">
          <a:extLst xmlns:a="http://schemas.openxmlformats.org/drawingml/2006/main">
            <a:ext uri="{FF2B5EF4-FFF2-40B4-BE49-F238E27FC236}">
              <a16:creationId xmlns:a16="http://schemas.microsoft.com/office/drawing/2014/main" id="{9634886D-8728-7354-AED4-B79F8C723A62}"/>
            </a:ext>
          </a:extLst>
        </cdr:cNvPr>
        <cdr:cNvSpPr txBox="1"/>
      </cdr:nvSpPr>
      <cdr:spPr>
        <a:xfrm xmlns:a="http://schemas.openxmlformats.org/drawingml/2006/main" rot="20324955">
          <a:off x="727071" y="7111535"/>
          <a:ext cx="2496180" cy="54616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altLang="zh-CN" sz="1100" b="1">
              <a:solidFill>
                <a:srgbClr val="D60093"/>
              </a:solidFill>
            </a:rPr>
            <a:t>Non-Mewtwo non-shadow non-megas</a:t>
          </a:r>
          <a:endParaRPr lang="en-US" sz="1100" b="1">
            <a:solidFill>
              <a:srgbClr val="D60093"/>
            </a:solidFill>
          </a:endParaRPr>
        </a:p>
      </cdr:txBody>
    </cdr:sp>
  </cdr:relSizeAnchor>
  <cdr:relSizeAnchor xmlns:cdr="http://schemas.openxmlformats.org/drawingml/2006/chartDrawing">
    <cdr:from>
      <cdr:x>0.07699</cdr:x>
      <cdr:y>0.61702</cdr:y>
    </cdr:from>
    <cdr:to>
      <cdr:x>0.3466</cdr:x>
      <cdr:y>0.67996</cdr:y>
    </cdr:to>
    <cdr:sp macro="" textlink="">
      <cdr:nvSpPr>
        <cdr:cNvPr id="27" name="TextBox 3">
          <a:extLst xmlns:a="http://schemas.openxmlformats.org/drawingml/2006/main">
            <a:ext uri="{FF2B5EF4-FFF2-40B4-BE49-F238E27FC236}">
              <a16:creationId xmlns:a16="http://schemas.microsoft.com/office/drawing/2014/main" id="{55F6539D-6FE9-50D9-2743-58B386AC4C7F}"/>
            </a:ext>
          </a:extLst>
        </cdr:cNvPr>
        <cdr:cNvSpPr txBox="1"/>
      </cdr:nvSpPr>
      <cdr:spPr>
        <a:xfrm xmlns:a="http://schemas.openxmlformats.org/drawingml/2006/main" rot="20532509">
          <a:off x="712786" y="5354171"/>
          <a:ext cx="2496180" cy="54616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altLang="zh-CN" sz="1100" b="1">
              <a:solidFill>
                <a:srgbClr val="D60093"/>
              </a:solidFill>
            </a:rPr>
            <a:t>Megas &amp; Mewtwo</a:t>
          </a:r>
          <a:endParaRPr lang="en-US" sz="1100" b="1">
            <a:solidFill>
              <a:srgbClr val="D60093"/>
            </a:solidFill>
          </a:endParaRPr>
        </a:p>
      </cdr:txBody>
    </cdr:sp>
  </cdr:relSizeAnchor>
  <cdr:relSizeAnchor xmlns:cdr="http://schemas.openxmlformats.org/drawingml/2006/chartDrawing">
    <cdr:from>
      <cdr:x>0.07874</cdr:x>
      <cdr:y>0.74952</cdr:y>
    </cdr:from>
    <cdr:to>
      <cdr:x>0.30018</cdr:x>
      <cdr:y>0.81246</cdr:y>
    </cdr:to>
    <cdr:sp macro="" textlink="">
      <cdr:nvSpPr>
        <cdr:cNvPr id="29" name="TextBox 4">
          <a:extLst xmlns:a="http://schemas.openxmlformats.org/drawingml/2006/main">
            <a:ext uri="{FF2B5EF4-FFF2-40B4-BE49-F238E27FC236}">
              <a16:creationId xmlns:a16="http://schemas.microsoft.com/office/drawing/2014/main" id="{39D48A6B-CE5B-DCA4-1616-9F1BF31A055B}"/>
            </a:ext>
          </a:extLst>
        </cdr:cNvPr>
        <cdr:cNvSpPr txBox="1"/>
      </cdr:nvSpPr>
      <cdr:spPr>
        <a:xfrm xmlns:a="http://schemas.openxmlformats.org/drawingml/2006/main" rot="20442331">
          <a:off x="729037" y="6503991"/>
          <a:ext cx="2050161" cy="5461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altLang="zh-CN" sz="1100" b="1">
              <a:solidFill>
                <a:srgbClr val="FF6699"/>
              </a:solidFill>
            </a:rPr>
            <a:t>Non-Mewtwo shadows</a:t>
          </a:r>
          <a:endParaRPr lang="en-US" sz="1100" b="1">
            <a:solidFill>
              <a:srgbClr val="FF6699"/>
            </a:solidFill>
          </a:endParaRPr>
        </a:p>
      </cdr:txBody>
    </cdr:sp>
  </cdr:relSizeAnchor>
  <cdr:relSizeAnchor xmlns:cdr="http://schemas.openxmlformats.org/drawingml/2006/chartDrawing">
    <cdr:from>
      <cdr:x>0.07874</cdr:x>
      <cdr:y>0.46193</cdr:y>
    </cdr:from>
    <cdr:to>
      <cdr:x>0.30018</cdr:x>
      <cdr:y>0.52487</cdr:y>
    </cdr:to>
    <cdr:sp macro="" textlink="">
      <cdr:nvSpPr>
        <cdr:cNvPr id="43" name="TextBox 5">
          <a:extLst xmlns:a="http://schemas.openxmlformats.org/drawingml/2006/main">
            <a:ext uri="{FF2B5EF4-FFF2-40B4-BE49-F238E27FC236}">
              <a16:creationId xmlns:a16="http://schemas.microsoft.com/office/drawing/2014/main" id="{CA8CC520-1F61-85BC-F2DD-2ADB13DB459D}"/>
            </a:ext>
          </a:extLst>
        </cdr:cNvPr>
        <cdr:cNvSpPr txBox="1"/>
      </cdr:nvSpPr>
      <cdr:spPr>
        <a:xfrm xmlns:a="http://schemas.openxmlformats.org/drawingml/2006/main" rot="20566950">
          <a:off x="729039" y="4008438"/>
          <a:ext cx="2050161" cy="5461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altLang="zh-CN" sz="1100" b="1">
              <a:solidFill>
                <a:srgbClr val="FF6699"/>
              </a:solidFill>
            </a:rPr>
            <a:t>Shadow Mewtwo tier</a:t>
          </a:r>
          <a:endParaRPr lang="en-US" sz="1100" b="1">
            <a:solidFill>
              <a:srgbClr val="FF6699"/>
            </a:solidFill>
          </a:endParaRPr>
        </a:p>
      </cdr:txBody>
    </cdr:sp>
  </cdr:relSizeAnchor>
  <cdr:relSizeAnchor xmlns:cdr="http://schemas.openxmlformats.org/drawingml/2006/chartDrawing">
    <cdr:from>
      <cdr:x>0.67644</cdr:x>
      <cdr:y>0.89332</cdr:y>
    </cdr:from>
    <cdr:to>
      <cdr:x>0.96182</cdr:x>
      <cdr:y>0.95277</cdr:y>
    </cdr:to>
    <cdr:sp macro="" textlink="">
      <cdr:nvSpPr>
        <cdr:cNvPr id="44" name="TextBox 1">
          <a:extLst xmlns:a="http://schemas.openxmlformats.org/drawingml/2006/main">
            <a:ext uri="{FF2B5EF4-FFF2-40B4-BE49-F238E27FC236}">
              <a16:creationId xmlns:a16="http://schemas.microsoft.com/office/drawing/2014/main" id="{4CC025ED-413F-0148-3D74-67AB4EEF33C4}"/>
            </a:ext>
          </a:extLst>
        </cdr:cNvPr>
        <cdr:cNvSpPr txBox="1"/>
      </cdr:nvSpPr>
      <cdr:spPr>
        <a:xfrm xmlns:a="http://schemas.openxmlformats.org/drawingml/2006/main">
          <a:off x="6262687" y="7751764"/>
          <a:ext cx="2642189" cy="51593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900">
              <a:solidFill>
                <a:srgbClr val="00B050"/>
              </a:solidFill>
            </a:rPr>
            <a:t>Gardevoir and Gallade (and</a:t>
          </a:r>
          <a:r>
            <a:rPr lang="en-US" sz="900" baseline="0">
              <a:solidFill>
                <a:srgbClr val="00B050"/>
              </a:solidFill>
            </a:rPr>
            <a:t> their shadows/megas</a:t>
          </a:r>
          <a:r>
            <a:rPr lang="en-US" sz="900">
              <a:solidFill>
                <a:srgbClr val="00B050"/>
              </a:solidFill>
            </a:rPr>
            <a:t>), and </a:t>
          </a:r>
          <a:r>
            <a:rPr lang="en-US" sz="900">
              <a:solidFill>
                <a:schemeClr val="accent5"/>
              </a:solidFill>
            </a:rPr>
            <a:t>Dawn Wings and Dusk Mane</a:t>
          </a:r>
          <a:r>
            <a:rPr lang="en-US" sz="900" baseline="0">
              <a:solidFill>
                <a:schemeClr val="accent5"/>
              </a:solidFill>
            </a:rPr>
            <a:t> Necrozma</a:t>
          </a:r>
          <a:r>
            <a:rPr lang="en-US" sz="900">
              <a:solidFill>
                <a:schemeClr val="accent5"/>
              </a:solidFill>
            </a:rPr>
            <a:t> </a:t>
          </a:r>
          <a:r>
            <a:rPr lang="en-US" sz="900">
              <a:solidFill>
                <a:sysClr val="windowText" lastClr="000000"/>
              </a:solidFill>
            </a:rPr>
            <a:t>are very</a:t>
          </a:r>
          <a:r>
            <a:rPr lang="en-US" sz="900" baseline="0">
              <a:solidFill>
                <a:sysClr val="windowText" lastClr="000000"/>
              </a:solidFill>
            </a:rPr>
            <a:t> similar. Only the better one is shown.</a:t>
          </a:r>
          <a:endParaRPr kumimoji="0" lang="en-US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0.07562</cdr:x>
      <cdr:y>0.31942</cdr:y>
    </cdr:from>
    <cdr:to>
      <cdr:x>0.9609</cdr:x>
      <cdr:y>0.68494</cdr:y>
    </cdr:to>
    <cdr:sp macro="" textlink="">
      <cdr:nvSpPr>
        <cdr:cNvPr id="10" name="Freeform: Shape 9">
          <a:extLst xmlns:a="http://schemas.openxmlformats.org/drawingml/2006/main">
            <a:ext uri="{FF2B5EF4-FFF2-40B4-BE49-F238E27FC236}">
              <a16:creationId xmlns:a16="http://schemas.microsoft.com/office/drawing/2014/main" id="{496C03B9-A853-6C7C-0A15-8814AF726DDE}"/>
            </a:ext>
          </a:extLst>
        </cdr:cNvPr>
        <cdr:cNvSpPr/>
      </cdr:nvSpPr>
      <cdr:spPr>
        <a:xfrm xmlns:a="http://schemas.openxmlformats.org/drawingml/2006/main">
          <a:off x="700088" y="2771775"/>
          <a:ext cx="8196262" cy="3171825"/>
        </a:xfrm>
        <a:custGeom xmlns:a="http://schemas.openxmlformats.org/drawingml/2006/main">
          <a:avLst/>
          <a:gdLst>
            <a:gd name="connsiteX0" fmla="*/ 0 w 8196262"/>
            <a:gd name="connsiteY0" fmla="*/ 1700213 h 3171825"/>
            <a:gd name="connsiteX1" fmla="*/ 9525 w 8196262"/>
            <a:gd name="connsiteY1" fmla="*/ 3171825 h 3171825"/>
            <a:gd name="connsiteX2" fmla="*/ 4119562 w 8196262"/>
            <a:gd name="connsiteY2" fmla="*/ 2066925 h 3171825"/>
            <a:gd name="connsiteX3" fmla="*/ 8196262 w 8196262"/>
            <a:gd name="connsiteY3" fmla="*/ 1204913 h 3171825"/>
            <a:gd name="connsiteX4" fmla="*/ 8191500 w 8196262"/>
            <a:gd name="connsiteY4" fmla="*/ 0 h 3171825"/>
            <a:gd name="connsiteX5" fmla="*/ 4100512 w 8196262"/>
            <a:gd name="connsiteY5" fmla="*/ 738188 h 3171825"/>
            <a:gd name="connsiteX6" fmla="*/ 0 w 8196262"/>
            <a:gd name="connsiteY6" fmla="*/ 1700213 h 31718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8196262" h="3171825">
              <a:moveTo>
                <a:pt x="0" y="1700213"/>
              </a:moveTo>
              <a:lnTo>
                <a:pt x="9525" y="3171825"/>
              </a:lnTo>
              <a:lnTo>
                <a:pt x="4119562" y="2066925"/>
              </a:lnTo>
              <a:lnTo>
                <a:pt x="8196262" y="1204913"/>
              </a:lnTo>
              <a:cubicBezTo>
                <a:pt x="8194675" y="803275"/>
                <a:pt x="8193087" y="401638"/>
                <a:pt x="8191500" y="0"/>
              </a:cubicBezTo>
              <a:lnTo>
                <a:pt x="4100512" y="738188"/>
              </a:lnTo>
              <a:lnTo>
                <a:pt x="0" y="1700213"/>
              </a:lnTo>
              <a:close/>
            </a:path>
          </a:pathLst>
        </a:custGeom>
        <a:solidFill xmlns:a="http://schemas.openxmlformats.org/drawingml/2006/main">
          <a:srgbClr val="FF6699">
            <a:alpha val="10000"/>
          </a:srgb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0.0751</cdr:x>
      <cdr:y>0.59493</cdr:y>
    </cdr:from>
    <cdr:to>
      <cdr:x>0.95988</cdr:x>
      <cdr:y>0.94838</cdr:y>
    </cdr:to>
    <cdr:sp macro="" textlink="">
      <cdr:nvSpPr>
        <cdr:cNvPr id="26" name="Freeform: Shape 25">
          <a:extLst xmlns:a="http://schemas.openxmlformats.org/drawingml/2006/main">
            <a:ext uri="{FF2B5EF4-FFF2-40B4-BE49-F238E27FC236}">
              <a16:creationId xmlns:a16="http://schemas.microsoft.com/office/drawing/2014/main" id="{B0604809-CF2A-77E0-AAF3-E74F34383AD1}"/>
            </a:ext>
          </a:extLst>
        </cdr:cNvPr>
        <cdr:cNvSpPr/>
      </cdr:nvSpPr>
      <cdr:spPr>
        <a:xfrm xmlns:a="http://schemas.openxmlformats.org/drawingml/2006/main">
          <a:off x="695325" y="5162550"/>
          <a:ext cx="8191500" cy="3067050"/>
        </a:xfrm>
        <a:custGeom xmlns:a="http://schemas.openxmlformats.org/drawingml/2006/main">
          <a:avLst/>
          <a:gdLst>
            <a:gd name="connsiteX0" fmla="*/ 9525 w 8191500"/>
            <a:gd name="connsiteY0" fmla="*/ 1990725 h 3067050"/>
            <a:gd name="connsiteX1" fmla="*/ 0 w 8191500"/>
            <a:gd name="connsiteY1" fmla="*/ 3052763 h 3067050"/>
            <a:gd name="connsiteX2" fmla="*/ 1857375 w 8191500"/>
            <a:gd name="connsiteY2" fmla="*/ 3067050 h 3067050"/>
            <a:gd name="connsiteX3" fmla="*/ 4095750 w 8191500"/>
            <a:gd name="connsiteY3" fmla="*/ 2276475 h 3067050"/>
            <a:gd name="connsiteX4" fmla="*/ 8191500 w 8191500"/>
            <a:gd name="connsiteY4" fmla="*/ 1219200 h 3067050"/>
            <a:gd name="connsiteX5" fmla="*/ 8191500 w 8191500"/>
            <a:gd name="connsiteY5" fmla="*/ 0 h 3067050"/>
            <a:gd name="connsiteX6" fmla="*/ 4100513 w 8191500"/>
            <a:gd name="connsiteY6" fmla="*/ 866775 h 3067050"/>
            <a:gd name="connsiteX7" fmla="*/ 9525 w 8191500"/>
            <a:gd name="connsiteY7" fmla="*/ 1990725 h 30670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8191500" h="3067050">
              <a:moveTo>
                <a:pt x="9525" y="1990725"/>
              </a:moveTo>
              <a:lnTo>
                <a:pt x="0" y="3052763"/>
              </a:lnTo>
              <a:lnTo>
                <a:pt x="1857375" y="3067050"/>
              </a:lnTo>
              <a:lnTo>
                <a:pt x="4095750" y="2276475"/>
              </a:lnTo>
              <a:lnTo>
                <a:pt x="8191500" y="1219200"/>
              </a:lnTo>
              <a:lnTo>
                <a:pt x="8191500" y="0"/>
              </a:lnTo>
              <a:lnTo>
                <a:pt x="4100513" y="866775"/>
              </a:lnTo>
              <a:lnTo>
                <a:pt x="9525" y="1990725"/>
              </a:lnTo>
              <a:close/>
            </a:path>
          </a:pathLst>
        </a:custGeom>
        <a:solidFill xmlns:a="http://schemas.openxmlformats.org/drawingml/2006/main">
          <a:srgbClr val="FF6699">
            <a:alpha val="10000"/>
          </a:srgb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0.42309</cdr:x>
      <cdr:y>0.5162</cdr:y>
    </cdr:from>
    <cdr:to>
      <cdr:x>0.52137</cdr:x>
      <cdr:y>0.60865</cdr:y>
    </cdr:to>
    <cdr:sp macro="" textlink="">
      <cdr:nvSpPr>
        <cdr:cNvPr id="23" name="TextBox 22">
          <a:extLst xmlns:a="http://schemas.openxmlformats.org/drawingml/2006/main">
            <a:ext uri="{FF2B5EF4-FFF2-40B4-BE49-F238E27FC236}">
              <a16:creationId xmlns:a16="http://schemas.microsoft.com/office/drawing/2014/main" id="{187E8053-77FA-8D35-A1D2-B108779C4A9C}"/>
            </a:ext>
          </a:extLst>
        </cdr:cNvPr>
        <cdr:cNvSpPr txBox="1"/>
      </cdr:nvSpPr>
      <cdr:spPr>
        <a:xfrm xmlns:a="http://schemas.openxmlformats.org/drawingml/2006/main">
          <a:off x="3936208" y="510540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0.36947</cdr:x>
      <cdr:y>0.05923</cdr:y>
    </cdr:from>
    <cdr:to>
      <cdr:x>0.81372</cdr:x>
      <cdr:y>0.15474</cdr:y>
    </cdr:to>
    <cdr:sp macro="" textlink="">
      <cdr:nvSpPr>
        <cdr:cNvPr id="31" name="TextBox 1">
          <a:extLst xmlns:a="http://schemas.openxmlformats.org/drawingml/2006/main">
            <a:ext uri="{FF2B5EF4-FFF2-40B4-BE49-F238E27FC236}">
              <a16:creationId xmlns:a16="http://schemas.microsoft.com/office/drawing/2014/main" id="{59AF7F35-F161-8276-FB65-25AC384A898B}"/>
            </a:ext>
          </a:extLst>
        </cdr:cNvPr>
        <cdr:cNvSpPr txBox="1"/>
      </cdr:nvSpPr>
      <cdr:spPr>
        <a:xfrm xmlns:a="http://schemas.openxmlformats.org/drawingml/2006/main">
          <a:off x="3418785" y="504096"/>
          <a:ext cx="4110698" cy="81284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Average Scaled</a:t>
          </a:r>
          <a:r>
            <a:rPr lang="en-US" sz="1000" baseline="0">
              <a:solidFill>
                <a:sysClr val="windowText" lastClr="000000"/>
              </a:solidFill>
            </a:rPr>
            <a:t> Estimator (ASE)</a:t>
          </a:r>
          <a:r>
            <a:rPr lang="en-US" sz="1000">
              <a:solidFill>
                <a:sysClr val="windowText" lastClr="000000"/>
              </a:solidFill>
            </a:rPr>
            <a:t>: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Teban54's own metric, designed to rank how good attackers are </a:t>
          </a:r>
          <a:r>
            <a:rPr lang="en-US" sz="1000" i="1">
              <a:solidFill>
                <a:sysClr val="windowText" lastClr="000000"/>
              </a:solidFill>
            </a:rPr>
            <a:t>in practice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Based on raid</a:t>
          </a:r>
          <a:r>
            <a:rPr lang="en-US" sz="1000" baseline="0">
              <a:solidFill>
                <a:sysClr val="windowText" lastClr="000000"/>
              </a:solidFill>
            </a:rPr>
            <a:t> simulations</a:t>
          </a:r>
          <a:r>
            <a:rPr lang="en-US" sz="1000">
              <a:solidFill>
                <a:sysClr val="windowText" lastClr="000000"/>
              </a:solidFill>
            </a:rPr>
            <a:t>, aka Pokebattler estimators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Uses a variety of raid bosses (T5, T4/Mega,</a:t>
          </a:r>
          <a:r>
            <a:rPr lang="en-US" sz="1000" baseline="0">
              <a:solidFill>
                <a:sysClr val="windowText" lastClr="000000"/>
              </a:solidFill>
            </a:rPr>
            <a:t> T3</a:t>
          </a:r>
          <a:r>
            <a:rPr lang="en-US" sz="1000">
              <a:solidFill>
                <a:sysClr val="windowText" lastClr="000000"/>
              </a:solidFill>
            </a:rPr>
            <a:t>)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The smaller, the better</a:t>
          </a:r>
        </a:p>
      </cdr:txBody>
    </cdr:sp>
  </cdr:relSizeAnchor>
  <cdr:relSizeAnchor xmlns:cdr="http://schemas.openxmlformats.org/drawingml/2006/chartDrawing">
    <cdr:from>
      <cdr:x>0.00641</cdr:x>
      <cdr:y>0</cdr:y>
    </cdr:from>
    <cdr:to>
      <cdr:x>0.00641</cdr:x>
      <cdr:y>0</cdr:y>
    </cdr:to>
    <cdr:grpSp>
      <cdr:nvGrpSpPr>
        <cdr:cNvPr id="8" name="Group 7">
          <a:extLst xmlns:a="http://schemas.openxmlformats.org/drawingml/2006/main">
            <a:ext uri="{FF2B5EF4-FFF2-40B4-BE49-F238E27FC236}">
              <a16:creationId xmlns:a16="http://schemas.microsoft.com/office/drawing/2014/main" id="{756982F4-50B9-8303-3AEC-017EB14EA995}"/>
            </a:ext>
          </a:extLst>
        </cdr:cNvPr>
        <cdr:cNvGrpSpPr/>
      </cdr:nvGrpSpPr>
      <cdr:grpSpPr>
        <a:xfrm xmlns:a="http://schemas.openxmlformats.org/drawingml/2006/main">
          <a:off x="59224" y="0"/>
          <a:ext cx="0" cy="0"/>
          <a:chOff x="59224" y="0"/>
          <a:chExt cx="0" cy="0"/>
        </a:xfrm>
      </cdr:grpSpPr>
      <cdr:grpSp>
        <cdr:nvGrpSpPr>
          <cdr:cNvPr id="3" name="Group 2">
            <a:extLst xmlns:a="http://schemas.openxmlformats.org/drawingml/2006/main">
              <a:ext uri="{FF2B5EF4-FFF2-40B4-BE49-F238E27FC236}">
                <a16:creationId xmlns:a16="http://schemas.microsoft.com/office/drawing/2014/main" id="{DEA65A16-8F38-E777-6497-D0D96EA75261}"/>
              </a:ext>
            </a:extLst>
          </cdr:cNvPr>
          <cdr:cNvGrpSpPr/>
        </cdr:nvGrpSpPr>
        <cdr:grpSpPr>
          <a:xfrm xmlns:a="http://schemas.openxmlformats.org/drawingml/2006/main">
            <a:off x="59491" y="0"/>
            <a:ext cx="0" cy="0"/>
            <a:chOff x="59491" y="0"/>
            <a:chExt cx="0" cy="0"/>
          </a:xfrm>
        </cdr:grpSpPr>
      </cdr:grpSp>
    </cdr:grpSp>
  </cdr:relSizeAnchor>
  <cdr:relSizeAnchor xmlns:cdr="http://schemas.openxmlformats.org/drawingml/2006/chartDrawing">
    <cdr:from>
      <cdr:x>0.56965</cdr:x>
      <cdr:y>0.82282</cdr:y>
    </cdr:from>
    <cdr:to>
      <cdr:x>0.77227</cdr:x>
      <cdr:y>0.86423</cdr:y>
    </cdr:to>
    <cdr:sp macro="" textlink="">
      <cdr:nvSpPr>
        <cdr:cNvPr id="64" name="TextBox 63">
          <a:extLst xmlns:a="http://schemas.openxmlformats.org/drawingml/2006/main">
            <a:ext uri="{FF2B5EF4-FFF2-40B4-BE49-F238E27FC236}">
              <a16:creationId xmlns:a16="http://schemas.microsoft.com/office/drawing/2014/main" id="{6C0930B4-AF28-7F05-5C6E-8EF773571599}"/>
            </a:ext>
          </a:extLst>
        </cdr:cNvPr>
        <cdr:cNvSpPr txBox="1"/>
      </cdr:nvSpPr>
      <cdr:spPr>
        <a:xfrm xmlns:a="http://schemas.openxmlformats.org/drawingml/2006/main" rot="20680687">
          <a:off x="5273969" y="7140039"/>
          <a:ext cx="1875920" cy="3593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solidFill>
                <a:srgbClr val="FF99CC"/>
              </a:solidFill>
            </a:rPr>
            <a:t>Mega</a:t>
          </a:r>
          <a:r>
            <a:rPr lang="en-US" sz="1200" b="1" baseline="0">
              <a:solidFill>
                <a:srgbClr val="FF99CC"/>
              </a:solidFill>
            </a:rPr>
            <a:t> Slowbro, </a:t>
          </a: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rgbClr val="70AD47"/>
              </a:solidFill>
              <a:effectLst/>
              <a:uLnTx/>
              <a:uFillTx/>
              <a:latin typeface="+mn-lt"/>
              <a:ea typeface="+mn-ea"/>
              <a:cs typeface="+mn-cs"/>
            </a:rPr>
            <a:t>Gardevoir</a:t>
          </a:r>
          <a:endParaRPr lang="en-US" sz="1200" b="1">
            <a:solidFill>
              <a:srgbClr val="FF99CC"/>
            </a:solidFill>
          </a:endParaRPr>
        </a:p>
      </cdr:txBody>
    </cdr:sp>
  </cdr:relSizeAnchor>
  <cdr:relSizeAnchor xmlns:cdr="http://schemas.openxmlformats.org/drawingml/2006/chartDrawing">
    <cdr:from>
      <cdr:x>0.57079</cdr:x>
      <cdr:y>0.1894</cdr:y>
    </cdr:from>
    <cdr:to>
      <cdr:x>0.85495</cdr:x>
      <cdr:y>0.25487</cdr:y>
    </cdr:to>
    <cdr:sp macro="" textlink="">
      <cdr:nvSpPr>
        <cdr:cNvPr id="42" name="TextBox 41">
          <a:extLst xmlns:a="http://schemas.openxmlformats.org/drawingml/2006/main">
            <a:ext uri="{FF2B5EF4-FFF2-40B4-BE49-F238E27FC236}">
              <a16:creationId xmlns:a16="http://schemas.microsoft.com/office/drawing/2014/main" id="{35B54A38-366E-F862-B0FC-FCB364A2FB4F}"/>
            </a:ext>
          </a:extLst>
        </cdr:cNvPr>
        <cdr:cNvSpPr txBox="1"/>
      </cdr:nvSpPr>
      <cdr:spPr>
        <a:xfrm xmlns:a="http://schemas.openxmlformats.org/drawingml/2006/main" rot="21161226">
          <a:off x="5284553" y="1643557"/>
          <a:ext cx="2630843" cy="5681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600" b="1">
              <a:solidFill>
                <a:srgbClr val="F17FE3"/>
              </a:solidFill>
            </a:rPr>
            <a:t>Mega Mewtwo Y*</a:t>
          </a:r>
          <a:endParaRPr lang="en-US" sz="1400" b="1">
            <a:solidFill>
              <a:srgbClr val="F17FE3"/>
            </a:solidFill>
          </a:endParaRPr>
        </a:p>
      </cdr:txBody>
    </cdr:sp>
  </cdr:relSizeAnchor>
  <cdr:relSizeAnchor xmlns:cdr="http://schemas.openxmlformats.org/drawingml/2006/chartDrawing">
    <cdr:from>
      <cdr:x>0.26007</cdr:x>
      <cdr:y>0.44838</cdr:y>
    </cdr:from>
    <cdr:to>
      <cdr:x>0.81365</cdr:x>
      <cdr:y>0.51385</cdr:y>
    </cdr:to>
    <cdr:sp macro="" textlink="">
      <cdr:nvSpPr>
        <cdr:cNvPr id="51" name="TextBox 50">
          <a:extLst xmlns:a="http://schemas.openxmlformats.org/drawingml/2006/main">
            <a:ext uri="{FF2B5EF4-FFF2-40B4-BE49-F238E27FC236}">
              <a16:creationId xmlns:a16="http://schemas.microsoft.com/office/drawing/2014/main" id="{F186DA7A-BC39-EB79-B6FE-3CB37640C613}"/>
            </a:ext>
          </a:extLst>
        </cdr:cNvPr>
        <cdr:cNvSpPr txBox="1"/>
      </cdr:nvSpPr>
      <cdr:spPr>
        <a:xfrm xmlns:a="http://schemas.openxmlformats.org/drawingml/2006/main" rot="20848593">
          <a:off x="2407839" y="3890809"/>
          <a:ext cx="5125218" cy="5681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400" b="1">
              <a:solidFill>
                <a:schemeClr val="accent4">
                  <a:lumMod val="75000"/>
                </a:schemeClr>
              </a:solidFill>
            </a:rPr>
            <a:t>Ultra Necrozma (Confusion†/Psychic†), </a:t>
          </a:r>
          <a:r>
            <a:rPr lang="en-US" sz="1400" b="1">
              <a:solidFill>
                <a:srgbClr val="7030A0"/>
              </a:solidFill>
            </a:rPr>
            <a:t>Calyrex Shadow Rider</a:t>
          </a:r>
          <a:r>
            <a:rPr lang="zh-CN" altLang="en-US" sz="1400" b="1">
              <a:solidFill>
                <a:srgbClr val="7030A0"/>
              </a:solidFill>
            </a:rPr>
            <a:t>▼</a:t>
          </a:r>
          <a:endParaRPr lang="en-US" sz="1200" b="1">
            <a:solidFill>
              <a:schemeClr val="accent6"/>
            </a:solidFill>
          </a:endParaRPr>
        </a:p>
      </cdr:txBody>
    </cdr:sp>
  </cdr:relSizeAnchor>
  <cdr:relSizeAnchor xmlns:cdr="http://schemas.openxmlformats.org/drawingml/2006/chartDrawing">
    <cdr:from>
      <cdr:x>0.0875</cdr:x>
      <cdr:y>0.06507</cdr:y>
    </cdr:from>
    <cdr:to>
      <cdr:x>0.44881</cdr:x>
      <cdr:y>0.2039</cdr:y>
    </cdr:to>
    <cdr:grpSp>
      <cdr:nvGrpSpPr>
        <cdr:cNvPr id="9" name="Group 8">
          <a:extLst xmlns:a="http://schemas.openxmlformats.org/drawingml/2006/main">
            <a:ext uri="{FF2B5EF4-FFF2-40B4-BE49-F238E27FC236}">
              <a16:creationId xmlns:a16="http://schemas.microsoft.com/office/drawing/2014/main" id="{19958B1F-691C-E1B9-3CA1-6B3687B583D2}"/>
            </a:ext>
          </a:extLst>
        </cdr:cNvPr>
        <cdr:cNvGrpSpPr/>
      </cdr:nvGrpSpPr>
      <cdr:grpSpPr>
        <a:xfrm xmlns:a="http://schemas.openxmlformats.org/drawingml/2006/main">
          <a:off x="808436" y="572969"/>
          <a:ext cx="3338238" cy="1222456"/>
          <a:chOff x="811769" y="556323"/>
          <a:chExt cx="3352005" cy="1186982"/>
        </a:xfrm>
      </cdr:grpSpPr>
      <cdr:grpSp>
        <cdr:nvGrpSpPr>
          <cdr:cNvPr id="35" name="Group 34">
            <a:extLst xmlns:a="http://schemas.openxmlformats.org/drawingml/2006/main">
              <a:ext uri="{FF2B5EF4-FFF2-40B4-BE49-F238E27FC236}">
                <a16:creationId xmlns:a16="http://schemas.microsoft.com/office/drawing/2014/main" id="{3454CE21-4DBF-1951-D704-63D4BDAA489B}"/>
              </a:ext>
            </a:extLst>
          </cdr:cNvPr>
          <cdr:cNvGrpSpPr/>
        </cdr:nvGrpSpPr>
        <cdr:grpSpPr>
          <a:xfrm xmlns:a="http://schemas.openxmlformats.org/drawingml/2006/main">
            <a:off x="811769" y="556323"/>
            <a:ext cx="2509241" cy="238779"/>
            <a:chOff x="1769271" y="1666870"/>
            <a:chExt cx="2516322" cy="276225"/>
          </a:xfrm>
        </cdr:grpSpPr>
        <cdr:cxnSp macro="">
          <cdr:nvCxnSpPr>
            <cdr:cNvPr id="33" name="Straight Connector 32">
              <a:extLst xmlns:a="http://schemas.openxmlformats.org/drawingml/2006/main">
                <a:ext uri="{FF2B5EF4-FFF2-40B4-BE49-F238E27FC236}">
                  <a16:creationId xmlns:a16="http://schemas.microsoft.com/office/drawing/2014/main" id="{93C21F53-BD59-AD59-BB3B-4BB5957A3B6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82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76200">
              <a:solidFill>
                <a:sysClr val="windowText" lastClr="000000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34" name="TextBox 33">
              <a:extLst xmlns:a="http://schemas.openxmlformats.org/drawingml/2006/main">
                <a:ext uri="{FF2B5EF4-FFF2-40B4-BE49-F238E27FC236}">
                  <a16:creationId xmlns:a16="http://schemas.microsoft.com/office/drawing/2014/main" id="{42D0A786-1DFD-4F02-E9F8-263771AF0A4D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0"/>
              <a:ext cx="1830523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Future Pokemon</a:t>
              </a:r>
            </a:p>
          </cdr:txBody>
        </cdr:sp>
      </cdr:grpSp>
      <cdr:grpSp>
        <cdr:nvGrpSpPr>
          <cdr:cNvPr id="39" name="Group 38">
            <a:extLst xmlns:a="http://schemas.openxmlformats.org/drawingml/2006/main">
              <a:ext uri="{FF2B5EF4-FFF2-40B4-BE49-F238E27FC236}">
                <a16:creationId xmlns:a16="http://schemas.microsoft.com/office/drawing/2014/main" id="{23CAA695-BA30-D0D9-4C8B-4987AF1C258F}"/>
              </a:ext>
            </a:extLst>
          </cdr:cNvPr>
          <cdr:cNvGrpSpPr/>
        </cdr:nvGrpSpPr>
        <cdr:grpSpPr>
          <a:xfrm xmlns:a="http://schemas.openxmlformats.org/drawingml/2006/main">
            <a:off x="811769" y="746945"/>
            <a:ext cx="2814839" cy="238775"/>
            <a:chOff x="1769271" y="1666878"/>
            <a:chExt cx="2822781" cy="276225"/>
          </a:xfrm>
        </cdr:grpSpPr>
        <cdr:cxnSp macro="">
          <cdr:nvCxnSpPr>
            <cdr:cNvPr id="40" name="Straight Connector 39">
              <a:extLst xmlns:a="http://schemas.openxmlformats.org/drawingml/2006/main">
                <a:ext uri="{FF2B5EF4-FFF2-40B4-BE49-F238E27FC236}">
                  <a16:creationId xmlns:a16="http://schemas.microsoft.com/office/drawing/2014/main" id="{A9CC7C3B-C24B-360B-1682-FB89617B8782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1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1" name="TextBox 40">
              <a:extLst xmlns:a="http://schemas.openxmlformats.org/drawingml/2006/main">
                <a:ext uri="{FF2B5EF4-FFF2-40B4-BE49-F238E27FC236}">
                  <a16:creationId xmlns:a16="http://schemas.microsoft.com/office/drawing/2014/main" id="{2B0F8902-193E-097C-23F2-AE8AB4993E95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8"/>
              <a:ext cx="2136982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Non-shadow non-mega</a:t>
              </a:r>
              <a:r>
                <a:rPr lang="en-US" altLang="zh-CN" sz="1100">
                  <a:solidFill>
                    <a:sysClr val="windowText" lastClr="000000"/>
                  </a:solidFill>
                </a:rPr>
                <a:t>s</a:t>
              </a:r>
              <a:endParaRPr lang="en-US" sz="1100">
                <a:solidFill>
                  <a:sysClr val="windowText" lastClr="000000"/>
                </a:solidFill>
              </a:endParaRPr>
            </a:p>
          </cdr:txBody>
        </cdr:sp>
      </cdr:grpSp>
      <cdr:grpSp>
        <cdr:nvGrpSpPr>
          <cdr:cNvPr id="45" name="Group 44">
            <a:extLst xmlns:a="http://schemas.openxmlformats.org/drawingml/2006/main">
              <a:ext uri="{FF2B5EF4-FFF2-40B4-BE49-F238E27FC236}">
                <a16:creationId xmlns:a16="http://schemas.microsoft.com/office/drawing/2014/main" id="{CE5F2755-96C3-1C40-E7C7-33EACF32EAC6}"/>
              </a:ext>
            </a:extLst>
          </cdr:cNvPr>
          <cdr:cNvGrpSpPr/>
        </cdr:nvGrpSpPr>
        <cdr:grpSpPr>
          <a:xfrm xmlns:a="http://schemas.openxmlformats.org/drawingml/2006/main">
            <a:off x="811769" y="937563"/>
            <a:ext cx="2217828" cy="238773"/>
            <a:chOff x="1769271" y="1666878"/>
            <a:chExt cx="2224087" cy="276225"/>
          </a:xfrm>
        </cdr:grpSpPr>
        <cdr:cxnSp macro="">
          <cdr:nvCxnSpPr>
            <cdr:cNvPr id="46" name="Straight Connector 45">
              <a:extLst xmlns:a="http://schemas.openxmlformats.org/drawingml/2006/main">
                <a:ext uri="{FF2B5EF4-FFF2-40B4-BE49-F238E27FC236}">
                  <a16:creationId xmlns:a16="http://schemas.microsoft.com/office/drawing/2014/main" id="{E05F7476-CB74-8940-1CC3-AD2A2DEAC1F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sys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7" name="TextBox 46">
              <a:extLst xmlns:a="http://schemas.openxmlformats.org/drawingml/2006/main">
                <a:ext uri="{FF2B5EF4-FFF2-40B4-BE49-F238E27FC236}">
                  <a16:creationId xmlns:a16="http://schemas.microsoft.com/office/drawing/2014/main" id="{7A1C6001-3F8C-8352-318C-C8F3E3AEB69D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Shadow Pokemon</a:t>
              </a:r>
            </a:p>
          </cdr:txBody>
        </cdr:sp>
      </cdr:grpSp>
      <cdr:grpSp>
        <cdr:nvGrpSpPr>
          <cdr:cNvPr id="48" name="Group 47">
            <a:extLst xmlns:a="http://schemas.openxmlformats.org/drawingml/2006/main">
              <a:ext uri="{FF2B5EF4-FFF2-40B4-BE49-F238E27FC236}">
                <a16:creationId xmlns:a16="http://schemas.microsoft.com/office/drawing/2014/main" id="{D6AE5B2E-3FD1-C9F1-826C-B88535E30773}"/>
              </a:ext>
            </a:extLst>
          </cdr:cNvPr>
          <cdr:cNvGrpSpPr/>
        </cdr:nvGrpSpPr>
        <cdr:grpSpPr>
          <a:xfrm xmlns:a="http://schemas.openxmlformats.org/drawingml/2006/main">
            <a:off x="811769" y="1128180"/>
            <a:ext cx="2217828" cy="238772"/>
            <a:chOff x="1769271" y="1666878"/>
            <a:chExt cx="2224087" cy="276225"/>
          </a:xfrm>
        </cdr:grpSpPr>
        <cdr:cxnSp macro="">
          <cdr:nvCxnSpPr>
            <cdr:cNvPr id="49" name="Straight Connector 48">
              <a:extLst xmlns:a="http://schemas.openxmlformats.org/drawingml/2006/main">
                <a:ext uri="{FF2B5EF4-FFF2-40B4-BE49-F238E27FC236}">
                  <a16:creationId xmlns:a16="http://schemas.microsoft.com/office/drawing/2014/main" id="{4ECB6BA2-61DD-A788-3788-77B10BB9727E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lg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50" name="TextBox 49">
              <a:extLst xmlns:a="http://schemas.openxmlformats.org/drawingml/2006/main">
                <a:ext uri="{FF2B5EF4-FFF2-40B4-BE49-F238E27FC236}">
                  <a16:creationId xmlns:a16="http://schemas.microsoft.com/office/drawing/2014/main" id="{970790DC-73D7-19B1-7895-9344C5BEBD6E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Mega Pokemon</a:t>
              </a:r>
            </a:p>
          </cdr:txBody>
        </cdr:sp>
      </cdr:grpSp>
      <cdr:grpSp>
        <cdr:nvGrpSpPr>
          <cdr:cNvPr id="101" name="Group 100">
            <a:extLst xmlns:a="http://schemas.openxmlformats.org/drawingml/2006/main">
              <a:ext uri="{FF2B5EF4-FFF2-40B4-BE49-F238E27FC236}">
                <a16:creationId xmlns:a16="http://schemas.microsoft.com/office/drawing/2014/main" id="{A656E4CC-59F4-AE72-92FA-63966BFB1E1F}"/>
              </a:ext>
            </a:extLst>
          </cdr:cNvPr>
          <cdr:cNvGrpSpPr/>
        </cdr:nvGrpSpPr>
        <cdr:grpSpPr>
          <a:xfrm xmlns:a="http://schemas.openxmlformats.org/drawingml/2006/main">
            <a:off x="811769" y="1318795"/>
            <a:ext cx="3352005" cy="238772"/>
            <a:chOff x="1757312" y="1666878"/>
            <a:chExt cx="3361466" cy="276225"/>
          </a:xfrm>
        </cdr:grpSpPr>
        <cdr:sp macro="" textlink="">
          <cdr:nvSpPr>
            <cdr:cNvPr id="103" name="TextBox 102">
              <a:extLst xmlns:a="http://schemas.openxmlformats.org/drawingml/2006/main">
                <a:ext uri="{FF2B5EF4-FFF2-40B4-BE49-F238E27FC236}">
                  <a16:creationId xmlns:a16="http://schemas.microsoft.com/office/drawing/2014/main" id="{65C14CD9-301C-31AD-0243-9755008BE2F1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266370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Legacy moves or ticket-exclusives</a:t>
              </a:r>
            </a:p>
          </cdr:txBody>
        </cdr:sp>
        <cdr:sp macro="" textlink="">
          <cdr:nvSpPr>
            <cdr:cNvPr id="104" name="TextBox 103">
              <a:extLst xmlns:a="http://schemas.openxmlformats.org/drawingml/2006/main">
                <a:ext uri="{FF2B5EF4-FFF2-40B4-BE49-F238E27FC236}">
                  <a16:creationId xmlns:a16="http://schemas.microsoft.com/office/drawing/2014/main" id="{698C02EC-973F-480E-623E-2E50DA40D510}"/>
                </a:ext>
              </a:extLst>
            </cdr:cNvPr>
            <cdr:cNvSpPr txBox="1"/>
          </cdr:nvSpPr>
          <cdr:spPr>
            <a:xfrm xmlns:a="http://schemas.openxmlformats.org/drawingml/2006/main">
              <a:off x="1757312" y="1666878"/>
              <a:ext cx="785301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pPr algn="r"/>
              <a:r>
                <a:rPr lang="en-US" sz="1100">
                  <a:solidFill>
                    <a:sysClr val="windowText" lastClr="000000"/>
                  </a:solidFill>
                </a:rPr>
                <a:t>*</a:t>
              </a:r>
            </a:p>
          </cdr:txBody>
        </cdr:sp>
      </cdr:grpSp>
      <cdr:grpSp>
        <cdr:nvGrpSpPr>
          <cdr:cNvPr id="4" name="Group 3">
            <a:extLst xmlns:a="http://schemas.openxmlformats.org/drawingml/2006/main">
              <a:ext uri="{FF2B5EF4-FFF2-40B4-BE49-F238E27FC236}">
                <a16:creationId xmlns:a16="http://schemas.microsoft.com/office/drawing/2014/main" id="{A2E3AC44-DD7B-E8B5-BCC7-69AC199AC338}"/>
              </a:ext>
            </a:extLst>
          </cdr:cNvPr>
          <cdr:cNvGrpSpPr/>
        </cdr:nvGrpSpPr>
        <cdr:grpSpPr>
          <a:xfrm xmlns:a="http://schemas.openxmlformats.org/drawingml/2006/main">
            <a:off x="811769" y="1504533"/>
            <a:ext cx="3352005" cy="238772"/>
            <a:chOff x="1757312" y="1666878"/>
            <a:chExt cx="3361466" cy="276225"/>
          </a:xfrm>
        </cdr:grpSpPr>
        <cdr:sp macro="" textlink="">
          <cdr:nvSpPr>
            <cdr:cNvPr id="6" name="TextBox 5">
              <a:extLst xmlns:a="http://schemas.openxmlformats.org/drawingml/2006/main">
                <a:ext uri="{FF2B5EF4-FFF2-40B4-BE49-F238E27FC236}">
                  <a16:creationId xmlns:a16="http://schemas.microsoft.com/office/drawing/2014/main" id="{1ADA83DF-F41A-FCB5-5AFE-788542BC843A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266370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rgbClr val="FF0000"/>
                  </a:solidFill>
                </a:rPr>
                <a:t>Speculative moves (may not happen)</a:t>
              </a:r>
            </a:p>
          </cdr:txBody>
        </cdr:sp>
        <cdr:sp macro="" textlink="">
          <cdr:nvSpPr>
            <cdr:cNvPr id="7" name="TextBox 6">
              <a:extLst xmlns:a="http://schemas.openxmlformats.org/drawingml/2006/main">
                <a:ext uri="{FF2B5EF4-FFF2-40B4-BE49-F238E27FC236}">
                  <a16:creationId xmlns:a16="http://schemas.microsoft.com/office/drawing/2014/main" id="{14C684F5-997F-788F-D727-19419D8CB1ED}"/>
                </a:ext>
              </a:extLst>
            </cdr:cNvPr>
            <cdr:cNvSpPr txBox="1"/>
          </cdr:nvSpPr>
          <cdr:spPr>
            <a:xfrm xmlns:a="http://schemas.openxmlformats.org/drawingml/2006/main">
              <a:off x="1757312" y="1666878"/>
              <a:ext cx="785301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pPr algn="r"/>
              <a:r>
                <a:rPr lang="en-US" sz="1100">
                  <a:solidFill>
                    <a:srgbClr val="FF0000"/>
                  </a:solidFill>
                </a:rPr>
                <a:t>†</a:t>
              </a:r>
            </a:p>
          </cdr:txBody>
        </cdr:sp>
      </cdr:grpSp>
    </cdr:grpSp>
  </cdr:relSizeAnchor>
  <cdr:relSizeAnchor xmlns:cdr="http://schemas.openxmlformats.org/drawingml/2006/chartDrawing">
    <cdr:from>
      <cdr:x>0.28885</cdr:x>
      <cdr:y>0.77618</cdr:y>
    </cdr:from>
    <cdr:to>
      <cdr:x>0.49147</cdr:x>
      <cdr:y>0.81759</cdr:y>
    </cdr:to>
    <cdr:sp macro="" textlink="">
      <cdr:nvSpPr>
        <cdr:cNvPr id="13" name="TextBox 12">
          <a:extLst xmlns:a="http://schemas.openxmlformats.org/drawingml/2006/main">
            <a:ext uri="{FF2B5EF4-FFF2-40B4-BE49-F238E27FC236}">
              <a16:creationId xmlns:a16="http://schemas.microsoft.com/office/drawing/2014/main" id="{E81821CE-6F2E-04DD-038F-578EAE032B5D}"/>
            </a:ext>
          </a:extLst>
        </cdr:cNvPr>
        <cdr:cNvSpPr txBox="1"/>
      </cdr:nvSpPr>
      <cdr:spPr>
        <a:xfrm xmlns:a="http://schemas.openxmlformats.org/drawingml/2006/main" rot="20358104">
          <a:off x="2674264" y="6735344"/>
          <a:ext cx="1875920" cy="3593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endParaRPr lang="en-US" sz="1200" b="1">
            <a:solidFill>
              <a:srgbClr val="FFC000"/>
            </a:solidFill>
          </a:endParaRPr>
        </a:p>
      </cdr:txBody>
    </cdr:sp>
  </cdr:relSizeAnchor>
  <cdr:relSizeAnchor xmlns:cdr="http://schemas.openxmlformats.org/drawingml/2006/chartDrawing">
    <cdr:from>
      <cdr:x>0.56969</cdr:x>
      <cdr:y>0.87307</cdr:y>
    </cdr:from>
    <cdr:to>
      <cdr:x>0.83769</cdr:x>
      <cdr:y>0.91448</cdr:y>
    </cdr:to>
    <cdr:sp macro="" textlink="">
      <cdr:nvSpPr>
        <cdr:cNvPr id="14" name="TextBox 13">
          <a:extLst xmlns:a="http://schemas.openxmlformats.org/drawingml/2006/main">
            <a:ext uri="{FF2B5EF4-FFF2-40B4-BE49-F238E27FC236}">
              <a16:creationId xmlns:a16="http://schemas.microsoft.com/office/drawing/2014/main" id="{C34DED55-2A24-3A41-8928-08FFDDF687CB}"/>
            </a:ext>
          </a:extLst>
        </cdr:cNvPr>
        <cdr:cNvSpPr txBox="1"/>
      </cdr:nvSpPr>
      <cdr:spPr>
        <a:xfrm xmlns:a="http://schemas.openxmlformats.org/drawingml/2006/main" rot="20553204">
          <a:off x="5274369" y="7576103"/>
          <a:ext cx="2481228" cy="3593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050" b="0">
              <a:solidFill>
                <a:schemeClr val="accent6"/>
              </a:solidFill>
            </a:rPr>
            <a:t>Exeggutor</a:t>
          </a:r>
          <a:endParaRPr lang="en-US" sz="1200" b="1">
            <a:solidFill>
              <a:srgbClr val="C55A11"/>
            </a:solidFill>
          </a:endParaRPr>
        </a:p>
      </cdr:txBody>
    </cdr:sp>
  </cdr:relSizeAnchor>
  <cdr:relSizeAnchor xmlns:cdr="http://schemas.openxmlformats.org/drawingml/2006/chartDrawing">
    <cdr:from>
      <cdr:x>0.57079</cdr:x>
      <cdr:y>0.29533</cdr:y>
    </cdr:from>
    <cdr:to>
      <cdr:x>0.85495</cdr:x>
      <cdr:y>0.3608</cdr:y>
    </cdr:to>
    <cdr:sp macro="" textlink="">
      <cdr:nvSpPr>
        <cdr:cNvPr id="28" name="TextBox 27">
          <a:extLst xmlns:a="http://schemas.openxmlformats.org/drawingml/2006/main">
            <a:ext uri="{FF2B5EF4-FFF2-40B4-BE49-F238E27FC236}">
              <a16:creationId xmlns:a16="http://schemas.microsoft.com/office/drawing/2014/main" id="{DFBB1C41-C1D5-45E6-CE91-75CEEC49D314}"/>
            </a:ext>
          </a:extLst>
        </cdr:cNvPr>
        <cdr:cNvSpPr txBox="1"/>
      </cdr:nvSpPr>
      <cdr:spPr>
        <a:xfrm xmlns:a="http://schemas.openxmlformats.org/drawingml/2006/main" rot="21039055">
          <a:off x="5284553" y="2562709"/>
          <a:ext cx="2630843" cy="5681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solidFill>
                <a:srgbClr val="F17FE3"/>
              </a:solidFill>
            </a:rPr>
            <a:t>Shadow Mewtwo*</a:t>
          </a:r>
          <a:endParaRPr lang="en-US" sz="1100" b="1">
            <a:solidFill>
              <a:srgbClr val="F17FE3"/>
            </a:solidFill>
          </a:endParaRPr>
        </a:p>
      </cdr:txBody>
    </cdr:sp>
  </cdr:relSizeAnchor>
  <cdr:relSizeAnchor xmlns:cdr="http://schemas.openxmlformats.org/drawingml/2006/chartDrawing">
    <cdr:from>
      <cdr:x>0.16296</cdr:x>
      <cdr:y>0.59719</cdr:y>
    </cdr:from>
    <cdr:to>
      <cdr:x>0.70065</cdr:x>
      <cdr:y>0.66266</cdr:y>
    </cdr:to>
    <cdr:sp macro="" textlink="">
      <cdr:nvSpPr>
        <cdr:cNvPr id="30" name="TextBox 29">
          <a:extLst xmlns:a="http://schemas.openxmlformats.org/drawingml/2006/main">
            <a:ext uri="{FF2B5EF4-FFF2-40B4-BE49-F238E27FC236}">
              <a16:creationId xmlns:a16="http://schemas.microsoft.com/office/drawing/2014/main" id="{47197BAA-C8B0-CC3B-C2DB-6D94F7EF627A}"/>
            </a:ext>
          </a:extLst>
        </cdr:cNvPr>
        <cdr:cNvSpPr txBox="1"/>
      </cdr:nvSpPr>
      <cdr:spPr>
        <a:xfrm xmlns:a="http://schemas.openxmlformats.org/drawingml/2006/main" rot="20753240">
          <a:off x="1508780" y="5182121"/>
          <a:ext cx="4978103" cy="5681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400" b="1">
              <a:solidFill>
                <a:schemeClr val="accent4">
                  <a:lumMod val="75000"/>
                </a:schemeClr>
              </a:solidFill>
            </a:rPr>
            <a:t>Ultra Necrozma (PC†/FS†), </a:t>
          </a:r>
          <a:r>
            <a:rPr lang="en-US" altLang="zh-CN" sz="1200" b="1">
              <a:solidFill>
                <a:srgbClr val="FFC000"/>
              </a:solidFill>
            </a:rPr>
            <a:t>Shadow Alakazam*, </a:t>
          </a:r>
          <a:r>
            <a:rPr lang="en-US" altLang="zh-CN" sz="1200" b="1">
              <a:solidFill>
                <a:srgbClr val="336699"/>
              </a:solidFill>
            </a:rPr>
            <a:t>Shadow Metagross</a:t>
          </a:r>
          <a:r>
            <a:rPr lang="zh-CN" altLang="en-US" sz="1200" b="1">
              <a:solidFill>
                <a:srgbClr val="336699"/>
              </a:solidFill>
            </a:rPr>
            <a:t>▼</a:t>
          </a:r>
          <a:endParaRPr lang="en-US" sz="1100" b="1">
            <a:solidFill>
              <a:srgbClr val="336699"/>
            </a:solidFill>
          </a:endParaRPr>
        </a:p>
      </cdr:txBody>
    </cdr:sp>
  </cdr:relSizeAnchor>
  <cdr:relSizeAnchor xmlns:cdr="http://schemas.openxmlformats.org/drawingml/2006/chartDrawing">
    <cdr:from>
      <cdr:x>0.70751</cdr:x>
      <cdr:y>0.48708</cdr:y>
    </cdr:from>
    <cdr:to>
      <cdr:x>0.91013</cdr:x>
      <cdr:y>0.52849</cdr:y>
    </cdr:to>
    <cdr:sp macro="" textlink="">
      <cdr:nvSpPr>
        <cdr:cNvPr id="32" name="TextBox 31">
          <a:extLst xmlns:a="http://schemas.openxmlformats.org/drawingml/2006/main">
            <a:ext uri="{FF2B5EF4-FFF2-40B4-BE49-F238E27FC236}">
              <a16:creationId xmlns:a16="http://schemas.microsoft.com/office/drawing/2014/main" id="{1FBDE687-D491-8CF5-B95A-68575095337B}"/>
            </a:ext>
          </a:extLst>
        </cdr:cNvPr>
        <cdr:cNvSpPr txBox="1"/>
      </cdr:nvSpPr>
      <cdr:spPr>
        <a:xfrm xmlns:a="http://schemas.openxmlformats.org/drawingml/2006/main" rot="20984944">
          <a:off x="6550350" y="4226638"/>
          <a:ext cx="1875919" cy="3593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200" b="1">
              <a:solidFill>
                <a:srgbClr val="00B0F0"/>
              </a:solidFill>
            </a:rPr>
            <a:t>Shadow Latios</a:t>
          </a:r>
          <a:endParaRPr lang="en-US" sz="1200" b="1">
            <a:solidFill>
              <a:srgbClr val="00B0F0"/>
            </a:solidFill>
          </a:endParaRPr>
        </a:p>
      </cdr:txBody>
    </cdr:sp>
  </cdr:relSizeAnchor>
  <cdr:relSizeAnchor xmlns:cdr="http://schemas.openxmlformats.org/drawingml/2006/chartDrawing">
    <cdr:from>
      <cdr:x>0.3427</cdr:x>
      <cdr:y>0.52474</cdr:y>
    </cdr:from>
    <cdr:to>
      <cdr:x>0.70991</cdr:x>
      <cdr:y>0.59021</cdr:y>
    </cdr:to>
    <cdr:sp macro="" textlink="">
      <cdr:nvSpPr>
        <cdr:cNvPr id="36" name="TextBox 35">
          <a:extLst xmlns:a="http://schemas.openxmlformats.org/drawingml/2006/main">
            <a:ext uri="{FF2B5EF4-FFF2-40B4-BE49-F238E27FC236}">
              <a16:creationId xmlns:a16="http://schemas.microsoft.com/office/drawing/2014/main" id="{1F90BD76-DAAE-D51F-D2A4-B4A97A277D6E}"/>
            </a:ext>
          </a:extLst>
        </cdr:cNvPr>
        <cdr:cNvSpPr txBox="1"/>
      </cdr:nvSpPr>
      <cdr:spPr>
        <a:xfrm xmlns:a="http://schemas.openxmlformats.org/drawingml/2006/main" rot="20850675">
          <a:off x="3172824" y="4553419"/>
          <a:ext cx="3399746" cy="56811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zh-CN" altLang="en-US" sz="1200" b="1">
              <a:solidFill>
                <a:srgbClr val="F17FE3"/>
              </a:solidFill>
            </a:rPr>
            <a:t>▲</a:t>
          </a:r>
          <a:r>
            <a:rPr lang="en-US" altLang="zh-CN" sz="1200" b="1">
              <a:solidFill>
                <a:srgbClr val="F17FE3"/>
              </a:solidFill>
            </a:rPr>
            <a:t>M</a:t>
          </a:r>
          <a:r>
            <a:rPr lang="en-US" sz="1200" b="1">
              <a:solidFill>
                <a:srgbClr val="F17FE3"/>
              </a:solidFill>
            </a:rPr>
            <a:t>ewtwo, </a:t>
          </a:r>
          <a:r>
            <a:rPr lang="en-US" sz="1200" b="1">
              <a:solidFill>
                <a:srgbClr val="00B0F0"/>
              </a:solidFill>
            </a:rPr>
            <a:t>Mega Latios, </a:t>
          </a:r>
          <a:r>
            <a:rPr lang="en-US" sz="1600" b="1">
              <a:solidFill>
                <a:schemeClr val="accent6"/>
              </a:solidFill>
            </a:rPr>
            <a:t>Mega Gardevoir</a:t>
          </a:r>
          <a:endParaRPr lang="en-US" sz="1100" b="1">
            <a:solidFill>
              <a:schemeClr val="accent6"/>
            </a:solidFill>
          </a:endParaRPr>
        </a:p>
      </cdr:txBody>
    </cdr:sp>
  </cdr:relSizeAnchor>
  <cdr:relSizeAnchor xmlns:cdr="http://schemas.openxmlformats.org/drawingml/2006/chartDrawing">
    <cdr:from>
      <cdr:x>0.31734</cdr:x>
      <cdr:y>0.65527</cdr:y>
    </cdr:from>
    <cdr:to>
      <cdr:x>0.74819</cdr:x>
      <cdr:y>0.72074</cdr:y>
    </cdr:to>
    <cdr:sp macro="" textlink="">
      <cdr:nvSpPr>
        <cdr:cNvPr id="37" name="TextBox 36">
          <a:extLst xmlns:a="http://schemas.openxmlformats.org/drawingml/2006/main">
            <a:ext uri="{FF2B5EF4-FFF2-40B4-BE49-F238E27FC236}">
              <a16:creationId xmlns:a16="http://schemas.microsoft.com/office/drawing/2014/main" id="{0E1DDD06-50DC-28D2-958B-A1C3E93862DC}"/>
            </a:ext>
          </a:extLst>
        </cdr:cNvPr>
        <cdr:cNvSpPr txBox="1"/>
      </cdr:nvSpPr>
      <cdr:spPr>
        <a:xfrm xmlns:a="http://schemas.openxmlformats.org/drawingml/2006/main" rot="20753318">
          <a:off x="2938002" y="5686156"/>
          <a:ext cx="3988945" cy="5681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400" b="1">
              <a:solidFill>
                <a:schemeClr val="accent5"/>
              </a:solidFill>
            </a:rPr>
            <a:t>Dawn</a:t>
          </a:r>
          <a:r>
            <a:rPr lang="en-US" sz="1400" b="1" baseline="0">
              <a:solidFill>
                <a:schemeClr val="accent5"/>
              </a:solidFill>
            </a:rPr>
            <a:t> Wings </a:t>
          </a:r>
          <a:r>
            <a:rPr lang="en-US" sz="1400" b="1">
              <a:solidFill>
                <a:schemeClr val="accent5"/>
              </a:solidFill>
            </a:rPr>
            <a:t>Necrozma (Confusion†/Psychic†)</a:t>
          </a:r>
          <a:endParaRPr lang="en-US" sz="1200" b="1">
            <a:solidFill>
              <a:schemeClr val="accent5"/>
            </a:solidFill>
          </a:endParaRPr>
        </a:p>
      </cdr:txBody>
    </cdr:sp>
  </cdr:relSizeAnchor>
  <cdr:relSizeAnchor xmlns:cdr="http://schemas.openxmlformats.org/drawingml/2006/chartDrawing">
    <cdr:from>
      <cdr:x>0.31815</cdr:x>
      <cdr:y>0.72926</cdr:y>
    </cdr:from>
    <cdr:to>
      <cdr:x>0.79544</cdr:x>
      <cdr:y>0.79473</cdr:y>
    </cdr:to>
    <cdr:sp macro="" textlink="">
      <cdr:nvSpPr>
        <cdr:cNvPr id="52" name="TextBox 51">
          <a:extLst xmlns:a="http://schemas.openxmlformats.org/drawingml/2006/main">
            <a:ext uri="{FF2B5EF4-FFF2-40B4-BE49-F238E27FC236}">
              <a16:creationId xmlns:a16="http://schemas.microsoft.com/office/drawing/2014/main" id="{C34BAA26-97B6-6217-F6CD-662D3B508C22}"/>
            </a:ext>
          </a:extLst>
        </cdr:cNvPr>
        <cdr:cNvSpPr txBox="1"/>
      </cdr:nvSpPr>
      <cdr:spPr>
        <a:xfrm xmlns:a="http://schemas.openxmlformats.org/drawingml/2006/main" rot="20703608">
          <a:off x="2945534" y="6328129"/>
          <a:ext cx="4418900" cy="56811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rgbClr val="00B0F0"/>
              </a:solidFill>
              <a:effectLst/>
              <a:uLnTx/>
              <a:uFillTx/>
              <a:latin typeface="+mn-lt"/>
              <a:ea typeface="+mn-ea"/>
              <a:cs typeface="+mn-cs"/>
            </a:rPr>
            <a:t>Latios</a:t>
          </a:r>
          <a:r>
            <a:rPr kumimoji="0" lang="en-US" altLang="zh-CN" sz="1200" b="1" i="0" u="none" strike="noStrike" kern="0" cap="none" spc="0" normalizeH="0" baseline="0" noProof="0">
              <a:ln>
                <a:noFill/>
              </a:ln>
              <a:solidFill>
                <a:srgbClr val="00B0F0"/>
              </a:solidFill>
              <a:effectLst/>
              <a:uLnTx/>
              <a:uFillTx/>
              <a:latin typeface="+mn-lt"/>
              <a:ea typeface="+mn-ea"/>
              <a:cs typeface="+mn-cs"/>
            </a:rPr>
            <a:t>, </a:t>
          </a:r>
          <a:r>
            <a:rPr kumimoji="0" lang="en-US" sz="14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Necrozma (Confusion†/Psychic†), </a:t>
          </a:r>
          <a:r>
            <a:rPr kumimoji="0" lang="en-US" altLang="zh-CN" sz="1200" b="1" i="0" u="none" strike="noStrike" kern="0" cap="none" spc="0" normalizeH="0" baseline="0" noProof="0">
              <a:ln>
                <a:noFill/>
              </a:ln>
              <a:solidFill>
                <a:srgbClr val="FFC000"/>
              </a:solidFill>
              <a:effectLst/>
              <a:uLnTx/>
              <a:uFillTx/>
              <a:latin typeface="+mn-lt"/>
              <a:ea typeface="+mn-ea"/>
              <a:cs typeface="+mn-cs"/>
            </a:rPr>
            <a:t>Alakazam*</a:t>
          </a:r>
          <a:r>
            <a:rPr kumimoji="0" lang="zh-CN" altLang="en-US" sz="1200" b="1" i="0" u="none" strike="noStrike" kern="0" cap="none" spc="0" normalizeH="0" baseline="0" noProof="0">
              <a:ln>
                <a:noFill/>
              </a:ln>
              <a:solidFill>
                <a:srgbClr val="FFC000"/>
              </a:solidFill>
              <a:effectLst/>
              <a:uLnTx/>
              <a:uFillTx/>
              <a:latin typeface="+mn-lt"/>
              <a:ea typeface="+mn-ea"/>
              <a:cs typeface="+mn-cs"/>
            </a:rPr>
            <a:t>▼</a:t>
          </a:r>
          <a:endParaRPr lang="en-US" sz="1200" b="1">
            <a:solidFill>
              <a:srgbClr val="0099CC"/>
            </a:solidFill>
          </a:endParaRPr>
        </a:p>
      </cdr:txBody>
    </cdr:sp>
  </cdr:relSizeAnchor>
  <cdr:relSizeAnchor xmlns:cdr="http://schemas.openxmlformats.org/drawingml/2006/chartDrawing">
    <cdr:from>
      <cdr:x>0.57016</cdr:x>
      <cdr:y>0.74764</cdr:y>
    </cdr:from>
    <cdr:to>
      <cdr:x>0.77278</cdr:x>
      <cdr:y>0.78905</cdr:y>
    </cdr:to>
    <cdr:sp macro="" textlink="">
      <cdr:nvSpPr>
        <cdr:cNvPr id="54" name="TextBox 53">
          <a:extLst xmlns:a="http://schemas.openxmlformats.org/drawingml/2006/main">
            <a:ext uri="{FF2B5EF4-FFF2-40B4-BE49-F238E27FC236}">
              <a16:creationId xmlns:a16="http://schemas.microsoft.com/office/drawing/2014/main" id="{14A2D360-7657-26F3-34D4-044C2F1D646C}"/>
            </a:ext>
          </a:extLst>
        </cdr:cNvPr>
        <cdr:cNvSpPr txBox="1"/>
      </cdr:nvSpPr>
      <cdr:spPr>
        <a:xfrm xmlns:a="http://schemas.openxmlformats.org/drawingml/2006/main" rot="20594392">
          <a:off x="5278731" y="6487641"/>
          <a:ext cx="1875920" cy="35933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endParaRPr lang="en-US" sz="1200" b="1">
            <a:solidFill>
              <a:schemeClr val="accent6"/>
            </a:solidFill>
          </a:endParaRPr>
        </a:p>
      </cdr:txBody>
    </cdr:sp>
  </cdr:relSizeAnchor>
  <cdr:relSizeAnchor xmlns:cdr="http://schemas.openxmlformats.org/drawingml/2006/chartDrawing">
    <cdr:from>
      <cdr:x>0.57197</cdr:x>
      <cdr:y>0.38079</cdr:y>
    </cdr:from>
    <cdr:to>
      <cdr:x>0.83687</cdr:x>
      <cdr:y>0.44626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462B8CA-E6F6-753B-0032-C2789A5EDE58}"/>
            </a:ext>
          </a:extLst>
        </cdr:cNvPr>
        <cdr:cNvSpPr txBox="1"/>
      </cdr:nvSpPr>
      <cdr:spPr>
        <a:xfrm xmlns:a="http://schemas.openxmlformats.org/drawingml/2006/main" rot="20960144">
          <a:off x="5295477" y="3304340"/>
          <a:ext cx="2452527" cy="5681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solidFill>
                <a:srgbClr val="FFC000"/>
              </a:solidFill>
            </a:rPr>
            <a:t>Mega Alakazam*</a:t>
          </a:r>
          <a:endParaRPr lang="en-US" sz="1200" b="1">
            <a:solidFill>
              <a:schemeClr val="accent6"/>
            </a:solidFill>
          </a:endParaRPr>
        </a:p>
      </cdr:txBody>
    </cdr:sp>
  </cdr:relSizeAnchor>
  <cdr:relSizeAnchor xmlns:cdr="http://schemas.openxmlformats.org/drawingml/2006/chartDrawing">
    <cdr:from>
      <cdr:x>0.26503</cdr:x>
      <cdr:y>0.66249</cdr:y>
    </cdr:from>
    <cdr:to>
      <cdr:x>0.51124</cdr:x>
      <cdr:y>0.72796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C76C9E28-94F6-C65E-2F27-F2006FAB97D4}"/>
            </a:ext>
          </a:extLst>
        </cdr:cNvPr>
        <cdr:cNvSpPr txBox="1"/>
      </cdr:nvSpPr>
      <cdr:spPr>
        <a:xfrm xmlns:a="http://schemas.openxmlformats.org/drawingml/2006/main" rot="20730174">
          <a:off x="2453763" y="5748796"/>
          <a:ext cx="2279490" cy="5681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kumimoji="0" lang="en-US" altLang="zh-CN" sz="1600" b="1" i="0" u="none" strike="noStrike" kern="0" cap="none" spc="0" normalizeH="0" baseline="0" noProof="0">
              <a:ln>
                <a:noFill/>
              </a:ln>
              <a:solidFill>
                <a:srgbClr val="336699"/>
              </a:solidFill>
              <a:effectLst/>
              <a:uLnTx/>
              <a:uFillTx/>
              <a:latin typeface="+mn-lt"/>
              <a:ea typeface="+mn-ea"/>
              <a:cs typeface="+mn-cs"/>
            </a:rPr>
            <a:t>Mega Metagross</a:t>
          </a:r>
          <a:r>
            <a:rPr kumimoji="0" lang="zh-CN" altLang="en-US" sz="1600" b="1" i="0" u="none" strike="noStrike" kern="0" cap="none" spc="0" normalizeH="0" baseline="0" noProof="0">
              <a:ln>
                <a:noFill/>
              </a:ln>
              <a:solidFill>
                <a:srgbClr val="336699"/>
              </a:solidFill>
              <a:effectLst/>
              <a:uLnTx/>
              <a:uFillTx/>
              <a:latin typeface="+mn-lt"/>
              <a:ea typeface="+mn-ea"/>
              <a:cs typeface="+mn-cs"/>
            </a:rPr>
            <a:t>▲</a:t>
          </a:r>
          <a:endParaRPr lang="en-US" sz="1100" b="1">
            <a:solidFill>
              <a:srgbClr val="336699"/>
            </a:solidFill>
          </a:endParaRPr>
        </a:p>
      </cdr:txBody>
    </cdr:sp>
  </cdr:relSizeAnchor>
  <cdr:relSizeAnchor xmlns:cdr="http://schemas.openxmlformats.org/drawingml/2006/chartDrawing">
    <cdr:from>
      <cdr:x>0.57222</cdr:x>
      <cdr:y>0.66161</cdr:y>
    </cdr:from>
    <cdr:to>
      <cdr:x>0.77484</cdr:x>
      <cdr:y>0.70302</cdr:y>
    </cdr:to>
    <cdr:sp macro="" textlink="">
      <cdr:nvSpPr>
        <cdr:cNvPr id="11" name="TextBox 10">
          <a:extLst xmlns:a="http://schemas.openxmlformats.org/drawingml/2006/main">
            <a:ext uri="{FF2B5EF4-FFF2-40B4-BE49-F238E27FC236}">
              <a16:creationId xmlns:a16="http://schemas.microsoft.com/office/drawing/2014/main" id="{8AE2EABB-FA7D-6462-B28B-8EE1FD68BBFC}"/>
            </a:ext>
          </a:extLst>
        </cdr:cNvPr>
        <cdr:cNvSpPr txBox="1"/>
      </cdr:nvSpPr>
      <cdr:spPr>
        <a:xfrm xmlns:a="http://schemas.openxmlformats.org/drawingml/2006/main" rot="20847651">
          <a:off x="5297792" y="5741089"/>
          <a:ext cx="1875920" cy="3593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200" b="1">
              <a:solidFill>
                <a:srgbClr val="7030A0"/>
              </a:solidFill>
            </a:rPr>
            <a:t>Lunala</a:t>
          </a:r>
          <a:endParaRPr lang="en-US" sz="1200" b="1">
            <a:solidFill>
              <a:srgbClr val="00B050"/>
            </a:solidFill>
          </a:endParaRPr>
        </a:p>
      </cdr:txBody>
    </cdr:sp>
  </cdr:relSizeAnchor>
  <cdr:relSizeAnchor xmlns:cdr="http://schemas.openxmlformats.org/drawingml/2006/chartDrawing">
    <cdr:from>
      <cdr:x>0.32741</cdr:x>
      <cdr:y>0.79787</cdr:y>
    </cdr:from>
    <cdr:to>
      <cdr:x>0.8047</cdr:x>
      <cdr:y>0.86334</cdr:y>
    </cdr:to>
    <cdr:sp macro="" textlink="">
      <cdr:nvSpPr>
        <cdr:cNvPr id="15" name="TextBox 14">
          <a:extLst xmlns:a="http://schemas.openxmlformats.org/drawingml/2006/main">
            <a:ext uri="{FF2B5EF4-FFF2-40B4-BE49-F238E27FC236}">
              <a16:creationId xmlns:a16="http://schemas.microsoft.com/office/drawing/2014/main" id="{0EB59F22-6752-AB44-FF36-95670E844AD3}"/>
            </a:ext>
          </a:extLst>
        </cdr:cNvPr>
        <cdr:cNvSpPr txBox="1"/>
      </cdr:nvSpPr>
      <cdr:spPr>
        <a:xfrm xmlns:a="http://schemas.openxmlformats.org/drawingml/2006/main" rot="20660428">
          <a:off x="3031246" y="6923487"/>
          <a:ext cx="4418901" cy="5681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400" b="1">
              <a:solidFill>
                <a:schemeClr val="accent5"/>
              </a:solidFill>
            </a:rPr>
            <a:t>▲</a:t>
          </a:r>
          <a:r>
            <a:rPr lang="en-US" sz="1400" b="1">
              <a:solidFill>
                <a:schemeClr val="accent5"/>
              </a:solidFill>
            </a:rPr>
            <a:t>Dawn Wings Necrozma (PC†/FS†),</a:t>
          </a:r>
          <a:r>
            <a:rPr lang="en-US" sz="1400" b="1" baseline="0">
              <a:solidFill>
                <a:schemeClr val="accent5"/>
              </a:solidFill>
            </a:rPr>
            <a:t> </a:t>
          </a:r>
          <a:r>
            <a:rPr kumimoji="0" lang="en-US" altLang="zh-CN" sz="1200" b="1" i="0" u="none" strike="noStrike" kern="0" cap="none" spc="0" normalizeH="0" baseline="0" noProof="0">
              <a:ln>
                <a:noFill/>
              </a:ln>
              <a:solidFill>
                <a:srgbClr val="FF00FF"/>
              </a:solidFill>
              <a:effectLst/>
              <a:uLnTx/>
              <a:uFillTx/>
              <a:latin typeface="+mn-lt"/>
              <a:ea typeface="+mn-ea"/>
              <a:cs typeface="+mn-cs"/>
            </a:rPr>
            <a:t>Espeon, </a:t>
          </a: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rgbClr val="336699"/>
              </a:solidFill>
              <a:effectLst/>
              <a:uLnTx/>
              <a:uFillTx/>
              <a:latin typeface="+mn-lt"/>
              <a:ea typeface="+mn-ea"/>
              <a:cs typeface="+mn-cs"/>
            </a:rPr>
            <a:t>Metagross</a:t>
          </a:r>
          <a:endParaRPr lang="en-US" sz="1200" b="1">
            <a:solidFill>
              <a:srgbClr val="336699"/>
            </a:solidFill>
          </a:endParaRPr>
        </a:p>
      </cdr:txBody>
    </cdr:sp>
  </cdr:relSizeAnchor>
  <cdr:relSizeAnchor xmlns:cdr="http://schemas.openxmlformats.org/drawingml/2006/chartDrawing">
    <cdr:from>
      <cdr:x>0.74078</cdr:x>
      <cdr:y>0.84173</cdr:y>
    </cdr:from>
    <cdr:to>
      <cdr:x>0.96222</cdr:x>
      <cdr:y>0.90467</cdr:y>
    </cdr:to>
    <cdr:sp macro="" textlink="">
      <cdr:nvSpPr>
        <cdr:cNvPr id="27" name="TextBox 1">
          <a:extLst xmlns:a="http://schemas.openxmlformats.org/drawingml/2006/main">
            <a:ext uri="{FF2B5EF4-FFF2-40B4-BE49-F238E27FC236}">
              <a16:creationId xmlns:a16="http://schemas.microsoft.com/office/drawing/2014/main" id="{3CBAF031-16B7-040F-4D78-976687A135D9}"/>
            </a:ext>
          </a:extLst>
        </cdr:cNvPr>
        <cdr:cNvSpPr txBox="1"/>
      </cdr:nvSpPr>
      <cdr:spPr>
        <a:xfrm xmlns:a="http://schemas.openxmlformats.org/drawingml/2006/main" rot="20659281">
          <a:off x="6858379" y="7304091"/>
          <a:ext cx="2050161" cy="5461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en-US" altLang="zh-CN" sz="1100" b="1">
              <a:solidFill>
                <a:srgbClr val="FF6699"/>
              </a:solidFill>
            </a:rPr>
            <a:t>Budget counters</a:t>
          </a:r>
          <a:endParaRPr lang="en-US" sz="1100" b="1">
            <a:solidFill>
              <a:srgbClr val="FF6699"/>
            </a:solidFill>
          </a:endParaRPr>
        </a:p>
      </cdr:txBody>
    </cdr:sp>
  </cdr:relSizeAnchor>
  <cdr:relSizeAnchor xmlns:cdr="http://schemas.openxmlformats.org/drawingml/2006/chartDrawing">
    <cdr:from>
      <cdr:x>0.08008</cdr:x>
      <cdr:y>0.78606</cdr:y>
    </cdr:from>
    <cdr:to>
      <cdr:x>0.34969</cdr:x>
      <cdr:y>0.849</cdr:y>
    </cdr:to>
    <cdr:sp macro="" textlink="">
      <cdr:nvSpPr>
        <cdr:cNvPr id="29" name="TextBox 2">
          <a:extLst xmlns:a="http://schemas.openxmlformats.org/drawingml/2006/main">
            <a:ext uri="{FF2B5EF4-FFF2-40B4-BE49-F238E27FC236}">
              <a16:creationId xmlns:a16="http://schemas.microsoft.com/office/drawing/2014/main" id="{FD15D386-8EDD-7245-2483-23BC453FBB2A}"/>
            </a:ext>
          </a:extLst>
        </cdr:cNvPr>
        <cdr:cNvSpPr txBox="1"/>
      </cdr:nvSpPr>
      <cdr:spPr>
        <a:xfrm xmlns:a="http://schemas.openxmlformats.org/drawingml/2006/main" rot="20569220">
          <a:off x="741363" y="6821021"/>
          <a:ext cx="2496180" cy="54616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altLang="zh-CN" sz="1100" b="1">
              <a:solidFill>
                <a:srgbClr val="D60093"/>
              </a:solidFill>
            </a:rPr>
            <a:t>Non-Mewtwo non-shadow non-megas</a:t>
          </a:r>
          <a:endParaRPr lang="en-US" sz="1100" b="1">
            <a:solidFill>
              <a:srgbClr val="D60093"/>
            </a:solidFill>
          </a:endParaRPr>
        </a:p>
      </cdr:txBody>
    </cdr:sp>
  </cdr:relSizeAnchor>
  <cdr:relSizeAnchor xmlns:cdr="http://schemas.openxmlformats.org/drawingml/2006/chartDrawing">
    <cdr:from>
      <cdr:x>0.08059</cdr:x>
      <cdr:y>0.48639</cdr:y>
    </cdr:from>
    <cdr:to>
      <cdr:x>0.3502</cdr:x>
      <cdr:y>0.54933</cdr:y>
    </cdr:to>
    <cdr:sp macro="" textlink="">
      <cdr:nvSpPr>
        <cdr:cNvPr id="38" name="TextBox 3">
          <a:extLst xmlns:a="http://schemas.openxmlformats.org/drawingml/2006/main">
            <a:ext uri="{FF2B5EF4-FFF2-40B4-BE49-F238E27FC236}">
              <a16:creationId xmlns:a16="http://schemas.microsoft.com/office/drawing/2014/main" id="{F7DAFD87-7084-E760-102F-F6C25AC4118F}"/>
            </a:ext>
          </a:extLst>
        </cdr:cNvPr>
        <cdr:cNvSpPr txBox="1"/>
      </cdr:nvSpPr>
      <cdr:spPr>
        <a:xfrm xmlns:a="http://schemas.openxmlformats.org/drawingml/2006/main" rot="20703190">
          <a:off x="746125" y="4220695"/>
          <a:ext cx="2496180" cy="54616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altLang="zh-CN" sz="1100" b="1">
              <a:solidFill>
                <a:srgbClr val="D60093"/>
              </a:solidFill>
            </a:rPr>
            <a:t>Megas &amp; Mewtwo</a:t>
          </a:r>
          <a:endParaRPr lang="en-US" sz="1100" b="1">
            <a:solidFill>
              <a:srgbClr val="D60093"/>
            </a:solidFill>
          </a:endParaRPr>
        </a:p>
      </cdr:txBody>
    </cdr:sp>
  </cdr:relSizeAnchor>
  <cdr:relSizeAnchor xmlns:cdr="http://schemas.openxmlformats.org/drawingml/2006/chartDrawing">
    <cdr:from>
      <cdr:x>0.07977</cdr:x>
      <cdr:y>0.75885</cdr:y>
    </cdr:from>
    <cdr:to>
      <cdr:x>0.30121</cdr:x>
      <cdr:y>0.82179</cdr:y>
    </cdr:to>
    <cdr:sp macro="" textlink="">
      <cdr:nvSpPr>
        <cdr:cNvPr id="43" name="TextBox 4">
          <a:extLst xmlns:a="http://schemas.openxmlformats.org/drawingml/2006/main">
            <a:ext uri="{FF2B5EF4-FFF2-40B4-BE49-F238E27FC236}">
              <a16:creationId xmlns:a16="http://schemas.microsoft.com/office/drawing/2014/main" id="{33E4F1ED-7C05-2B7C-0FBD-E9C39AA215D7}"/>
            </a:ext>
          </a:extLst>
        </cdr:cNvPr>
        <cdr:cNvSpPr txBox="1"/>
      </cdr:nvSpPr>
      <cdr:spPr>
        <a:xfrm xmlns:a="http://schemas.openxmlformats.org/drawingml/2006/main" rot="20639300">
          <a:off x="738564" y="6584950"/>
          <a:ext cx="2050161" cy="5461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altLang="zh-CN" sz="1100" b="1">
              <a:solidFill>
                <a:srgbClr val="FF6699"/>
              </a:solidFill>
            </a:rPr>
            <a:t>Non-Mewtwo shadows</a:t>
          </a:r>
          <a:endParaRPr lang="en-US" sz="1100" b="1">
            <a:solidFill>
              <a:srgbClr val="FF6699"/>
            </a:solidFill>
          </a:endParaRPr>
        </a:p>
      </cdr:txBody>
    </cdr:sp>
  </cdr:relSizeAnchor>
  <cdr:relSizeAnchor xmlns:cdr="http://schemas.openxmlformats.org/drawingml/2006/chartDrawing">
    <cdr:from>
      <cdr:x>0.07926</cdr:x>
      <cdr:y>0.44602</cdr:y>
    </cdr:from>
    <cdr:to>
      <cdr:x>0.3007</cdr:x>
      <cdr:y>0.50896</cdr:y>
    </cdr:to>
    <cdr:sp macro="" textlink="">
      <cdr:nvSpPr>
        <cdr:cNvPr id="44" name="TextBox 5">
          <a:extLst xmlns:a="http://schemas.openxmlformats.org/drawingml/2006/main">
            <a:ext uri="{FF2B5EF4-FFF2-40B4-BE49-F238E27FC236}">
              <a16:creationId xmlns:a16="http://schemas.microsoft.com/office/drawing/2014/main" id="{1BAF4EDF-5D54-D889-3FD3-5ACC34E4632B}"/>
            </a:ext>
          </a:extLst>
        </cdr:cNvPr>
        <cdr:cNvSpPr txBox="1"/>
      </cdr:nvSpPr>
      <cdr:spPr>
        <a:xfrm xmlns:a="http://schemas.openxmlformats.org/drawingml/2006/main" rot="20722883">
          <a:off x="733804" y="3870325"/>
          <a:ext cx="2050161" cy="5461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altLang="zh-CN" sz="1100" b="1">
              <a:solidFill>
                <a:srgbClr val="FF6699"/>
              </a:solidFill>
            </a:rPr>
            <a:t>Shadow Mewtwo tier</a:t>
          </a:r>
          <a:endParaRPr lang="en-US" sz="1100" b="1">
            <a:solidFill>
              <a:srgbClr val="FF6699"/>
            </a:solidFill>
          </a:endParaRPr>
        </a:p>
      </cdr:txBody>
    </cdr:sp>
  </cdr:relSizeAnchor>
  <cdr:relSizeAnchor xmlns:cdr="http://schemas.openxmlformats.org/drawingml/2006/chartDrawing">
    <cdr:from>
      <cdr:x>0.67987</cdr:x>
      <cdr:y>0.89386</cdr:y>
    </cdr:from>
    <cdr:to>
      <cdr:x>0.96525</cdr:x>
      <cdr:y>0.95332</cdr:y>
    </cdr:to>
    <cdr:sp macro="" textlink="">
      <cdr:nvSpPr>
        <cdr:cNvPr id="53" name="TextBox 1">
          <a:extLst xmlns:a="http://schemas.openxmlformats.org/drawingml/2006/main">
            <a:ext uri="{FF2B5EF4-FFF2-40B4-BE49-F238E27FC236}">
              <a16:creationId xmlns:a16="http://schemas.microsoft.com/office/drawing/2014/main" id="{4460C6BB-5A32-5104-84C1-DCDD4F57A3C5}"/>
            </a:ext>
          </a:extLst>
        </cdr:cNvPr>
        <cdr:cNvSpPr txBox="1"/>
      </cdr:nvSpPr>
      <cdr:spPr>
        <a:xfrm xmlns:a="http://schemas.openxmlformats.org/drawingml/2006/main">
          <a:off x="6294437" y="7756524"/>
          <a:ext cx="2642189" cy="51593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900">
              <a:solidFill>
                <a:srgbClr val="00B050"/>
              </a:solidFill>
            </a:rPr>
            <a:t>Gardevoir and Gallade (and</a:t>
          </a:r>
          <a:r>
            <a:rPr lang="en-US" sz="900" baseline="0">
              <a:solidFill>
                <a:srgbClr val="00B050"/>
              </a:solidFill>
            </a:rPr>
            <a:t> their shadows/megas</a:t>
          </a:r>
          <a:r>
            <a:rPr lang="en-US" sz="900">
              <a:solidFill>
                <a:srgbClr val="00B050"/>
              </a:solidFill>
            </a:rPr>
            <a:t>), and </a:t>
          </a:r>
          <a:r>
            <a:rPr lang="en-US" sz="900">
              <a:solidFill>
                <a:schemeClr val="accent5"/>
              </a:solidFill>
            </a:rPr>
            <a:t>Dawn Wings and Dusk Mane</a:t>
          </a:r>
          <a:r>
            <a:rPr lang="en-US" sz="900" baseline="0">
              <a:solidFill>
                <a:schemeClr val="accent5"/>
              </a:solidFill>
            </a:rPr>
            <a:t> Necrozma</a:t>
          </a:r>
          <a:r>
            <a:rPr lang="en-US" sz="900">
              <a:solidFill>
                <a:schemeClr val="accent5"/>
              </a:solidFill>
            </a:rPr>
            <a:t> </a:t>
          </a:r>
          <a:r>
            <a:rPr lang="en-US" sz="900">
              <a:solidFill>
                <a:sysClr val="windowText" lastClr="000000"/>
              </a:solidFill>
            </a:rPr>
            <a:t>are very</a:t>
          </a:r>
          <a:r>
            <a:rPr lang="en-US" sz="900" baseline="0">
              <a:solidFill>
                <a:sysClr val="windowText" lastClr="000000"/>
              </a:solidFill>
            </a:rPr>
            <a:t> similar. Only the better one is shown.</a:t>
          </a:r>
          <a:endParaRPr kumimoji="0" lang="en-US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13</xdr:col>
      <xdr:colOff>200025</xdr:colOff>
      <xdr:row>2</xdr:row>
      <xdr:rowOff>0</xdr:rowOff>
    </xdr:from>
    <xdr:to>
      <xdr:col>27</xdr:col>
      <xdr:colOff>390539</xdr:colOff>
      <xdr:row>49</xdr:row>
      <xdr:rowOff>171687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5B51E2-5FBA-494C-960A-D1CF3516A4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27</xdr:col>
      <xdr:colOff>385762</xdr:colOff>
      <xdr:row>2</xdr:row>
      <xdr:rowOff>0</xdr:rowOff>
    </xdr:from>
    <xdr:to>
      <xdr:col>41</xdr:col>
      <xdr:colOff>576276</xdr:colOff>
      <xdr:row>49</xdr:row>
      <xdr:rowOff>171687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DD195D9-5DFD-4BE5-053D-D918FA037F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0.42309</cdr:x>
      <cdr:y>0.5162</cdr:y>
    </cdr:from>
    <cdr:to>
      <cdr:x>0.52137</cdr:x>
      <cdr:y>0.60865</cdr:y>
    </cdr:to>
    <cdr:sp macro="" textlink="">
      <cdr:nvSpPr>
        <cdr:cNvPr id="23" name="TextBox 22">
          <a:extLst xmlns:a="http://schemas.openxmlformats.org/drawingml/2006/main">
            <a:ext uri="{FF2B5EF4-FFF2-40B4-BE49-F238E27FC236}">
              <a16:creationId xmlns:a16="http://schemas.microsoft.com/office/drawing/2014/main" id="{187E8053-77FA-8D35-A1D2-B108779C4A9C}"/>
            </a:ext>
          </a:extLst>
        </cdr:cNvPr>
        <cdr:cNvSpPr txBox="1"/>
      </cdr:nvSpPr>
      <cdr:spPr>
        <a:xfrm xmlns:a="http://schemas.openxmlformats.org/drawingml/2006/main">
          <a:off x="3936208" y="510540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0.36947</cdr:x>
      <cdr:y>0.05923</cdr:y>
    </cdr:from>
    <cdr:to>
      <cdr:x>0.81372</cdr:x>
      <cdr:y>0.15474</cdr:y>
    </cdr:to>
    <cdr:sp macro="" textlink="">
      <cdr:nvSpPr>
        <cdr:cNvPr id="31" name="TextBox 1">
          <a:extLst xmlns:a="http://schemas.openxmlformats.org/drawingml/2006/main">
            <a:ext uri="{FF2B5EF4-FFF2-40B4-BE49-F238E27FC236}">
              <a16:creationId xmlns:a16="http://schemas.microsoft.com/office/drawing/2014/main" id="{59AF7F35-F161-8276-FB65-25AC384A898B}"/>
            </a:ext>
          </a:extLst>
        </cdr:cNvPr>
        <cdr:cNvSpPr txBox="1"/>
      </cdr:nvSpPr>
      <cdr:spPr>
        <a:xfrm xmlns:a="http://schemas.openxmlformats.org/drawingml/2006/main">
          <a:off x="3418785" y="504096"/>
          <a:ext cx="4110698" cy="81284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Average Scaled</a:t>
          </a:r>
          <a:r>
            <a:rPr lang="en-US" sz="1000" baseline="0">
              <a:solidFill>
                <a:sysClr val="windowText" lastClr="000000"/>
              </a:solidFill>
            </a:rPr>
            <a:t> Estimator (ASE)</a:t>
          </a:r>
          <a:r>
            <a:rPr lang="en-US" sz="1000">
              <a:solidFill>
                <a:sysClr val="windowText" lastClr="000000"/>
              </a:solidFill>
            </a:rPr>
            <a:t>: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Teban54's own metric, designed to rank how good attackers are </a:t>
          </a:r>
          <a:r>
            <a:rPr lang="en-US" sz="1000" i="1">
              <a:solidFill>
                <a:sysClr val="windowText" lastClr="000000"/>
              </a:solidFill>
            </a:rPr>
            <a:t>in practice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Based on raid</a:t>
          </a:r>
          <a:r>
            <a:rPr lang="en-US" sz="1000" baseline="0">
              <a:solidFill>
                <a:sysClr val="windowText" lastClr="000000"/>
              </a:solidFill>
            </a:rPr>
            <a:t> simulations</a:t>
          </a:r>
          <a:r>
            <a:rPr lang="en-US" sz="1000">
              <a:solidFill>
                <a:sysClr val="windowText" lastClr="000000"/>
              </a:solidFill>
            </a:rPr>
            <a:t>, aka Pokebattler estimators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Uses a variety of raid bosses (T5, T4/Mega,</a:t>
          </a:r>
          <a:r>
            <a:rPr lang="en-US" sz="1000" baseline="0">
              <a:solidFill>
                <a:sysClr val="windowText" lastClr="000000"/>
              </a:solidFill>
            </a:rPr>
            <a:t> T3</a:t>
          </a:r>
          <a:r>
            <a:rPr lang="en-US" sz="1000">
              <a:solidFill>
                <a:sysClr val="windowText" lastClr="000000"/>
              </a:solidFill>
            </a:rPr>
            <a:t>)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The smaller, the better</a:t>
          </a:r>
        </a:p>
      </cdr:txBody>
    </cdr:sp>
  </cdr:relSizeAnchor>
  <cdr:relSizeAnchor xmlns:cdr="http://schemas.openxmlformats.org/drawingml/2006/chartDrawing">
    <cdr:from>
      <cdr:x>0.00641</cdr:x>
      <cdr:y>0</cdr:y>
    </cdr:from>
    <cdr:to>
      <cdr:x>0.00641</cdr:x>
      <cdr:y>0</cdr:y>
    </cdr:to>
    <cdr:grpSp>
      <cdr:nvGrpSpPr>
        <cdr:cNvPr id="8" name="Group 7">
          <a:extLst xmlns:a="http://schemas.openxmlformats.org/drawingml/2006/main">
            <a:ext uri="{FF2B5EF4-FFF2-40B4-BE49-F238E27FC236}">
              <a16:creationId xmlns:a16="http://schemas.microsoft.com/office/drawing/2014/main" id="{756982F4-50B9-8303-3AEC-017EB14EA995}"/>
            </a:ext>
          </a:extLst>
        </cdr:cNvPr>
        <cdr:cNvGrpSpPr/>
      </cdr:nvGrpSpPr>
      <cdr:grpSpPr>
        <a:xfrm xmlns:a="http://schemas.openxmlformats.org/drawingml/2006/main">
          <a:off x="59346" y="0"/>
          <a:ext cx="0" cy="0"/>
          <a:chOff x="59346" y="0"/>
          <a:chExt cx="0" cy="0"/>
        </a:xfrm>
      </cdr:grpSpPr>
      <cdr:grpSp>
        <cdr:nvGrpSpPr>
          <cdr:cNvPr id="3" name="Group 2">
            <a:extLst xmlns:a="http://schemas.openxmlformats.org/drawingml/2006/main">
              <a:ext uri="{FF2B5EF4-FFF2-40B4-BE49-F238E27FC236}">
                <a16:creationId xmlns:a16="http://schemas.microsoft.com/office/drawing/2014/main" id="{DEA65A16-8F38-E777-6497-D0D96EA75261}"/>
              </a:ext>
            </a:extLst>
          </cdr:cNvPr>
          <cdr:cNvGrpSpPr/>
        </cdr:nvGrpSpPr>
        <cdr:grpSpPr>
          <a:xfrm xmlns:a="http://schemas.openxmlformats.org/drawingml/2006/main">
            <a:off x="59491" y="0"/>
            <a:ext cx="0" cy="0"/>
            <a:chOff x="59491" y="0"/>
            <a:chExt cx="0" cy="0"/>
          </a:xfrm>
        </cdr:grpSpPr>
      </cdr:grpSp>
    </cdr:grpSp>
  </cdr:relSizeAnchor>
  <cdr:relSizeAnchor xmlns:cdr="http://schemas.openxmlformats.org/drawingml/2006/chartDrawing">
    <cdr:from>
      <cdr:x>0.57119</cdr:x>
      <cdr:y>0.72184</cdr:y>
    </cdr:from>
    <cdr:to>
      <cdr:x>0.77381</cdr:x>
      <cdr:y>0.76325</cdr:y>
    </cdr:to>
    <cdr:sp macro="" textlink="">
      <cdr:nvSpPr>
        <cdr:cNvPr id="64" name="TextBox 63">
          <a:extLst xmlns:a="http://schemas.openxmlformats.org/drawingml/2006/main">
            <a:ext uri="{FF2B5EF4-FFF2-40B4-BE49-F238E27FC236}">
              <a16:creationId xmlns:a16="http://schemas.microsoft.com/office/drawing/2014/main" id="{6C0930B4-AF28-7F05-5C6E-8EF773571599}"/>
            </a:ext>
          </a:extLst>
        </cdr:cNvPr>
        <cdr:cNvSpPr txBox="1"/>
      </cdr:nvSpPr>
      <cdr:spPr>
        <a:xfrm xmlns:a="http://schemas.openxmlformats.org/drawingml/2006/main" rot="20827869">
          <a:off x="5288257" y="6263803"/>
          <a:ext cx="1875920" cy="35933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solidFill>
                <a:srgbClr val="FF99CC"/>
              </a:solidFill>
            </a:rPr>
            <a:t>Mega</a:t>
          </a:r>
          <a:r>
            <a:rPr lang="en-US" sz="1200" b="1" baseline="0">
              <a:solidFill>
                <a:srgbClr val="FF99CC"/>
              </a:solidFill>
            </a:rPr>
            <a:t> Slowbro</a:t>
          </a:r>
          <a:endParaRPr lang="en-US" sz="1200" b="1">
            <a:solidFill>
              <a:srgbClr val="FF99CC"/>
            </a:solidFill>
          </a:endParaRPr>
        </a:p>
      </cdr:txBody>
    </cdr:sp>
  </cdr:relSizeAnchor>
  <cdr:relSizeAnchor xmlns:cdr="http://schemas.openxmlformats.org/drawingml/2006/chartDrawing">
    <cdr:from>
      <cdr:x>0.74486</cdr:x>
      <cdr:y>0.74958</cdr:y>
    </cdr:from>
    <cdr:to>
      <cdr:x>0.9663</cdr:x>
      <cdr:y>0.81252</cdr:y>
    </cdr:to>
    <cdr:sp macro="" textlink="">
      <cdr:nvSpPr>
        <cdr:cNvPr id="81" name="TextBox 80">
          <a:extLst xmlns:a="http://schemas.openxmlformats.org/drawingml/2006/main">
            <a:ext uri="{FF2B5EF4-FFF2-40B4-BE49-F238E27FC236}">
              <a16:creationId xmlns:a16="http://schemas.microsoft.com/office/drawing/2014/main" id="{09A6A9B6-52E4-5EF2-943A-1268C1F7AE0C}"/>
            </a:ext>
          </a:extLst>
        </cdr:cNvPr>
        <cdr:cNvSpPr txBox="1"/>
      </cdr:nvSpPr>
      <cdr:spPr>
        <a:xfrm xmlns:a="http://schemas.openxmlformats.org/drawingml/2006/main" rot="20532509">
          <a:off x="6910370" y="6408603"/>
          <a:ext cx="2054380" cy="5381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rgbClr val="FF5050"/>
              </a:solidFill>
            </a:rPr>
            <a:t>Budget counters</a:t>
          </a:r>
          <a:endParaRPr lang="en-US" sz="1100" b="1">
            <a:solidFill>
              <a:srgbClr val="FF5050"/>
            </a:solidFill>
          </a:endParaRPr>
        </a:p>
      </cdr:txBody>
    </cdr:sp>
  </cdr:relSizeAnchor>
  <cdr:relSizeAnchor xmlns:cdr="http://schemas.openxmlformats.org/drawingml/2006/chartDrawing">
    <cdr:from>
      <cdr:x>0.57079</cdr:x>
      <cdr:y>0.15812</cdr:y>
    </cdr:from>
    <cdr:to>
      <cdr:x>0.85495</cdr:x>
      <cdr:y>0.22359</cdr:y>
    </cdr:to>
    <cdr:sp macro="" textlink="">
      <cdr:nvSpPr>
        <cdr:cNvPr id="42" name="TextBox 41">
          <a:extLst xmlns:a="http://schemas.openxmlformats.org/drawingml/2006/main">
            <a:ext uri="{FF2B5EF4-FFF2-40B4-BE49-F238E27FC236}">
              <a16:creationId xmlns:a16="http://schemas.microsoft.com/office/drawing/2014/main" id="{35B54A38-366E-F862-B0FC-FCB364A2FB4F}"/>
            </a:ext>
          </a:extLst>
        </cdr:cNvPr>
        <cdr:cNvSpPr txBox="1"/>
      </cdr:nvSpPr>
      <cdr:spPr>
        <a:xfrm xmlns:a="http://schemas.openxmlformats.org/drawingml/2006/main" rot="21196259">
          <a:off x="5284509" y="1372072"/>
          <a:ext cx="2630904" cy="56811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600" b="1">
              <a:solidFill>
                <a:srgbClr val="F17FE3"/>
              </a:solidFill>
            </a:rPr>
            <a:t>Mega Mewtwo Y*</a:t>
          </a:r>
          <a:endParaRPr lang="en-US" sz="1400" b="1">
            <a:solidFill>
              <a:srgbClr val="F17FE3"/>
            </a:solidFill>
          </a:endParaRPr>
        </a:p>
      </cdr:txBody>
    </cdr:sp>
  </cdr:relSizeAnchor>
  <cdr:relSizeAnchor xmlns:cdr="http://schemas.openxmlformats.org/drawingml/2006/chartDrawing">
    <cdr:from>
      <cdr:x>0.19548</cdr:x>
      <cdr:y>0.38929</cdr:y>
    </cdr:from>
    <cdr:to>
      <cdr:x>0.85317</cdr:x>
      <cdr:y>0.45476</cdr:y>
    </cdr:to>
    <cdr:sp macro="" textlink="">
      <cdr:nvSpPr>
        <cdr:cNvPr id="51" name="TextBox 50">
          <a:extLst xmlns:a="http://schemas.openxmlformats.org/drawingml/2006/main">
            <a:ext uri="{FF2B5EF4-FFF2-40B4-BE49-F238E27FC236}">
              <a16:creationId xmlns:a16="http://schemas.microsoft.com/office/drawing/2014/main" id="{F186DA7A-BC39-EB79-B6FE-3CB37640C613}"/>
            </a:ext>
          </a:extLst>
        </cdr:cNvPr>
        <cdr:cNvSpPr txBox="1"/>
      </cdr:nvSpPr>
      <cdr:spPr>
        <a:xfrm xmlns:a="http://schemas.openxmlformats.org/drawingml/2006/main" rot="20823785">
          <a:off x="1809841" y="3378067"/>
          <a:ext cx="6089079" cy="56811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solidFill>
                <a:srgbClr val="FFC000"/>
              </a:solidFill>
            </a:rPr>
            <a:t>Mega Alakazam*, </a:t>
          </a:r>
          <a:r>
            <a:rPr lang="en-US" sz="1400" b="1">
              <a:solidFill>
                <a:schemeClr val="accent4">
                  <a:lumMod val="75000"/>
                </a:schemeClr>
              </a:solidFill>
            </a:rPr>
            <a:t>Ultra Necrozma (Confusion†/Psychic†), </a:t>
          </a:r>
          <a:r>
            <a:rPr lang="en-US" sz="1400" b="1">
              <a:solidFill>
                <a:srgbClr val="7030A0"/>
              </a:solidFill>
            </a:rPr>
            <a:t>Calyrex Shadow Rider</a:t>
          </a:r>
          <a:r>
            <a:rPr lang="zh-CN" altLang="en-US" sz="1400" b="1">
              <a:solidFill>
                <a:srgbClr val="7030A0"/>
              </a:solidFill>
            </a:rPr>
            <a:t>▼</a:t>
          </a:r>
          <a:endParaRPr lang="en-US" sz="1200" b="1">
            <a:solidFill>
              <a:schemeClr val="accent6"/>
            </a:solidFill>
          </a:endParaRPr>
        </a:p>
      </cdr:txBody>
    </cdr:sp>
  </cdr:relSizeAnchor>
  <cdr:relSizeAnchor xmlns:cdr="http://schemas.openxmlformats.org/drawingml/2006/chartDrawing">
    <cdr:from>
      <cdr:x>0.0875</cdr:x>
      <cdr:y>0.06507</cdr:y>
    </cdr:from>
    <cdr:to>
      <cdr:x>0.44881</cdr:x>
      <cdr:y>0.2039</cdr:y>
    </cdr:to>
    <cdr:grpSp>
      <cdr:nvGrpSpPr>
        <cdr:cNvPr id="9" name="Group 8">
          <a:extLst xmlns:a="http://schemas.openxmlformats.org/drawingml/2006/main">
            <a:ext uri="{FF2B5EF4-FFF2-40B4-BE49-F238E27FC236}">
              <a16:creationId xmlns:a16="http://schemas.microsoft.com/office/drawing/2014/main" id="{19958B1F-691C-E1B9-3CA1-6B3687B583D2}"/>
            </a:ext>
          </a:extLst>
        </cdr:cNvPr>
        <cdr:cNvGrpSpPr/>
      </cdr:nvGrpSpPr>
      <cdr:grpSpPr>
        <a:xfrm xmlns:a="http://schemas.openxmlformats.org/drawingml/2006/main">
          <a:off x="810102" y="564646"/>
          <a:ext cx="3345122" cy="1204699"/>
          <a:chOff x="811769" y="556323"/>
          <a:chExt cx="3352005" cy="1186982"/>
        </a:xfrm>
      </cdr:grpSpPr>
      <cdr:grpSp>
        <cdr:nvGrpSpPr>
          <cdr:cNvPr id="35" name="Group 34">
            <a:extLst xmlns:a="http://schemas.openxmlformats.org/drawingml/2006/main">
              <a:ext uri="{FF2B5EF4-FFF2-40B4-BE49-F238E27FC236}">
                <a16:creationId xmlns:a16="http://schemas.microsoft.com/office/drawing/2014/main" id="{3454CE21-4DBF-1951-D704-63D4BDAA489B}"/>
              </a:ext>
            </a:extLst>
          </cdr:cNvPr>
          <cdr:cNvGrpSpPr/>
        </cdr:nvGrpSpPr>
        <cdr:grpSpPr>
          <a:xfrm xmlns:a="http://schemas.openxmlformats.org/drawingml/2006/main">
            <a:off x="811769" y="556323"/>
            <a:ext cx="2509241" cy="238779"/>
            <a:chOff x="1769271" y="1666870"/>
            <a:chExt cx="2516322" cy="276225"/>
          </a:xfrm>
        </cdr:grpSpPr>
        <cdr:cxnSp macro="">
          <cdr:nvCxnSpPr>
            <cdr:cNvPr id="33" name="Straight Connector 32">
              <a:extLst xmlns:a="http://schemas.openxmlformats.org/drawingml/2006/main">
                <a:ext uri="{FF2B5EF4-FFF2-40B4-BE49-F238E27FC236}">
                  <a16:creationId xmlns:a16="http://schemas.microsoft.com/office/drawing/2014/main" id="{93C21F53-BD59-AD59-BB3B-4BB5957A3B6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82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76200">
              <a:solidFill>
                <a:sysClr val="windowText" lastClr="000000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34" name="TextBox 33">
              <a:extLst xmlns:a="http://schemas.openxmlformats.org/drawingml/2006/main">
                <a:ext uri="{FF2B5EF4-FFF2-40B4-BE49-F238E27FC236}">
                  <a16:creationId xmlns:a16="http://schemas.microsoft.com/office/drawing/2014/main" id="{42D0A786-1DFD-4F02-E9F8-263771AF0A4D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0"/>
              <a:ext cx="1830523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Future Pokemon</a:t>
              </a:r>
            </a:p>
          </cdr:txBody>
        </cdr:sp>
      </cdr:grpSp>
      <cdr:grpSp>
        <cdr:nvGrpSpPr>
          <cdr:cNvPr id="39" name="Group 38">
            <a:extLst xmlns:a="http://schemas.openxmlformats.org/drawingml/2006/main">
              <a:ext uri="{FF2B5EF4-FFF2-40B4-BE49-F238E27FC236}">
                <a16:creationId xmlns:a16="http://schemas.microsoft.com/office/drawing/2014/main" id="{23CAA695-BA30-D0D9-4C8B-4987AF1C258F}"/>
              </a:ext>
            </a:extLst>
          </cdr:cNvPr>
          <cdr:cNvGrpSpPr/>
        </cdr:nvGrpSpPr>
        <cdr:grpSpPr>
          <a:xfrm xmlns:a="http://schemas.openxmlformats.org/drawingml/2006/main">
            <a:off x="811769" y="746945"/>
            <a:ext cx="2814839" cy="238775"/>
            <a:chOff x="1769271" y="1666878"/>
            <a:chExt cx="2822781" cy="276225"/>
          </a:xfrm>
        </cdr:grpSpPr>
        <cdr:cxnSp macro="">
          <cdr:nvCxnSpPr>
            <cdr:cNvPr id="40" name="Straight Connector 39">
              <a:extLst xmlns:a="http://schemas.openxmlformats.org/drawingml/2006/main">
                <a:ext uri="{FF2B5EF4-FFF2-40B4-BE49-F238E27FC236}">
                  <a16:creationId xmlns:a16="http://schemas.microsoft.com/office/drawing/2014/main" id="{A9CC7C3B-C24B-360B-1682-FB89617B8782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1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1" name="TextBox 40">
              <a:extLst xmlns:a="http://schemas.openxmlformats.org/drawingml/2006/main">
                <a:ext uri="{FF2B5EF4-FFF2-40B4-BE49-F238E27FC236}">
                  <a16:creationId xmlns:a16="http://schemas.microsoft.com/office/drawing/2014/main" id="{2B0F8902-193E-097C-23F2-AE8AB4993E95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8"/>
              <a:ext cx="2136982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Non-shadow non-mega</a:t>
              </a:r>
              <a:r>
                <a:rPr lang="en-US" altLang="zh-CN" sz="1100">
                  <a:solidFill>
                    <a:sysClr val="windowText" lastClr="000000"/>
                  </a:solidFill>
                </a:rPr>
                <a:t>s</a:t>
              </a:r>
              <a:endParaRPr lang="en-US" sz="1100">
                <a:solidFill>
                  <a:sysClr val="windowText" lastClr="000000"/>
                </a:solidFill>
              </a:endParaRPr>
            </a:p>
          </cdr:txBody>
        </cdr:sp>
      </cdr:grpSp>
      <cdr:grpSp>
        <cdr:nvGrpSpPr>
          <cdr:cNvPr id="45" name="Group 44">
            <a:extLst xmlns:a="http://schemas.openxmlformats.org/drawingml/2006/main">
              <a:ext uri="{FF2B5EF4-FFF2-40B4-BE49-F238E27FC236}">
                <a16:creationId xmlns:a16="http://schemas.microsoft.com/office/drawing/2014/main" id="{CE5F2755-96C3-1C40-E7C7-33EACF32EAC6}"/>
              </a:ext>
            </a:extLst>
          </cdr:cNvPr>
          <cdr:cNvGrpSpPr/>
        </cdr:nvGrpSpPr>
        <cdr:grpSpPr>
          <a:xfrm xmlns:a="http://schemas.openxmlformats.org/drawingml/2006/main">
            <a:off x="811769" y="937563"/>
            <a:ext cx="2217828" cy="238773"/>
            <a:chOff x="1769271" y="1666878"/>
            <a:chExt cx="2224087" cy="276225"/>
          </a:xfrm>
        </cdr:grpSpPr>
        <cdr:cxnSp macro="">
          <cdr:nvCxnSpPr>
            <cdr:cNvPr id="46" name="Straight Connector 45">
              <a:extLst xmlns:a="http://schemas.openxmlformats.org/drawingml/2006/main">
                <a:ext uri="{FF2B5EF4-FFF2-40B4-BE49-F238E27FC236}">
                  <a16:creationId xmlns:a16="http://schemas.microsoft.com/office/drawing/2014/main" id="{E05F7476-CB74-8940-1CC3-AD2A2DEAC1F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sys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7" name="TextBox 46">
              <a:extLst xmlns:a="http://schemas.openxmlformats.org/drawingml/2006/main">
                <a:ext uri="{FF2B5EF4-FFF2-40B4-BE49-F238E27FC236}">
                  <a16:creationId xmlns:a16="http://schemas.microsoft.com/office/drawing/2014/main" id="{7A1C6001-3F8C-8352-318C-C8F3E3AEB69D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Shadow Pokemon</a:t>
              </a:r>
            </a:p>
          </cdr:txBody>
        </cdr:sp>
      </cdr:grpSp>
      <cdr:grpSp>
        <cdr:nvGrpSpPr>
          <cdr:cNvPr id="48" name="Group 47">
            <a:extLst xmlns:a="http://schemas.openxmlformats.org/drawingml/2006/main">
              <a:ext uri="{FF2B5EF4-FFF2-40B4-BE49-F238E27FC236}">
                <a16:creationId xmlns:a16="http://schemas.microsoft.com/office/drawing/2014/main" id="{D6AE5B2E-3FD1-C9F1-826C-B88535E30773}"/>
              </a:ext>
            </a:extLst>
          </cdr:cNvPr>
          <cdr:cNvGrpSpPr/>
        </cdr:nvGrpSpPr>
        <cdr:grpSpPr>
          <a:xfrm xmlns:a="http://schemas.openxmlformats.org/drawingml/2006/main">
            <a:off x="811769" y="1128180"/>
            <a:ext cx="2217828" cy="238772"/>
            <a:chOff x="1769271" y="1666878"/>
            <a:chExt cx="2224087" cy="276225"/>
          </a:xfrm>
        </cdr:grpSpPr>
        <cdr:cxnSp macro="">
          <cdr:nvCxnSpPr>
            <cdr:cNvPr id="49" name="Straight Connector 48">
              <a:extLst xmlns:a="http://schemas.openxmlformats.org/drawingml/2006/main">
                <a:ext uri="{FF2B5EF4-FFF2-40B4-BE49-F238E27FC236}">
                  <a16:creationId xmlns:a16="http://schemas.microsoft.com/office/drawing/2014/main" id="{4ECB6BA2-61DD-A788-3788-77B10BB9727E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lg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50" name="TextBox 49">
              <a:extLst xmlns:a="http://schemas.openxmlformats.org/drawingml/2006/main">
                <a:ext uri="{FF2B5EF4-FFF2-40B4-BE49-F238E27FC236}">
                  <a16:creationId xmlns:a16="http://schemas.microsoft.com/office/drawing/2014/main" id="{970790DC-73D7-19B1-7895-9344C5BEBD6E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Mega Pokemon</a:t>
              </a:r>
            </a:p>
          </cdr:txBody>
        </cdr:sp>
      </cdr:grpSp>
      <cdr:grpSp>
        <cdr:nvGrpSpPr>
          <cdr:cNvPr id="101" name="Group 100">
            <a:extLst xmlns:a="http://schemas.openxmlformats.org/drawingml/2006/main">
              <a:ext uri="{FF2B5EF4-FFF2-40B4-BE49-F238E27FC236}">
                <a16:creationId xmlns:a16="http://schemas.microsoft.com/office/drawing/2014/main" id="{A656E4CC-59F4-AE72-92FA-63966BFB1E1F}"/>
              </a:ext>
            </a:extLst>
          </cdr:cNvPr>
          <cdr:cNvGrpSpPr/>
        </cdr:nvGrpSpPr>
        <cdr:grpSpPr>
          <a:xfrm xmlns:a="http://schemas.openxmlformats.org/drawingml/2006/main">
            <a:off x="811769" y="1318795"/>
            <a:ext cx="3352005" cy="238772"/>
            <a:chOff x="1757312" y="1666878"/>
            <a:chExt cx="3361466" cy="276225"/>
          </a:xfrm>
        </cdr:grpSpPr>
        <cdr:sp macro="" textlink="">
          <cdr:nvSpPr>
            <cdr:cNvPr id="103" name="TextBox 102">
              <a:extLst xmlns:a="http://schemas.openxmlformats.org/drawingml/2006/main">
                <a:ext uri="{FF2B5EF4-FFF2-40B4-BE49-F238E27FC236}">
                  <a16:creationId xmlns:a16="http://schemas.microsoft.com/office/drawing/2014/main" id="{65C14CD9-301C-31AD-0243-9755008BE2F1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266370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Legacy moves or ticket-exclusives</a:t>
              </a:r>
            </a:p>
          </cdr:txBody>
        </cdr:sp>
        <cdr:sp macro="" textlink="">
          <cdr:nvSpPr>
            <cdr:cNvPr id="104" name="TextBox 103">
              <a:extLst xmlns:a="http://schemas.openxmlformats.org/drawingml/2006/main">
                <a:ext uri="{FF2B5EF4-FFF2-40B4-BE49-F238E27FC236}">
                  <a16:creationId xmlns:a16="http://schemas.microsoft.com/office/drawing/2014/main" id="{698C02EC-973F-480E-623E-2E50DA40D510}"/>
                </a:ext>
              </a:extLst>
            </cdr:cNvPr>
            <cdr:cNvSpPr txBox="1"/>
          </cdr:nvSpPr>
          <cdr:spPr>
            <a:xfrm xmlns:a="http://schemas.openxmlformats.org/drawingml/2006/main">
              <a:off x="1757312" y="1666878"/>
              <a:ext cx="785301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pPr algn="r"/>
              <a:r>
                <a:rPr lang="en-US" sz="1100">
                  <a:solidFill>
                    <a:sysClr val="windowText" lastClr="000000"/>
                  </a:solidFill>
                </a:rPr>
                <a:t>*</a:t>
              </a:r>
            </a:p>
          </cdr:txBody>
        </cdr:sp>
      </cdr:grpSp>
      <cdr:grpSp>
        <cdr:nvGrpSpPr>
          <cdr:cNvPr id="4" name="Group 3">
            <a:extLst xmlns:a="http://schemas.openxmlformats.org/drawingml/2006/main">
              <a:ext uri="{FF2B5EF4-FFF2-40B4-BE49-F238E27FC236}">
                <a16:creationId xmlns:a16="http://schemas.microsoft.com/office/drawing/2014/main" id="{A2E3AC44-DD7B-E8B5-BCC7-69AC199AC338}"/>
              </a:ext>
            </a:extLst>
          </cdr:cNvPr>
          <cdr:cNvGrpSpPr/>
        </cdr:nvGrpSpPr>
        <cdr:grpSpPr>
          <a:xfrm xmlns:a="http://schemas.openxmlformats.org/drawingml/2006/main">
            <a:off x="811769" y="1504533"/>
            <a:ext cx="3352005" cy="238772"/>
            <a:chOff x="1757312" y="1666878"/>
            <a:chExt cx="3361466" cy="276225"/>
          </a:xfrm>
        </cdr:grpSpPr>
        <cdr:sp macro="" textlink="">
          <cdr:nvSpPr>
            <cdr:cNvPr id="6" name="TextBox 5">
              <a:extLst xmlns:a="http://schemas.openxmlformats.org/drawingml/2006/main">
                <a:ext uri="{FF2B5EF4-FFF2-40B4-BE49-F238E27FC236}">
                  <a16:creationId xmlns:a16="http://schemas.microsoft.com/office/drawing/2014/main" id="{1ADA83DF-F41A-FCB5-5AFE-788542BC843A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266370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rgbClr val="FF0000"/>
                  </a:solidFill>
                </a:rPr>
                <a:t>Speculative moves (may not happen)</a:t>
              </a:r>
            </a:p>
          </cdr:txBody>
        </cdr:sp>
        <cdr:sp macro="" textlink="">
          <cdr:nvSpPr>
            <cdr:cNvPr id="7" name="TextBox 6">
              <a:extLst xmlns:a="http://schemas.openxmlformats.org/drawingml/2006/main">
                <a:ext uri="{FF2B5EF4-FFF2-40B4-BE49-F238E27FC236}">
                  <a16:creationId xmlns:a16="http://schemas.microsoft.com/office/drawing/2014/main" id="{14C684F5-997F-788F-D727-19419D8CB1ED}"/>
                </a:ext>
              </a:extLst>
            </cdr:cNvPr>
            <cdr:cNvSpPr txBox="1"/>
          </cdr:nvSpPr>
          <cdr:spPr>
            <a:xfrm xmlns:a="http://schemas.openxmlformats.org/drawingml/2006/main">
              <a:off x="1757312" y="1666878"/>
              <a:ext cx="785301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pPr algn="r"/>
              <a:r>
                <a:rPr lang="en-US" sz="1100">
                  <a:solidFill>
                    <a:srgbClr val="FF0000"/>
                  </a:solidFill>
                </a:rPr>
                <a:t>†</a:t>
              </a:r>
            </a:p>
          </cdr:txBody>
        </cdr:sp>
      </cdr:grpSp>
    </cdr:grpSp>
  </cdr:relSizeAnchor>
  <cdr:relSizeAnchor xmlns:cdr="http://schemas.openxmlformats.org/drawingml/2006/chartDrawing">
    <cdr:from>
      <cdr:x>0.57222</cdr:x>
      <cdr:y>0.57544</cdr:y>
    </cdr:from>
    <cdr:to>
      <cdr:x>0.77484</cdr:x>
      <cdr:y>0.61685</cdr:y>
    </cdr:to>
    <cdr:sp macro="" textlink="">
      <cdr:nvSpPr>
        <cdr:cNvPr id="12" name="TextBox 11">
          <a:extLst xmlns:a="http://schemas.openxmlformats.org/drawingml/2006/main">
            <a:ext uri="{FF2B5EF4-FFF2-40B4-BE49-F238E27FC236}">
              <a16:creationId xmlns:a16="http://schemas.microsoft.com/office/drawing/2014/main" id="{6EE9726F-B3F2-ED81-28E5-9A39E087D969}"/>
            </a:ext>
          </a:extLst>
        </cdr:cNvPr>
        <cdr:cNvSpPr txBox="1"/>
      </cdr:nvSpPr>
      <cdr:spPr>
        <a:xfrm xmlns:a="http://schemas.openxmlformats.org/drawingml/2006/main" rot="20847651">
          <a:off x="5297822" y="4993418"/>
          <a:ext cx="1875919" cy="3593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200" b="1">
              <a:solidFill>
                <a:srgbClr val="7030A0"/>
              </a:solidFill>
            </a:rPr>
            <a:t>Lunala, </a:t>
          </a:r>
          <a:r>
            <a:rPr lang="en-US" altLang="zh-CN" sz="1200" b="1">
              <a:solidFill>
                <a:srgbClr val="00B050"/>
              </a:solidFill>
            </a:rPr>
            <a:t>Shadow Gallade</a:t>
          </a:r>
          <a:r>
            <a:rPr lang="zh-CN" altLang="en-US" sz="1200" b="1">
              <a:solidFill>
                <a:srgbClr val="00B050"/>
              </a:solidFill>
            </a:rPr>
            <a:t>▼</a:t>
          </a:r>
          <a:endParaRPr lang="en-US" sz="1200" b="1">
            <a:solidFill>
              <a:srgbClr val="00B050"/>
            </a:solidFill>
          </a:endParaRPr>
        </a:p>
      </cdr:txBody>
    </cdr:sp>
  </cdr:relSizeAnchor>
  <cdr:relSizeAnchor xmlns:cdr="http://schemas.openxmlformats.org/drawingml/2006/chartDrawing">
    <cdr:from>
      <cdr:x>0.28885</cdr:x>
      <cdr:y>0.77618</cdr:y>
    </cdr:from>
    <cdr:to>
      <cdr:x>0.49147</cdr:x>
      <cdr:y>0.81759</cdr:y>
    </cdr:to>
    <cdr:sp macro="" textlink="">
      <cdr:nvSpPr>
        <cdr:cNvPr id="13" name="TextBox 12">
          <a:extLst xmlns:a="http://schemas.openxmlformats.org/drawingml/2006/main">
            <a:ext uri="{FF2B5EF4-FFF2-40B4-BE49-F238E27FC236}">
              <a16:creationId xmlns:a16="http://schemas.microsoft.com/office/drawing/2014/main" id="{E81821CE-6F2E-04DD-038F-578EAE032B5D}"/>
            </a:ext>
          </a:extLst>
        </cdr:cNvPr>
        <cdr:cNvSpPr txBox="1"/>
      </cdr:nvSpPr>
      <cdr:spPr>
        <a:xfrm xmlns:a="http://schemas.openxmlformats.org/drawingml/2006/main" rot="20358104">
          <a:off x="2674264" y="6735344"/>
          <a:ext cx="1875920" cy="3593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200" b="1">
              <a:solidFill>
                <a:srgbClr val="FF00FF"/>
              </a:solidFill>
            </a:rPr>
            <a:t>Espeon, </a:t>
          </a:r>
          <a:r>
            <a:rPr lang="en-US" altLang="zh-CN" sz="1200" b="1">
              <a:solidFill>
                <a:srgbClr val="FFC000"/>
              </a:solidFill>
            </a:rPr>
            <a:t>Alakazam*</a:t>
          </a:r>
          <a:endParaRPr lang="en-US" sz="1200" b="1">
            <a:solidFill>
              <a:srgbClr val="FFC000"/>
            </a:solidFill>
          </a:endParaRPr>
        </a:p>
      </cdr:txBody>
    </cdr:sp>
  </cdr:relSizeAnchor>
  <cdr:relSizeAnchor xmlns:cdr="http://schemas.openxmlformats.org/drawingml/2006/chartDrawing">
    <cdr:from>
      <cdr:x>0.56969</cdr:x>
      <cdr:y>0.77373</cdr:y>
    </cdr:from>
    <cdr:to>
      <cdr:x>0.83769</cdr:x>
      <cdr:y>0.81514</cdr:y>
    </cdr:to>
    <cdr:sp macro="" textlink="">
      <cdr:nvSpPr>
        <cdr:cNvPr id="14" name="TextBox 13">
          <a:extLst xmlns:a="http://schemas.openxmlformats.org/drawingml/2006/main">
            <a:ext uri="{FF2B5EF4-FFF2-40B4-BE49-F238E27FC236}">
              <a16:creationId xmlns:a16="http://schemas.microsoft.com/office/drawing/2014/main" id="{C34DED55-2A24-3A41-8928-08FFDDF687CB}"/>
            </a:ext>
          </a:extLst>
        </cdr:cNvPr>
        <cdr:cNvSpPr txBox="1"/>
      </cdr:nvSpPr>
      <cdr:spPr>
        <a:xfrm xmlns:a="http://schemas.openxmlformats.org/drawingml/2006/main" rot="20553204">
          <a:off x="5274370" y="6714082"/>
          <a:ext cx="2481228" cy="3593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050" b="0">
              <a:solidFill>
                <a:schemeClr val="accent6"/>
              </a:solidFill>
            </a:rPr>
            <a:t>Exeggutor</a:t>
          </a:r>
          <a:endParaRPr lang="en-US" sz="1200" b="1">
            <a:solidFill>
              <a:srgbClr val="C55A11"/>
            </a:solidFill>
          </a:endParaRPr>
        </a:p>
      </cdr:txBody>
    </cdr:sp>
  </cdr:relSizeAnchor>
  <cdr:relSizeAnchor xmlns:cdr="http://schemas.openxmlformats.org/drawingml/2006/chartDrawing">
    <cdr:from>
      <cdr:x>0.40508</cdr:x>
      <cdr:y>0.85637</cdr:y>
    </cdr:from>
    <cdr:to>
      <cdr:x>0.44552</cdr:x>
      <cdr:y>0.88863</cdr:y>
    </cdr:to>
    <cdr:sp macro="" textlink="">
      <cdr:nvSpPr>
        <cdr:cNvPr id="16" name="TextBox 15">
          <a:extLst xmlns:a="http://schemas.openxmlformats.org/drawingml/2006/main">
            <a:ext uri="{FF2B5EF4-FFF2-40B4-BE49-F238E27FC236}">
              <a16:creationId xmlns:a16="http://schemas.microsoft.com/office/drawing/2014/main" id="{8EC73CA5-CCC7-A20A-51CE-9CACBBC06E5C}"/>
            </a:ext>
          </a:extLst>
        </cdr:cNvPr>
        <cdr:cNvSpPr txBox="1"/>
      </cdr:nvSpPr>
      <cdr:spPr>
        <a:xfrm xmlns:a="http://schemas.openxmlformats.org/drawingml/2006/main">
          <a:off x="3758039" y="7321647"/>
          <a:ext cx="375177" cy="27581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(4)</a:t>
          </a:r>
        </a:p>
      </cdr:txBody>
    </cdr:sp>
  </cdr:relSizeAnchor>
  <cdr:relSizeAnchor xmlns:cdr="http://schemas.openxmlformats.org/drawingml/2006/chartDrawing">
    <cdr:from>
      <cdr:x>0.40508</cdr:x>
      <cdr:y>0.88757</cdr:y>
    </cdr:from>
    <cdr:to>
      <cdr:x>0.44552</cdr:x>
      <cdr:y>0.91983</cdr:y>
    </cdr:to>
    <cdr:sp macro="" textlink="">
      <cdr:nvSpPr>
        <cdr:cNvPr id="17" name="TextBox 16">
          <a:extLst xmlns:a="http://schemas.openxmlformats.org/drawingml/2006/main">
            <a:ext uri="{FF2B5EF4-FFF2-40B4-BE49-F238E27FC236}">
              <a16:creationId xmlns:a16="http://schemas.microsoft.com/office/drawing/2014/main" id="{AA138F8F-8490-B63A-127A-E10BCE6AF86B}"/>
            </a:ext>
          </a:extLst>
        </cdr:cNvPr>
        <cdr:cNvSpPr txBox="1"/>
      </cdr:nvSpPr>
      <cdr:spPr>
        <a:xfrm xmlns:a="http://schemas.openxmlformats.org/drawingml/2006/main">
          <a:off x="3758039" y="7588347"/>
          <a:ext cx="375177" cy="27581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(5)</a:t>
          </a:r>
        </a:p>
      </cdr:txBody>
    </cdr:sp>
  </cdr:relSizeAnchor>
  <cdr:relSizeAnchor xmlns:cdr="http://schemas.openxmlformats.org/drawingml/2006/chartDrawing">
    <cdr:from>
      <cdr:x>0.40508</cdr:x>
      <cdr:y>0.91152</cdr:y>
    </cdr:from>
    <cdr:to>
      <cdr:x>0.44552</cdr:x>
      <cdr:y>0.94378</cdr:y>
    </cdr:to>
    <cdr:sp macro="" textlink="">
      <cdr:nvSpPr>
        <cdr:cNvPr id="18" name="TextBox 17">
          <a:extLst xmlns:a="http://schemas.openxmlformats.org/drawingml/2006/main">
            <a:ext uri="{FF2B5EF4-FFF2-40B4-BE49-F238E27FC236}">
              <a16:creationId xmlns:a16="http://schemas.microsoft.com/office/drawing/2014/main" id="{F435FD6B-E884-C2A3-3FF6-FAB921664D1A}"/>
            </a:ext>
          </a:extLst>
        </cdr:cNvPr>
        <cdr:cNvSpPr txBox="1"/>
      </cdr:nvSpPr>
      <cdr:spPr>
        <a:xfrm xmlns:a="http://schemas.openxmlformats.org/drawingml/2006/main">
          <a:off x="3758039" y="7793134"/>
          <a:ext cx="375177" cy="27581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(6)</a:t>
          </a:r>
        </a:p>
      </cdr:txBody>
    </cdr:sp>
  </cdr:relSizeAnchor>
  <cdr:relSizeAnchor xmlns:cdr="http://schemas.openxmlformats.org/drawingml/2006/chartDrawing">
    <cdr:from>
      <cdr:x>0.70739</cdr:x>
      <cdr:y>0.89163</cdr:y>
    </cdr:from>
    <cdr:to>
      <cdr:x>0.94374</cdr:x>
      <cdr:y>0.95355</cdr:y>
    </cdr:to>
    <cdr:grpSp>
      <cdr:nvGrpSpPr>
        <cdr:cNvPr id="20" name="Group 19">
          <a:extLst xmlns:a="http://schemas.openxmlformats.org/drawingml/2006/main">
            <a:ext uri="{FF2B5EF4-FFF2-40B4-BE49-F238E27FC236}">
              <a16:creationId xmlns:a16="http://schemas.microsoft.com/office/drawing/2014/main" id="{BC4458C3-BCCC-8146-C4C8-2831A9040EA7}"/>
            </a:ext>
          </a:extLst>
        </cdr:cNvPr>
        <cdr:cNvGrpSpPr/>
      </cdr:nvGrpSpPr>
      <cdr:grpSpPr>
        <a:xfrm xmlns:a="http://schemas.openxmlformats.org/drawingml/2006/main">
          <a:off x="6549239" y="7737130"/>
          <a:ext cx="2188202" cy="537312"/>
          <a:chOff x="6562724" y="7623083"/>
          <a:chExt cx="2192696" cy="529392"/>
        </a:xfrm>
      </cdr:grpSpPr>
      <cdr:sp macro="" textlink="">
        <cdr:nvSpPr>
          <cdr:cNvPr id="75" name="TextBox 74">
            <a:extLst xmlns:a="http://schemas.openxmlformats.org/drawingml/2006/main">
              <a:ext uri="{FF2B5EF4-FFF2-40B4-BE49-F238E27FC236}">
                <a16:creationId xmlns:a16="http://schemas.microsoft.com/office/drawing/2014/main" id="{DD511171-F35A-B5B2-7D8B-37A27D1F6384}"/>
              </a:ext>
            </a:extLst>
          </cdr:cNvPr>
          <cdr:cNvSpPr txBox="1"/>
        </cdr:nvSpPr>
        <cdr:spPr>
          <a:xfrm xmlns:a="http://schemas.openxmlformats.org/drawingml/2006/main">
            <a:off x="7781946" y="7623083"/>
            <a:ext cx="973474" cy="529392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vertOverflow="clip" wrap="square" rtlCol="0"/>
          <a:lstStyle xmlns:a="http://schemas.openxmlformats.org/drawingml/2006/main"/>
          <a:p xmlns:a="http://schemas.openxmlformats.org/drawingml/2006/main">
            <a:r>
              <a:rPr lang="en-US" sz="900">
                <a:solidFill>
                  <a:schemeClr val="accent1"/>
                </a:solidFill>
              </a:rPr>
              <a:t>(4) Heracross</a:t>
            </a:r>
          </a:p>
          <a:p xmlns:a="http://schemas.openxmlformats.org/drawingml/2006/main"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70AD47">
                    <a:lumMod val="75000"/>
                  </a:srgbClr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(5) Sirfetch'd</a:t>
            </a:r>
          </a:p>
          <a:p xmlns:a="http://schemas.openxmlformats.org/drawingml/2006/main"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CBE509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(6) Pheromosa</a:t>
            </a:r>
          </a:p>
        </cdr:txBody>
      </cdr:sp>
      <cdr:sp macro="" textlink="">
        <cdr:nvSpPr>
          <cdr:cNvPr id="19" name="TextBox 18">
            <a:extLst xmlns:a="http://schemas.openxmlformats.org/drawingml/2006/main">
              <a:ext uri="{FF2B5EF4-FFF2-40B4-BE49-F238E27FC236}">
                <a16:creationId xmlns:a16="http://schemas.microsoft.com/office/drawing/2014/main" id="{B59DA6A9-BEEA-0CBF-C43D-C47F6A3E96B2}"/>
              </a:ext>
            </a:extLst>
          </cdr:cNvPr>
          <cdr:cNvSpPr txBox="1"/>
        </cdr:nvSpPr>
        <cdr:spPr>
          <a:xfrm xmlns:a="http://schemas.openxmlformats.org/drawingml/2006/main">
            <a:off x="6562724" y="7623083"/>
            <a:ext cx="1262061" cy="529392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vertOverflow="clip" wrap="square" rtlCol="0"/>
          <a:lstStyle xmlns:a="http://schemas.openxmlformats.org/drawingml/2006/main"/>
          <a:p xmlns:a="http://schemas.openxmlformats.org/drawingml/2006/main">
            <a:r>
              <a:rPr lang="en-US" sz="900">
                <a:solidFill>
                  <a:srgbClr val="FF0000"/>
                </a:solidFill>
              </a:rPr>
              <a:t>(1) Galarian Zapdos</a:t>
            </a:r>
          </a:p>
          <a:p xmlns:a="http://schemas.openxmlformats.org/drawingml/2006/main"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009999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(2) Cobalion, </a:t>
            </a: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chemeClr val="accent6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Virizion</a:t>
            </a:r>
          </a:p>
          <a:p xmlns:a="http://schemas.openxmlformats.org/drawingml/2006/main"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C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(3) Buzzwole</a:t>
            </a:r>
          </a:p>
        </cdr:txBody>
      </cdr:sp>
    </cdr:grpSp>
  </cdr:relSizeAnchor>
  <cdr:relSizeAnchor xmlns:cdr="http://schemas.openxmlformats.org/drawingml/2006/chartDrawing">
    <cdr:from>
      <cdr:x>0.74486</cdr:x>
      <cdr:y>0.64764</cdr:y>
    </cdr:from>
    <cdr:to>
      <cdr:x>0.9663</cdr:x>
      <cdr:y>0.71058</cdr:y>
    </cdr:to>
    <cdr:sp macro="" textlink="">
      <cdr:nvSpPr>
        <cdr:cNvPr id="21" name="TextBox 20">
          <a:extLst xmlns:a="http://schemas.openxmlformats.org/drawingml/2006/main">
            <a:ext uri="{FF2B5EF4-FFF2-40B4-BE49-F238E27FC236}">
              <a16:creationId xmlns:a16="http://schemas.microsoft.com/office/drawing/2014/main" id="{CF2ACC15-73D5-4BAA-F44A-4E5AE5368C51}"/>
            </a:ext>
          </a:extLst>
        </cdr:cNvPr>
        <cdr:cNvSpPr txBox="1"/>
      </cdr:nvSpPr>
      <cdr:spPr>
        <a:xfrm xmlns:a="http://schemas.openxmlformats.org/drawingml/2006/main" rot="20532509">
          <a:off x="6910370" y="5537066"/>
          <a:ext cx="2054380" cy="5381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rgbClr val="C00000"/>
              </a:solidFill>
            </a:rPr>
            <a:t>Still viable counters</a:t>
          </a:r>
          <a:endParaRPr lang="en-US" sz="1100" b="1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0.74486</cdr:x>
      <cdr:y>0.53066</cdr:y>
    </cdr:from>
    <cdr:to>
      <cdr:x>0.9663</cdr:x>
      <cdr:y>0.5936</cdr:y>
    </cdr:to>
    <cdr:sp macro="" textlink="">
      <cdr:nvSpPr>
        <cdr:cNvPr id="22" name="TextBox 21">
          <a:extLst xmlns:a="http://schemas.openxmlformats.org/drawingml/2006/main">
            <a:ext uri="{FF2B5EF4-FFF2-40B4-BE49-F238E27FC236}">
              <a16:creationId xmlns:a16="http://schemas.microsoft.com/office/drawing/2014/main" id="{256E5B07-8E25-E5DE-2E2B-C29A7FFDF479}"/>
            </a:ext>
          </a:extLst>
        </cdr:cNvPr>
        <cdr:cNvSpPr txBox="1"/>
      </cdr:nvSpPr>
      <cdr:spPr>
        <a:xfrm xmlns:a="http://schemas.openxmlformats.org/drawingml/2006/main" rot="20698692">
          <a:off x="6910371" y="4536942"/>
          <a:ext cx="2054380" cy="5381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rgbClr val="FF5050"/>
              </a:solidFill>
            </a:rPr>
            <a:t>Machamp tier</a:t>
          </a:r>
          <a:endParaRPr lang="en-US" sz="1100" b="1">
            <a:solidFill>
              <a:srgbClr val="FF5050"/>
            </a:solidFill>
          </a:endParaRPr>
        </a:p>
      </cdr:txBody>
    </cdr:sp>
  </cdr:relSizeAnchor>
  <cdr:relSizeAnchor xmlns:cdr="http://schemas.openxmlformats.org/drawingml/2006/chartDrawing">
    <cdr:from>
      <cdr:x>0.07803</cdr:x>
      <cdr:y>0.54347</cdr:y>
    </cdr:from>
    <cdr:to>
      <cdr:x>0.29947</cdr:x>
      <cdr:y>0.60641</cdr:y>
    </cdr:to>
    <cdr:sp macro="" textlink="">
      <cdr:nvSpPr>
        <cdr:cNvPr id="24" name="TextBox 23">
          <a:extLst xmlns:a="http://schemas.openxmlformats.org/drawingml/2006/main">
            <a:ext uri="{FF2B5EF4-FFF2-40B4-BE49-F238E27FC236}">
              <a16:creationId xmlns:a16="http://schemas.microsoft.com/office/drawing/2014/main" id="{CA31E22F-ED45-4FBE-2BDE-2B93B8D65E43}"/>
            </a:ext>
          </a:extLst>
        </cdr:cNvPr>
        <cdr:cNvSpPr txBox="1"/>
      </cdr:nvSpPr>
      <cdr:spPr>
        <a:xfrm xmlns:a="http://schemas.openxmlformats.org/drawingml/2006/main" rot="20392824">
          <a:off x="723883" y="4646480"/>
          <a:ext cx="2054380" cy="5381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1">
              <a:solidFill>
                <a:srgbClr val="FF5050"/>
              </a:solidFill>
            </a:rPr>
            <a:t>Terrakion &amp; Shadow Machamp</a:t>
          </a:r>
          <a:endParaRPr lang="en-US" sz="1100" b="1">
            <a:solidFill>
              <a:srgbClr val="FF5050"/>
            </a:solidFill>
          </a:endParaRPr>
        </a:p>
      </cdr:txBody>
    </cdr:sp>
  </cdr:relSizeAnchor>
  <cdr:relSizeAnchor xmlns:cdr="http://schemas.openxmlformats.org/drawingml/2006/chartDrawing">
    <cdr:from>
      <cdr:x>0.07803</cdr:x>
      <cdr:y>0.71337</cdr:y>
    </cdr:from>
    <cdr:to>
      <cdr:x>0.29947</cdr:x>
      <cdr:y>0.77631</cdr:y>
    </cdr:to>
    <cdr:sp macro="" textlink="">
      <cdr:nvSpPr>
        <cdr:cNvPr id="25" name="TextBox 24">
          <a:extLst xmlns:a="http://schemas.openxmlformats.org/drawingml/2006/main">
            <a:ext uri="{FF2B5EF4-FFF2-40B4-BE49-F238E27FC236}">
              <a16:creationId xmlns:a16="http://schemas.microsoft.com/office/drawing/2014/main" id="{8B90CF4D-0EF5-6B6C-4FFE-9EEE671DD3B9}"/>
            </a:ext>
          </a:extLst>
        </cdr:cNvPr>
        <cdr:cNvSpPr txBox="1"/>
      </cdr:nvSpPr>
      <cdr:spPr>
        <a:xfrm xmlns:a="http://schemas.openxmlformats.org/drawingml/2006/main" rot="20392824">
          <a:off x="723882" y="6099044"/>
          <a:ext cx="2054380" cy="5381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1">
              <a:solidFill>
                <a:srgbClr val="C00000"/>
              </a:solidFill>
            </a:rPr>
            <a:t>Lucario &amp;</a:t>
          </a:r>
          <a:r>
            <a:rPr lang="en-US" altLang="zh-CN" sz="1100" b="1" baseline="0">
              <a:solidFill>
                <a:srgbClr val="C00000"/>
              </a:solidFill>
            </a:rPr>
            <a:t> Conkeldurr</a:t>
          </a:r>
          <a:endParaRPr lang="en-US" sz="1100" b="1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0.57079</cdr:x>
      <cdr:y>0.26514</cdr:y>
    </cdr:from>
    <cdr:to>
      <cdr:x>0.85495</cdr:x>
      <cdr:y>0.33061</cdr:y>
    </cdr:to>
    <cdr:sp macro="" textlink="">
      <cdr:nvSpPr>
        <cdr:cNvPr id="28" name="TextBox 27">
          <a:extLst xmlns:a="http://schemas.openxmlformats.org/drawingml/2006/main">
            <a:ext uri="{FF2B5EF4-FFF2-40B4-BE49-F238E27FC236}">
              <a16:creationId xmlns:a16="http://schemas.microsoft.com/office/drawing/2014/main" id="{DFBB1C41-C1D5-45E6-CE91-75CEEC49D314}"/>
            </a:ext>
          </a:extLst>
        </cdr:cNvPr>
        <cdr:cNvSpPr txBox="1"/>
      </cdr:nvSpPr>
      <cdr:spPr>
        <a:xfrm xmlns:a="http://schemas.openxmlformats.org/drawingml/2006/main" rot="20965116">
          <a:off x="5284508" y="2300760"/>
          <a:ext cx="2630904" cy="56811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solidFill>
                <a:srgbClr val="F17FE3"/>
              </a:solidFill>
            </a:rPr>
            <a:t>Shadow Mewtwo*</a:t>
          </a:r>
          <a:endParaRPr lang="en-US" sz="1100" b="1">
            <a:solidFill>
              <a:srgbClr val="F17FE3"/>
            </a:solidFill>
          </a:endParaRPr>
        </a:p>
      </cdr:txBody>
    </cdr:sp>
  </cdr:relSizeAnchor>
  <cdr:relSizeAnchor xmlns:cdr="http://schemas.openxmlformats.org/drawingml/2006/chartDrawing">
    <cdr:from>
      <cdr:x>0.17083</cdr:x>
      <cdr:y>0.54847</cdr:y>
    </cdr:from>
    <cdr:to>
      <cdr:x>0.62422</cdr:x>
      <cdr:y>0.61394</cdr:y>
    </cdr:to>
    <cdr:sp macro="" textlink="">
      <cdr:nvSpPr>
        <cdr:cNvPr id="30" name="TextBox 29">
          <a:extLst xmlns:a="http://schemas.openxmlformats.org/drawingml/2006/main">
            <a:ext uri="{FF2B5EF4-FFF2-40B4-BE49-F238E27FC236}">
              <a16:creationId xmlns:a16="http://schemas.microsoft.com/office/drawing/2014/main" id="{47197BAA-C8B0-CC3B-C2DB-6D94F7EF627A}"/>
            </a:ext>
          </a:extLst>
        </cdr:cNvPr>
        <cdr:cNvSpPr txBox="1"/>
      </cdr:nvSpPr>
      <cdr:spPr>
        <a:xfrm xmlns:a="http://schemas.openxmlformats.org/drawingml/2006/main" rot="20785792">
          <a:off x="1581559" y="4759351"/>
          <a:ext cx="4197684" cy="56811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kumimoji="0" lang="en-US" altLang="zh-CN" sz="1600" b="1" i="0" u="none" strike="noStrike" kern="0" cap="none" spc="0" normalizeH="0" baseline="0" noProof="0">
              <a:ln>
                <a:noFill/>
              </a:ln>
              <a:solidFill>
                <a:srgbClr val="336699"/>
              </a:solidFill>
              <a:effectLst/>
              <a:uLnTx/>
              <a:uFillTx/>
              <a:latin typeface="+mn-lt"/>
              <a:ea typeface="+mn-ea"/>
              <a:cs typeface="+mn-cs"/>
            </a:rPr>
            <a:t>Mega Metagross, </a:t>
          </a:r>
          <a:r>
            <a:rPr lang="en-US" altLang="zh-CN" sz="1400" b="1">
              <a:solidFill>
                <a:schemeClr val="accent4">
                  <a:lumMod val="75000"/>
                </a:schemeClr>
              </a:solidFill>
            </a:rPr>
            <a:t>Ultra Necrozma (PC†/FS†)</a:t>
          </a:r>
          <a:endParaRPr lang="en-US" sz="1100" b="1">
            <a:solidFill>
              <a:srgbClr val="0099CC"/>
            </a:solidFill>
          </a:endParaRPr>
        </a:p>
      </cdr:txBody>
    </cdr:sp>
  </cdr:relSizeAnchor>
  <cdr:relSizeAnchor xmlns:cdr="http://schemas.openxmlformats.org/drawingml/2006/chartDrawing">
    <cdr:from>
      <cdr:x>0.57068</cdr:x>
      <cdr:y>0.47226</cdr:y>
    </cdr:from>
    <cdr:to>
      <cdr:x>0.7733</cdr:x>
      <cdr:y>0.51367</cdr:y>
    </cdr:to>
    <cdr:sp macro="" textlink="">
      <cdr:nvSpPr>
        <cdr:cNvPr id="32" name="TextBox 31">
          <a:extLst xmlns:a="http://schemas.openxmlformats.org/drawingml/2006/main">
            <a:ext uri="{FF2B5EF4-FFF2-40B4-BE49-F238E27FC236}">
              <a16:creationId xmlns:a16="http://schemas.microsoft.com/office/drawing/2014/main" id="{1FBDE687-D491-8CF5-B95A-68575095337B}"/>
            </a:ext>
          </a:extLst>
        </cdr:cNvPr>
        <cdr:cNvSpPr txBox="1"/>
      </cdr:nvSpPr>
      <cdr:spPr>
        <a:xfrm xmlns:a="http://schemas.openxmlformats.org/drawingml/2006/main" rot="20984944">
          <a:off x="5283535" y="4098067"/>
          <a:ext cx="1875919" cy="3593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200" b="1">
              <a:solidFill>
                <a:srgbClr val="00B0F0"/>
              </a:solidFill>
            </a:rPr>
            <a:t>Shadow Latios</a:t>
          </a:r>
          <a:endParaRPr lang="en-US" sz="1200" b="1">
            <a:solidFill>
              <a:srgbClr val="00B0F0"/>
            </a:solidFill>
          </a:endParaRPr>
        </a:p>
      </cdr:txBody>
    </cdr:sp>
  </cdr:relSizeAnchor>
  <cdr:relSizeAnchor xmlns:cdr="http://schemas.openxmlformats.org/drawingml/2006/chartDrawing">
    <cdr:from>
      <cdr:x>0.3427</cdr:x>
      <cdr:y>0.46985</cdr:y>
    </cdr:from>
    <cdr:to>
      <cdr:x>0.70991</cdr:x>
      <cdr:y>0.53532</cdr:y>
    </cdr:to>
    <cdr:sp macro="" textlink="">
      <cdr:nvSpPr>
        <cdr:cNvPr id="36" name="TextBox 35">
          <a:extLst xmlns:a="http://schemas.openxmlformats.org/drawingml/2006/main">
            <a:ext uri="{FF2B5EF4-FFF2-40B4-BE49-F238E27FC236}">
              <a16:creationId xmlns:a16="http://schemas.microsoft.com/office/drawing/2014/main" id="{1F90BD76-DAAE-D51F-D2A4-B4A97A277D6E}"/>
            </a:ext>
          </a:extLst>
        </cdr:cNvPr>
        <cdr:cNvSpPr txBox="1"/>
      </cdr:nvSpPr>
      <cdr:spPr>
        <a:xfrm xmlns:a="http://schemas.openxmlformats.org/drawingml/2006/main" rot="20816059">
          <a:off x="3172835" y="4077143"/>
          <a:ext cx="3399767" cy="56811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zh-CN" altLang="en-US" sz="1200" b="1">
              <a:solidFill>
                <a:srgbClr val="F17FE3"/>
              </a:solidFill>
            </a:rPr>
            <a:t>▲</a:t>
          </a:r>
          <a:r>
            <a:rPr lang="en-US" altLang="zh-CN" sz="1200" b="1">
              <a:solidFill>
                <a:srgbClr val="F17FE3"/>
              </a:solidFill>
            </a:rPr>
            <a:t>M</a:t>
          </a:r>
          <a:r>
            <a:rPr lang="en-US" sz="1200" b="1">
              <a:solidFill>
                <a:srgbClr val="F17FE3"/>
              </a:solidFill>
            </a:rPr>
            <a:t>ewtwo, </a:t>
          </a:r>
          <a:r>
            <a:rPr lang="en-US" sz="1200" b="1">
              <a:solidFill>
                <a:srgbClr val="00B0F0"/>
              </a:solidFill>
            </a:rPr>
            <a:t>Mega Latios, </a:t>
          </a:r>
          <a:r>
            <a:rPr lang="en-US" sz="1600" b="1">
              <a:solidFill>
                <a:schemeClr val="accent6"/>
              </a:solidFill>
            </a:rPr>
            <a:t>Mega Gardevoir</a:t>
          </a:r>
          <a:endParaRPr lang="en-US" sz="1100" b="1">
            <a:solidFill>
              <a:schemeClr val="accent6"/>
            </a:solidFill>
          </a:endParaRPr>
        </a:p>
      </cdr:txBody>
    </cdr:sp>
  </cdr:relSizeAnchor>
  <cdr:relSizeAnchor xmlns:cdr="http://schemas.openxmlformats.org/drawingml/2006/chartDrawing">
    <cdr:from>
      <cdr:x>0.36278</cdr:x>
      <cdr:y>0.55693</cdr:y>
    </cdr:from>
    <cdr:to>
      <cdr:x>0.92577</cdr:x>
      <cdr:y>0.6224</cdr:y>
    </cdr:to>
    <cdr:sp macro="" textlink="">
      <cdr:nvSpPr>
        <cdr:cNvPr id="37" name="TextBox 36">
          <a:extLst xmlns:a="http://schemas.openxmlformats.org/drawingml/2006/main">
            <a:ext uri="{FF2B5EF4-FFF2-40B4-BE49-F238E27FC236}">
              <a16:creationId xmlns:a16="http://schemas.microsoft.com/office/drawing/2014/main" id="{0E1DDD06-50DC-28D2-958B-A1C3E93862DC}"/>
            </a:ext>
          </a:extLst>
        </cdr:cNvPr>
        <cdr:cNvSpPr txBox="1"/>
      </cdr:nvSpPr>
      <cdr:spPr>
        <a:xfrm xmlns:a="http://schemas.openxmlformats.org/drawingml/2006/main" rot="20958941">
          <a:off x="3358702" y="4832743"/>
          <a:ext cx="5212325" cy="56811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zh-CN" altLang="en-US" sz="1200" b="1">
              <a:solidFill>
                <a:srgbClr val="336699"/>
              </a:solidFill>
            </a:rPr>
            <a:t>▲</a:t>
          </a:r>
          <a:r>
            <a:rPr lang="en-US" sz="1200" b="1">
              <a:solidFill>
                <a:srgbClr val="336699"/>
              </a:solidFill>
            </a:rPr>
            <a:t>Shadow Metagross, </a:t>
          </a:r>
          <a:r>
            <a:rPr lang="en-US" sz="1400" b="1">
              <a:solidFill>
                <a:schemeClr val="accent5"/>
              </a:solidFill>
            </a:rPr>
            <a:t>Dawn</a:t>
          </a:r>
          <a:r>
            <a:rPr lang="en-US" sz="1400" b="1" baseline="0">
              <a:solidFill>
                <a:schemeClr val="accent5"/>
              </a:solidFill>
            </a:rPr>
            <a:t> Wings </a:t>
          </a:r>
          <a:r>
            <a:rPr lang="en-US" sz="1400" b="1">
              <a:solidFill>
                <a:schemeClr val="accent5"/>
              </a:solidFill>
            </a:rPr>
            <a:t>Necrozma (Confusion†/Psychic†)</a:t>
          </a:r>
          <a:endParaRPr lang="en-US" sz="1200" b="1">
            <a:solidFill>
              <a:schemeClr val="accent5"/>
            </a:solidFill>
          </a:endParaRPr>
        </a:p>
      </cdr:txBody>
    </cdr:sp>
  </cdr:relSizeAnchor>
  <cdr:relSizeAnchor xmlns:cdr="http://schemas.openxmlformats.org/drawingml/2006/chartDrawing">
    <cdr:from>
      <cdr:x>0.35684</cdr:x>
      <cdr:y>0.65027</cdr:y>
    </cdr:from>
    <cdr:to>
      <cdr:x>0.71409</cdr:x>
      <cdr:y>0.71574</cdr:y>
    </cdr:to>
    <cdr:sp macro="" textlink="">
      <cdr:nvSpPr>
        <cdr:cNvPr id="38" name="TextBox 37">
          <a:extLst xmlns:a="http://schemas.openxmlformats.org/drawingml/2006/main">
            <a:ext uri="{FF2B5EF4-FFF2-40B4-BE49-F238E27FC236}">
              <a16:creationId xmlns:a16="http://schemas.microsoft.com/office/drawing/2014/main" id="{1F02BB3A-F882-8AB8-6A50-754E1890F819}"/>
            </a:ext>
          </a:extLst>
        </cdr:cNvPr>
        <cdr:cNvSpPr txBox="1"/>
      </cdr:nvSpPr>
      <cdr:spPr>
        <a:xfrm xmlns:a="http://schemas.openxmlformats.org/drawingml/2006/main" rot="20672873">
          <a:off x="3303780" y="5642734"/>
          <a:ext cx="3307470" cy="56811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400" b="1">
              <a:solidFill>
                <a:sysClr val="windowText" lastClr="000000"/>
              </a:solidFill>
            </a:rPr>
            <a:t>Necrozma (Confusion†/Psychic†),</a:t>
          </a:r>
          <a:r>
            <a:rPr lang="en-US" sz="1400" b="1" baseline="0">
              <a:solidFill>
                <a:sysClr val="windowText" lastClr="000000"/>
              </a:solidFill>
            </a:rPr>
            <a:t> </a:t>
          </a:r>
          <a:r>
            <a:rPr lang="en-US" sz="1200" b="1" baseline="0">
              <a:solidFill>
                <a:srgbClr val="00B0F0"/>
              </a:solidFill>
            </a:rPr>
            <a:t>Latios</a:t>
          </a:r>
          <a:r>
            <a:rPr lang="zh-CN" altLang="en-US" sz="1200" b="1" baseline="0">
              <a:solidFill>
                <a:srgbClr val="00B0F0"/>
              </a:solidFill>
            </a:rPr>
            <a:t>▼</a:t>
          </a:r>
          <a:endParaRPr lang="en-US" sz="1200" b="1">
            <a:solidFill>
              <a:srgbClr val="00B0F0"/>
            </a:solidFill>
          </a:endParaRPr>
        </a:p>
      </cdr:txBody>
    </cdr:sp>
  </cdr:relSizeAnchor>
  <cdr:relSizeAnchor xmlns:cdr="http://schemas.openxmlformats.org/drawingml/2006/chartDrawing">
    <cdr:from>
      <cdr:x>0.44058</cdr:x>
      <cdr:y>0.65297</cdr:y>
    </cdr:from>
    <cdr:to>
      <cdr:x>0.91787</cdr:x>
      <cdr:y>0.71844</cdr:y>
    </cdr:to>
    <cdr:sp macro="" textlink="">
      <cdr:nvSpPr>
        <cdr:cNvPr id="52" name="TextBox 51">
          <a:extLst xmlns:a="http://schemas.openxmlformats.org/drawingml/2006/main">
            <a:ext uri="{FF2B5EF4-FFF2-40B4-BE49-F238E27FC236}">
              <a16:creationId xmlns:a16="http://schemas.microsoft.com/office/drawing/2014/main" id="{C34BAA26-97B6-6217-F6CD-662D3B508C22}"/>
            </a:ext>
          </a:extLst>
        </cdr:cNvPr>
        <cdr:cNvSpPr txBox="1"/>
      </cdr:nvSpPr>
      <cdr:spPr>
        <a:xfrm xmlns:a="http://schemas.openxmlformats.org/drawingml/2006/main" rot="20794273">
          <a:off x="4079028" y="5666118"/>
          <a:ext cx="4418934" cy="56811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zh-CN" altLang="en-US" sz="1400" b="1">
              <a:solidFill>
                <a:schemeClr val="accent5"/>
              </a:solidFill>
            </a:rPr>
            <a:t>▼</a:t>
          </a:r>
          <a:r>
            <a:rPr lang="en-US" sz="1400" b="1">
              <a:solidFill>
                <a:schemeClr val="accent5"/>
              </a:solidFill>
            </a:rPr>
            <a:t>Dawn Wings Necrozma (PC†/FS†),</a:t>
          </a:r>
          <a:r>
            <a:rPr lang="en-US" sz="1400" b="1" baseline="0">
              <a:solidFill>
                <a:schemeClr val="accent5"/>
              </a:solidFill>
            </a:rPr>
            <a:t> </a:t>
          </a:r>
          <a:r>
            <a:rPr lang="en-US" sz="1200" b="1" baseline="0">
              <a:solidFill>
                <a:srgbClr val="336699"/>
              </a:solidFill>
            </a:rPr>
            <a:t>Metagross</a:t>
          </a:r>
          <a:r>
            <a:rPr lang="zh-CN" altLang="en-US" sz="1200" b="1" baseline="0">
              <a:solidFill>
                <a:srgbClr val="336699"/>
              </a:solidFill>
            </a:rPr>
            <a:t>▼</a:t>
          </a:r>
          <a:endParaRPr lang="en-US" sz="1200" b="1">
            <a:solidFill>
              <a:srgbClr val="336699"/>
            </a:solidFill>
          </a:endParaRPr>
        </a:p>
      </cdr:txBody>
    </cdr:sp>
  </cdr:relSizeAnchor>
  <cdr:relSizeAnchor xmlns:cdr="http://schemas.openxmlformats.org/drawingml/2006/chartDrawing">
    <cdr:from>
      <cdr:x>0.57016</cdr:x>
      <cdr:y>0.74764</cdr:y>
    </cdr:from>
    <cdr:to>
      <cdr:x>0.77278</cdr:x>
      <cdr:y>0.78905</cdr:y>
    </cdr:to>
    <cdr:sp macro="" textlink="">
      <cdr:nvSpPr>
        <cdr:cNvPr id="54" name="TextBox 53">
          <a:extLst xmlns:a="http://schemas.openxmlformats.org/drawingml/2006/main">
            <a:ext uri="{FF2B5EF4-FFF2-40B4-BE49-F238E27FC236}">
              <a16:creationId xmlns:a16="http://schemas.microsoft.com/office/drawing/2014/main" id="{14A2D360-7657-26F3-34D4-044C2F1D646C}"/>
            </a:ext>
          </a:extLst>
        </cdr:cNvPr>
        <cdr:cNvSpPr txBox="1"/>
      </cdr:nvSpPr>
      <cdr:spPr>
        <a:xfrm xmlns:a="http://schemas.openxmlformats.org/drawingml/2006/main" rot="20594392">
          <a:off x="5278731" y="6487641"/>
          <a:ext cx="1875920" cy="35933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solidFill>
                <a:schemeClr val="accent6"/>
              </a:solidFill>
            </a:rPr>
            <a:t>Gardevoir</a:t>
          </a:r>
        </a:p>
      </cdr:txBody>
    </cdr:sp>
  </cdr:relSizeAnchor>
  <cdr:relSizeAnchor xmlns:cdr="http://schemas.openxmlformats.org/drawingml/2006/chartDrawing">
    <cdr:from>
      <cdr:x>0.28885</cdr:x>
      <cdr:y>0.64831</cdr:y>
    </cdr:from>
    <cdr:to>
      <cdr:x>0.49147</cdr:x>
      <cdr:y>0.68972</cdr:y>
    </cdr:to>
    <cdr:sp macro="" textlink="">
      <cdr:nvSpPr>
        <cdr:cNvPr id="55" name="TextBox 54">
          <a:extLst xmlns:a="http://schemas.openxmlformats.org/drawingml/2006/main">
            <a:ext uri="{FF2B5EF4-FFF2-40B4-BE49-F238E27FC236}">
              <a16:creationId xmlns:a16="http://schemas.microsoft.com/office/drawing/2014/main" id="{8463CC27-E0B4-3396-57DE-9D1C91D94076}"/>
            </a:ext>
          </a:extLst>
        </cdr:cNvPr>
        <cdr:cNvSpPr txBox="1"/>
      </cdr:nvSpPr>
      <cdr:spPr>
        <a:xfrm xmlns:a="http://schemas.openxmlformats.org/drawingml/2006/main" rot="20457011">
          <a:off x="2674264" y="5625680"/>
          <a:ext cx="1875920" cy="3593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200" b="1">
              <a:solidFill>
                <a:srgbClr val="FFC000"/>
              </a:solidFill>
            </a:rPr>
            <a:t>Shadow Alakazam*</a:t>
          </a:r>
          <a:endParaRPr lang="en-US" sz="1200" b="1">
            <a:solidFill>
              <a:srgbClr val="FFC000"/>
            </a:solidFill>
          </a:endParaRPr>
        </a:p>
      </cdr:txBody>
    </cdr:sp>
  </cdr:relSizeAnchor>
</c:userShapes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0.42309</cdr:x>
      <cdr:y>0.5162</cdr:y>
    </cdr:from>
    <cdr:to>
      <cdr:x>0.52137</cdr:x>
      <cdr:y>0.60865</cdr:y>
    </cdr:to>
    <cdr:sp macro="" textlink="">
      <cdr:nvSpPr>
        <cdr:cNvPr id="23" name="TextBox 22">
          <a:extLst xmlns:a="http://schemas.openxmlformats.org/drawingml/2006/main">
            <a:ext uri="{FF2B5EF4-FFF2-40B4-BE49-F238E27FC236}">
              <a16:creationId xmlns:a16="http://schemas.microsoft.com/office/drawing/2014/main" id="{187E8053-77FA-8D35-A1D2-B108779C4A9C}"/>
            </a:ext>
          </a:extLst>
        </cdr:cNvPr>
        <cdr:cNvSpPr txBox="1"/>
      </cdr:nvSpPr>
      <cdr:spPr>
        <a:xfrm xmlns:a="http://schemas.openxmlformats.org/drawingml/2006/main">
          <a:off x="3936208" y="510540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0.36947</cdr:x>
      <cdr:y>0.05923</cdr:y>
    </cdr:from>
    <cdr:to>
      <cdr:x>0.81372</cdr:x>
      <cdr:y>0.15474</cdr:y>
    </cdr:to>
    <cdr:sp macro="" textlink="">
      <cdr:nvSpPr>
        <cdr:cNvPr id="31" name="TextBox 1">
          <a:extLst xmlns:a="http://schemas.openxmlformats.org/drawingml/2006/main">
            <a:ext uri="{FF2B5EF4-FFF2-40B4-BE49-F238E27FC236}">
              <a16:creationId xmlns:a16="http://schemas.microsoft.com/office/drawing/2014/main" id="{59AF7F35-F161-8276-FB65-25AC384A898B}"/>
            </a:ext>
          </a:extLst>
        </cdr:cNvPr>
        <cdr:cNvSpPr txBox="1"/>
      </cdr:nvSpPr>
      <cdr:spPr>
        <a:xfrm xmlns:a="http://schemas.openxmlformats.org/drawingml/2006/main">
          <a:off x="3418785" y="504096"/>
          <a:ext cx="4110698" cy="81284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Average Scaled</a:t>
          </a:r>
          <a:r>
            <a:rPr lang="en-US" sz="1000" baseline="0">
              <a:solidFill>
                <a:sysClr val="windowText" lastClr="000000"/>
              </a:solidFill>
            </a:rPr>
            <a:t> Estimator (ASE)</a:t>
          </a:r>
          <a:r>
            <a:rPr lang="en-US" sz="1000">
              <a:solidFill>
                <a:sysClr val="windowText" lastClr="000000"/>
              </a:solidFill>
            </a:rPr>
            <a:t>: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Teban54's own metric, designed to rank how good attackers are </a:t>
          </a:r>
          <a:r>
            <a:rPr lang="en-US" sz="1000" i="1">
              <a:solidFill>
                <a:sysClr val="windowText" lastClr="000000"/>
              </a:solidFill>
            </a:rPr>
            <a:t>in practice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Based on raid</a:t>
          </a:r>
          <a:r>
            <a:rPr lang="en-US" sz="1000" baseline="0">
              <a:solidFill>
                <a:sysClr val="windowText" lastClr="000000"/>
              </a:solidFill>
            </a:rPr>
            <a:t> simulations</a:t>
          </a:r>
          <a:r>
            <a:rPr lang="en-US" sz="1000">
              <a:solidFill>
                <a:sysClr val="windowText" lastClr="000000"/>
              </a:solidFill>
            </a:rPr>
            <a:t>, aka Pokebattler estimators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Uses a variety of raid bosses (T5, T4/Mega,</a:t>
          </a:r>
          <a:r>
            <a:rPr lang="en-US" sz="1000" baseline="0">
              <a:solidFill>
                <a:sysClr val="windowText" lastClr="000000"/>
              </a:solidFill>
            </a:rPr>
            <a:t> T3</a:t>
          </a:r>
          <a:r>
            <a:rPr lang="en-US" sz="1000">
              <a:solidFill>
                <a:sysClr val="windowText" lastClr="000000"/>
              </a:solidFill>
            </a:rPr>
            <a:t>)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The smaller, the better</a:t>
          </a:r>
        </a:p>
      </cdr:txBody>
    </cdr:sp>
  </cdr:relSizeAnchor>
  <cdr:relSizeAnchor xmlns:cdr="http://schemas.openxmlformats.org/drawingml/2006/chartDrawing">
    <cdr:from>
      <cdr:x>0.00641</cdr:x>
      <cdr:y>0</cdr:y>
    </cdr:from>
    <cdr:to>
      <cdr:x>0.00641</cdr:x>
      <cdr:y>0</cdr:y>
    </cdr:to>
    <cdr:grpSp>
      <cdr:nvGrpSpPr>
        <cdr:cNvPr id="8" name="Group 7">
          <a:extLst xmlns:a="http://schemas.openxmlformats.org/drawingml/2006/main">
            <a:ext uri="{FF2B5EF4-FFF2-40B4-BE49-F238E27FC236}">
              <a16:creationId xmlns:a16="http://schemas.microsoft.com/office/drawing/2014/main" id="{756982F4-50B9-8303-3AEC-017EB14EA995}"/>
            </a:ext>
          </a:extLst>
        </cdr:cNvPr>
        <cdr:cNvGrpSpPr/>
      </cdr:nvGrpSpPr>
      <cdr:grpSpPr>
        <a:xfrm xmlns:a="http://schemas.openxmlformats.org/drawingml/2006/main">
          <a:off x="59346" y="0"/>
          <a:ext cx="0" cy="0"/>
          <a:chOff x="59346" y="0"/>
          <a:chExt cx="0" cy="0"/>
        </a:xfrm>
      </cdr:grpSpPr>
      <cdr:grpSp>
        <cdr:nvGrpSpPr>
          <cdr:cNvPr id="3" name="Group 2">
            <a:extLst xmlns:a="http://schemas.openxmlformats.org/drawingml/2006/main">
              <a:ext uri="{FF2B5EF4-FFF2-40B4-BE49-F238E27FC236}">
                <a16:creationId xmlns:a16="http://schemas.microsoft.com/office/drawing/2014/main" id="{DEA65A16-8F38-E777-6497-D0D96EA75261}"/>
              </a:ext>
            </a:extLst>
          </cdr:cNvPr>
          <cdr:cNvGrpSpPr/>
        </cdr:nvGrpSpPr>
        <cdr:grpSpPr>
          <a:xfrm xmlns:a="http://schemas.openxmlformats.org/drawingml/2006/main">
            <a:off x="59491" y="0"/>
            <a:ext cx="0" cy="0"/>
            <a:chOff x="59491" y="0"/>
            <a:chExt cx="0" cy="0"/>
          </a:xfrm>
        </cdr:grpSpPr>
      </cdr:grpSp>
    </cdr:grpSp>
  </cdr:relSizeAnchor>
  <cdr:relSizeAnchor xmlns:cdr="http://schemas.openxmlformats.org/drawingml/2006/chartDrawing">
    <cdr:from>
      <cdr:x>0.57119</cdr:x>
      <cdr:y>0.75751</cdr:y>
    </cdr:from>
    <cdr:to>
      <cdr:x>0.77381</cdr:x>
      <cdr:y>0.79892</cdr:y>
    </cdr:to>
    <cdr:sp macro="" textlink="">
      <cdr:nvSpPr>
        <cdr:cNvPr id="64" name="TextBox 63">
          <a:extLst xmlns:a="http://schemas.openxmlformats.org/drawingml/2006/main">
            <a:ext uri="{FF2B5EF4-FFF2-40B4-BE49-F238E27FC236}">
              <a16:creationId xmlns:a16="http://schemas.microsoft.com/office/drawing/2014/main" id="{6C0930B4-AF28-7F05-5C6E-8EF773571599}"/>
            </a:ext>
          </a:extLst>
        </cdr:cNvPr>
        <cdr:cNvSpPr txBox="1"/>
      </cdr:nvSpPr>
      <cdr:spPr>
        <a:xfrm xmlns:a="http://schemas.openxmlformats.org/drawingml/2006/main" rot="20823813">
          <a:off x="5288257" y="6573338"/>
          <a:ext cx="1875920" cy="3593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solidFill>
                <a:srgbClr val="FF99CC"/>
              </a:solidFill>
            </a:rPr>
            <a:t>Mega</a:t>
          </a:r>
          <a:r>
            <a:rPr lang="en-US" sz="1200" b="1" baseline="0">
              <a:solidFill>
                <a:srgbClr val="FF99CC"/>
              </a:solidFill>
            </a:rPr>
            <a:t> Slowbro, </a:t>
          </a: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rgbClr val="70AD47"/>
              </a:solidFill>
              <a:effectLst/>
              <a:uLnTx/>
              <a:uFillTx/>
              <a:latin typeface="+mn-lt"/>
              <a:ea typeface="+mn-ea"/>
              <a:cs typeface="+mn-cs"/>
            </a:rPr>
            <a:t>Gardevoir</a:t>
          </a:r>
          <a:endParaRPr lang="en-US" sz="1200" b="1">
            <a:solidFill>
              <a:srgbClr val="FF99CC"/>
            </a:solidFill>
          </a:endParaRPr>
        </a:p>
      </cdr:txBody>
    </cdr:sp>
  </cdr:relSizeAnchor>
  <cdr:relSizeAnchor xmlns:cdr="http://schemas.openxmlformats.org/drawingml/2006/chartDrawing">
    <cdr:from>
      <cdr:x>0.74486</cdr:x>
      <cdr:y>0.74958</cdr:y>
    </cdr:from>
    <cdr:to>
      <cdr:x>0.9663</cdr:x>
      <cdr:y>0.81252</cdr:y>
    </cdr:to>
    <cdr:sp macro="" textlink="">
      <cdr:nvSpPr>
        <cdr:cNvPr id="81" name="TextBox 80">
          <a:extLst xmlns:a="http://schemas.openxmlformats.org/drawingml/2006/main">
            <a:ext uri="{FF2B5EF4-FFF2-40B4-BE49-F238E27FC236}">
              <a16:creationId xmlns:a16="http://schemas.microsoft.com/office/drawing/2014/main" id="{09A6A9B6-52E4-5EF2-943A-1268C1F7AE0C}"/>
            </a:ext>
          </a:extLst>
        </cdr:cNvPr>
        <cdr:cNvSpPr txBox="1"/>
      </cdr:nvSpPr>
      <cdr:spPr>
        <a:xfrm xmlns:a="http://schemas.openxmlformats.org/drawingml/2006/main" rot="20532509">
          <a:off x="6910370" y="6408603"/>
          <a:ext cx="2054380" cy="5381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rgbClr val="FF5050"/>
              </a:solidFill>
            </a:rPr>
            <a:t>Budget counters</a:t>
          </a:r>
          <a:endParaRPr lang="en-US" sz="1100" b="1">
            <a:solidFill>
              <a:srgbClr val="FF5050"/>
            </a:solidFill>
          </a:endParaRPr>
        </a:p>
      </cdr:txBody>
    </cdr:sp>
  </cdr:relSizeAnchor>
  <cdr:relSizeAnchor xmlns:cdr="http://schemas.openxmlformats.org/drawingml/2006/chartDrawing">
    <cdr:from>
      <cdr:x>0.57079</cdr:x>
      <cdr:y>0.17733</cdr:y>
    </cdr:from>
    <cdr:to>
      <cdr:x>0.85495</cdr:x>
      <cdr:y>0.2428</cdr:y>
    </cdr:to>
    <cdr:sp macro="" textlink="">
      <cdr:nvSpPr>
        <cdr:cNvPr id="42" name="TextBox 41">
          <a:extLst xmlns:a="http://schemas.openxmlformats.org/drawingml/2006/main">
            <a:ext uri="{FF2B5EF4-FFF2-40B4-BE49-F238E27FC236}">
              <a16:creationId xmlns:a16="http://schemas.microsoft.com/office/drawing/2014/main" id="{35B54A38-366E-F862-B0FC-FCB364A2FB4F}"/>
            </a:ext>
          </a:extLst>
        </cdr:cNvPr>
        <cdr:cNvSpPr txBox="1"/>
      </cdr:nvSpPr>
      <cdr:spPr>
        <a:xfrm xmlns:a="http://schemas.openxmlformats.org/drawingml/2006/main" rot="21196259">
          <a:off x="5284552" y="1538775"/>
          <a:ext cx="2630843" cy="5681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600" b="1">
              <a:solidFill>
                <a:srgbClr val="F17FE3"/>
              </a:solidFill>
            </a:rPr>
            <a:t>Mega Mewtwo Y*</a:t>
          </a:r>
          <a:endParaRPr lang="en-US" sz="1400" b="1">
            <a:solidFill>
              <a:srgbClr val="F17FE3"/>
            </a:solidFill>
          </a:endParaRPr>
        </a:p>
      </cdr:txBody>
    </cdr:sp>
  </cdr:relSizeAnchor>
  <cdr:relSizeAnchor xmlns:cdr="http://schemas.openxmlformats.org/drawingml/2006/chartDrawing">
    <cdr:from>
      <cdr:x>0.16388</cdr:x>
      <cdr:y>0.43356</cdr:y>
    </cdr:from>
    <cdr:to>
      <cdr:x>0.71746</cdr:x>
      <cdr:y>0.49903</cdr:y>
    </cdr:to>
    <cdr:sp macro="" textlink="">
      <cdr:nvSpPr>
        <cdr:cNvPr id="51" name="TextBox 50">
          <a:extLst xmlns:a="http://schemas.openxmlformats.org/drawingml/2006/main">
            <a:ext uri="{FF2B5EF4-FFF2-40B4-BE49-F238E27FC236}">
              <a16:creationId xmlns:a16="http://schemas.microsoft.com/office/drawing/2014/main" id="{F186DA7A-BC39-EB79-B6FE-3CB37640C613}"/>
            </a:ext>
          </a:extLst>
        </cdr:cNvPr>
        <cdr:cNvSpPr txBox="1"/>
      </cdr:nvSpPr>
      <cdr:spPr>
        <a:xfrm xmlns:a="http://schemas.openxmlformats.org/drawingml/2006/main" rot="20848593">
          <a:off x="1517247" y="3762190"/>
          <a:ext cx="5125221" cy="56811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400" b="1">
              <a:solidFill>
                <a:schemeClr val="accent4">
                  <a:lumMod val="75000"/>
                </a:schemeClr>
              </a:solidFill>
            </a:rPr>
            <a:t>Ultra Necrozma (Confusion†/Psychic†), </a:t>
          </a:r>
          <a:r>
            <a:rPr lang="en-US" sz="1400" b="1">
              <a:solidFill>
                <a:srgbClr val="7030A0"/>
              </a:solidFill>
            </a:rPr>
            <a:t>Calyrex Shadow Rider</a:t>
          </a:r>
          <a:r>
            <a:rPr lang="zh-CN" altLang="en-US" sz="1400" b="1">
              <a:solidFill>
                <a:srgbClr val="7030A0"/>
              </a:solidFill>
            </a:rPr>
            <a:t>▼</a:t>
          </a:r>
          <a:endParaRPr lang="en-US" sz="1200" b="1">
            <a:solidFill>
              <a:schemeClr val="accent6"/>
            </a:solidFill>
          </a:endParaRPr>
        </a:p>
      </cdr:txBody>
    </cdr:sp>
  </cdr:relSizeAnchor>
  <cdr:relSizeAnchor xmlns:cdr="http://schemas.openxmlformats.org/drawingml/2006/chartDrawing">
    <cdr:from>
      <cdr:x>0.0875</cdr:x>
      <cdr:y>0.06507</cdr:y>
    </cdr:from>
    <cdr:to>
      <cdr:x>0.44881</cdr:x>
      <cdr:y>0.2039</cdr:y>
    </cdr:to>
    <cdr:grpSp>
      <cdr:nvGrpSpPr>
        <cdr:cNvPr id="9" name="Group 8">
          <a:extLst xmlns:a="http://schemas.openxmlformats.org/drawingml/2006/main">
            <a:ext uri="{FF2B5EF4-FFF2-40B4-BE49-F238E27FC236}">
              <a16:creationId xmlns:a16="http://schemas.microsoft.com/office/drawing/2014/main" id="{19958B1F-691C-E1B9-3CA1-6B3687B583D2}"/>
            </a:ext>
          </a:extLst>
        </cdr:cNvPr>
        <cdr:cNvGrpSpPr/>
      </cdr:nvGrpSpPr>
      <cdr:grpSpPr>
        <a:xfrm xmlns:a="http://schemas.openxmlformats.org/drawingml/2006/main">
          <a:off x="810102" y="564646"/>
          <a:ext cx="3345122" cy="1204699"/>
          <a:chOff x="811769" y="556323"/>
          <a:chExt cx="3352005" cy="1186982"/>
        </a:xfrm>
      </cdr:grpSpPr>
      <cdr:grpSp>
        <cdr:nvGrpSpPr>
          <cdr:cNvPr id="35" name="Group 34">
            <a:extLst xmlns:a="http://schemas.openxmlformats.org/drawingml/2006/main">
              <a:ext uri="{FF2B5EF4-FFF2-40B4-BE49-F238E27FC236}">
                <a16:creationId xmlns:a16="http://schemas.microsoft.com/office/drawing/2014/main" id="{3454CE21-4DBF-1951-D704-63D4BDAA489B}"/>
              </a:ext>
            </a:extLst>
          </cdr:cNvPr>
          <cdr:cNvGrpSpPr/>
        </cdr:nvGrpSpPr>
        <cdr:grpSpPr>
          <a:xfrm xmlns:a="http://schemas.openxmlformats.org/drawingml/2006/main">
            <a:off x="811769" y="556323"/>
            <a:ext cx="2509241" cy="238779"/>
            <a:chOff x="1769271" y="1666870"/>
            <a:chExt cx="2516322" cy="276225"/>
          </a:xfrm>
        </cdr:grpSpPr>
        <cdr:cxnSp macro="">
          <cdr:nvCxnSpPr>
            <cdr:cNvPr id="33" name="Straight Connector 32">
              <a:extLst xmlns:a="http://schemas.openxmlformats.org/drawingml/2006/main">
                <a:ext uri="{FF2B5EF4-FFF2-40B4-BE49-F238E27FC236}">
                  <a16:creationId xmlns:a16="http://schemas.microsoft.com/office/drawing/2014/main" id="{93C21F53-BD59-AD59-BB3B-4BB5957A3B6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82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76200">
              <a:solidFill>
                <a:sysClr val="windowText" lastClr="000000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34" name="TextBox 33">
              <a:extLst xmlns:a="http://schemas.openxmlformats.org/drawingml/2006/main">
                <a:ext uri="{FF2B5EF4-FFF2-40B4-BE49-F238E27FC236}">
                  <a16:creationId xmlns:a16="http://schemas.microsoft.com/office/drawing/2014/main" id="{42D0A786-1DFD-4F02-E9F8-263771AF0A4D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0"/>
              <a:ext cx="1830523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Future Pokemon</a:t>
              </a:r>
            </a:p>
          </cdr:txBody>
        </cdr:sp>
      </cdr:grpSp>
      <cdr:grpSp>
        <cdr:nvGrpSpPr>
          <cdr:cNvPr id="39" name="Group 38">
            <a:extLst xmlns:a="http://schemas.openxmlformats.org/drawingml/2006/main">
              <a:ext uri="{FF2B5EF4-FFF2-40B4-BE49-F238E27FC236}">
                <a16:creationId xmlns:a16="http://schemas.microsoft.com/office/drawing/2014/main" id="{23CAA695-BA30-D0D9-4C8B-4987AF1C258F}"/>
              </a:ext>
            </a:extLst>
          </cdr:cNvPr>
          <cdr:cNvGrpSpPr/>
        </cdr:nvGrpSpPr>
        <cdr:grpSpPr>
          <a:xfrm xmlns:a="http://schemas.openxmlformats.org/drawingml/2006/main">
            <a:off x="811769" y="746945"/>
            <a:ext cx="2814839" cy="238775"/>
            <a:chOff x="1769271" y="1666878"/>
            <a:chExt cx="2822781" cy="276225"/>
          </a:xfrm>
        </cdr:grpSpPr>
        <cdr:cxnSp macro="">
          <cdr:nvCxnSpPr>
            <cdr:cNvPr id="40" name="Straight Connector 39">
              <a:extLst xmlns:a="http://schemas.openxmlformats.org/drawingml/2006/main">
                <a:ext uri="{FF2B5EF4-FFF2-40B4-BE49-F238E27FC236}">
                  <a16:creationId xmlns:a16="http://schemas.microsoft.com/office/drawing/2014/main" id="{A9CC7C3B-C24B-360B-1682-FB89617B8782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1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1" name="TextBox 40">
              <a:extLst xmlns:a="http://schemas.openxmlformats.org/drawingml/2006/main">
                <a:ext uri="{FF2B5EF4-FFF2-40B4-BE49-F238E27FC236}">
                  <a16:creationId xmlns:a16="http://schemas.microsoft.com/office/drawing/2014/main" id="{2B0F8902-193E-097C-23F2-AE8AB4993E95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8"/>
              <a:ext cx="2136982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Non-shadow non-mega</a:t>
              </a:r>
              <a:r>
                <a:rPr lang="en-US" altLang="zh-CN" sz="1100">
                  <a:solidFill>
                    <a:sysClr val="windowText" lastClr="000000"/>
                  </a:solidFill>
                </a:rPr>
                <a:t>s</a:t>
              </a:r>
              <a:endParaRPr lang="en-US" sz="1100">
                <a:solidFill>
                  <a:sysClr val="windowText" lastClr="000000"/>
                </a:solidFill>
              </a:endParaRPr>
            </a:p>
          </cdr:txBody>
        </cdr:sp>
      </cdr:grpSp>
      <cdr:grpSp>
        <cdr:nvGrpSpPr>
          <cdr:cNvPr id="45" name="Group 44">
            <a:extLst xmlns:a="http://schemas.openxmlformats.org/drawingml/2006/main">
              <a:ext uri="{FF2B5EF4-FFF2-40B4-BE49-F238E27FC236}">
                <a16:creationId xmlns:a16="http://schemas.microsoft.com/office/drawing/2014/main" id="{CE5F2755-96C3-1C40-E7C7-33EACF32EAC6}"/>
              </a:ext>
            </a:extLst>
          </cdr:cNvPr>
          <cdr:cNvGrpSpPr/>
        </cdr:nvGrpSpPr>
        <cdr:grpSpPr>
          <a:xfrm xmlns:a="http://schemas.openxmlformats.org/drawingml/2006/main">
            <a:off x="811769" y="937563"/>
            <a:ext cx="2217828" cy="238773"/>
            <a:chOff x="1769271" y="1666878"/>
            <a:chExt cx="2224087" cy="276225"/>
          </a:xfrm>
        </cdr:grpSpPr>
        <cdr:cxnSp macro="">
          <cdr:nvCxnSpPr>
            <cdr:cNvPr id="46" name="Straight Connector 45">
              <a:extLst xmlns:a="http://schemas.openxmlformats.org/drawingml/2006/main">
                <a:ext uri="{FF2B5EF4-FFF2-40B4-BE49-F238E27FC236}">
                  <a16:creationId xmlns:a16="http://schemas.microsoft.com/office/drawing/2014/main" id="{E05F7476-CB74-8940-1CC3-AD2A2DEAC1F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sys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7" name="TextBox 46">
              <a:extLst xmlns:a="http://schemas.openxmlformats.org/drawingml/2006/main">
                <a:ext uri="{FF2B5EF4-FFF2-40B4-BE49-F238E27FC236}">
                  <a16:creationId xmlns:a16="http://schemas.microsoft.com/office/drawing/2014/main" id="{7A1C6001-3F8C-8352-318C-C8F3E3AEB69D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Shadow Pokemon</a:t>
              </a:r>
            </a:p>
          </cdr:txBody>
        </cdr:sp>
      </cdr:grpSp>
      <cdr:grpSp>
        <cdr:nvGrpSpPr>
          <cdr:cNvPr id="48" name="Group 47">
            <a:extLst xmlns:a="http://schemas.openxmlformats.org/drawingml/2006/main">
              <a:ext uri="{FF2B5EF4-FFF2-40B4-BE49-F238E27FC236}">
                <a16:creationId xmlns:a16="http://schemas.microsoft.com/office/drawing/2014/main" id="{D6AE5B2E-3FD1-C9F1-826C-B88535E30773}"/>
              </a:ext>
            </a:extLst>
          </cdr:cNvPr>
          <cdr:cNvGrpSpPr/>
        </cdr:nvGrpSpPr>
        <cdr:grpSpPr>
          <a:xfrm xmlns:a="http://schemas.openxmlformats.org/drawingml/2006/main">
            <a:off x="811769" y="1128180"/>
            <a:ext cx="2217828" cy="238772"/>
            <a:chOff x="1769271" y="1666878"/>
            <a:chExt cx="2224087" cy="276225"/>
          </a:xfrm>
        </cdr:grpSpPr>
        <cdr:cxnSp macro="">
          <cdr:nvCxnSpPr>
            <cdr:cNvPr id="49" name="Straight Connector 48">
              <a:extLst xmlns:a="http://schemas.openxmlformats.org/drawingml/2006/main">
                <a:ext uri="{FF2B5EF4-FFF2-40B4-BE49-F238E27FC236}">
                  <a16:creationId xmlns:a16="http://schemas.microsoft.com/office/drawing/2014/main" id="{4ECB6BA2-61DD-A788-3788-77B10BB9727E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lg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50" name="TextBox 49">
              <a:extLst xmlns:a="http://schemas.openxmlformats.org/drawingml/2006/main">
                <a:ext uri="{FF2B5EF4-FFF2-40B4-BE49-F238E27FC236}">
                  <a16:creationId xmlns:a16="http://schemas.microsoft.com/office/drawing/2014/main" id="{970790DC-73D7-19B1-7895-9344C5BEBD6E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Mega Pokemon</a:t>
              </a:r>
            </a:p>
          </cdr:txBody>
        </cdr:sp>
      </cdr:grpSp>
      <cdr:grpSp>
        <cdr:nvGrpSpPr>
          <cdr:cNvPr id="101" name="Group 100">
            <a:extLst xmlns:a="http://schemas.openxmlformats.org/drawingml/2006/main">
              <a:ext uri="{FF2B5EF4-FFF2-40B4-BE49-F238E27FC236}">
                <a16:creationId xmlns:a16="http://schemas.microsoft.com/office/drawing/2014/main" id="{A656E4CC-59F4-AE72-92FA-63966BFB1E1F}"/>
              </a:ext>
            </a:extLst>
          </cdr:cNvPr>
          <cdr:cNvGrpSpPr/>
        </cdr:nvGrpSpPr>
        <cdr:grpSpPr>
          <a:xfrm xmlns:a="http://schemas.openxmlformats.org/drawingml/2006/main">
            <a:off x="811769" y="1318795"/>
            <a:ext cx="3352005" cy="238772"/>
            <a:chOff x="1757312" y="1666878"/>
            <a:chExt cx="3361466" cy="276225"/>
          </a:xfrm>
        </cdr:grpSpPr>
        <cdr:sp macro="" textlink="">
          <cdr:nvSpPr>
            <cdr:cNvPr id="103" name="TextBox 102">
              <a:extLst xmlns:a="http://schemas.openxmlformats.org/drawingml/2006/main">
                <a:ext uri="{FF2B5EF4-FFF2-40B4-BE49-F238E27FC236}">
                  <a16:creationId xmlns:a16="http://schemas.microsoft.com/office/drawing/2014/main" id="{65C14CD9-301C-31AD-0243-9755008BE2F1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266370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Legacy moves or ticket-exclusives</a:t>
              </a:r>
            </a:p>
          </cdr:txBody>
        </cdr:sp>
        <cdr:sp macro="" textlink="">
          <cdr:nvSpPr>
            <cdr:cNvPr id="104" name="TextBox 103">
              <a:extLst xmlns:a="http://schemas.openxmlformats.org/drawingml/2006/main">
                <a:ext uri="{FF2B5EF4-FFF2-40B4-BE49-F238E27FC236}">
                  <a16:creationId xmlns:a16="http://schemas.microsoft.com/office/drawing/2014/main" id="{698C02EC-973F-480E-623E-2E50DA40D510}"/>
                </a:ext>
              </a:extLst>
            </cdr:cNvPr>
            <cdr:cNvSpPr txBox="1"/>
          </cdr:nvSpPr>
          <cdr:spPr>
            <a:xfrm xmlns:a="http://schemas.openxmlformats.org/drawingml/2006/main">
              <a:off x="1757312" y="1666878"/>
              <a:ext cx="785301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pPr algn="r"/>
              <a:r>
                <a:rPr lang="en-US" sz="1100">
                  <a:solidFill>
                    <a:sysClr val="windowText" lastClr="000000"/>
                  </a:solidFill>
                </a:rPr>
                <a:t>*</a:t>
              </a:r>
            </a:p>
          </cdr:txBody>
        </cdr:sp>
      </cdr:grpSp>
      <cdr:grpSp>
        <cdr:nvGrpSpPr>
          <cdr:cNvPr id="4" name="Group 3">
            <a:extLst xmlns:a="http://schemas.openxmlformats.org/drawingml/2006/main">
              <a:ext uri="{FF2B5EF4-FFF2-40B4-BE49-F238E27FC236}">
                <a16:creationId xmlns:a16="http://schemas.microsoft.com/office/drawing/2014/main" id="{A2E3AC44-DD7B-E8B5-BCC7-69AC199AC338}"/>
              </a:ext>
            </a:extLst>
          </cdr:cNvPr>
          <cdr:cNvGrpSpPr/>
        </cdr:nvGrpSpPr>
        <cdr:grpSpPr>
          <a:xfrm xmlns:a="http://schemas.openxmlformats.org/drawingml/2006/main">
            <a:off x="811769" y="1504533"/>
            <a:ext cx="3352005" cy="238772"/>
            <a:chOff x="1757312" y="1666878"/>
            <a:chExt cx="3361466" cy="276225"/>
          </a:xfrm>
        </cdr:grpSpPr>
        <cdr:sp macro="" textlink="">
          <cdr:nvSpPr>
            <cdr:cNvPr id="6" name="TextBox 5">
              <a:extLst xmlns:a="http://schemas.openxmlformats.org/drawingml/2006/main">
                <a:ext uri="{FF2B5EF4-FFF2-40B4-BE49-F238E27FC236}">
                  <a16:creationId xmlns:a16="http://schemas.microsoft.com/office/drawing/2014/main" id="{1ADA83DF-F41A-FCB5-5AFE-788542BC843A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266370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rgbClr val="FF0000"/>
                  </a:solidFill>
                </a:rPr>
                <a:t>Speculative moves (may not happen)</a:t>
              </a:r>
            </a:p>
          </cdr:txBody>
        </cdr:sp>
        <cdr:sp macro="" textlink="">
          <cdr:nvSpPr>
            <cdr:cNvPr id="7" name="TextBox 6">
              <a:extLst xmlns:a="http://schemas.openxmlformats.org/drawingml/2006/main">
                <a:ext uri="{FF2B5EF4-FFF2-40B4-BE49-F238E27FC236}">
                  <a16:creationId xmlns:a16="http://schemas.microsoft.com/office/drawing/2014/main" id="{14C684F5-997F-788F-D727-19419D8CB1ED}"/>
                </a:ext>
              </a:extLst>
            </cdr:cNvPr>
            <cdr:cNvSpPr txBox="1"/>
          </cdr:nvSpPr>
          <cdr:spPr>
            <a:xfrm xmlns:a="http://schemas.openxmlformats.org/drawingml/2006/main">
              <a:off x="1757312" y="1666878"/>
              <a:ext cx="785301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pPr algn="r"/>
              <a:r>
                <a:rPr lang="en-US" sz="1100">
                  <a:solidFill>
                    <a:srgbClr val="FF0000"/>
                  </a:solidFill>
                </a:rPr>
                <a:t>†</a:t>
              </a:r>
            </a:p>
          </cdr:txBody>
        </cdr:sp>
      </cdr:grpSp>
    </cdr:grpSp>
  </cdr:relSizeAnchor>
  <cdr:relSizeAnchor xmlns:cdr="http://schemas.openxmlformats.org/drawingml/2006/chartDrawing">
    <cdr:from>
      <cdr:x>0.57222</cdr:x>
      <cdr:y>0.57544</cdr:y>
    </cdr:from>
    <cdr:to>
      <cdr:x>0.77484</cdr:x>
      <cdr:y>0.61685</cdr:y>
    </cdr:to>
    <cdr:sp macro="" textlink="">
      <cdr:nvSpPr>
        <cdr:cNvPr id="12" name="TextBox 11">
          <a:extLst xmlns:a="http://schemas.openxmlformats.org/drawingml/2006/main">
            <a:ext uri="{FF2B5EF4-FFF2-40B4-BE49-F238E27FC236}">
              <a16:creationId xmlns:a16="http://schemas.microsoft.com/office/drawing/2014/main" id="{6EE9726F-B3F2-ED81-28E5-9A39E087D969}"/>
            </a:ext>
          </a:extLst>
        </cdr:cNvPr>
        <cdr:cNvSpPr txBox="1"/>
      </cdr:nvSpPr>
      <cdr:spPr>
        <a:xfrm xmlns:a="http://schemas.openxmlformats.org/drawingml/2006/main" rot="20847651">
          <a:off x="5297822" y="4993418"/>
          <a:ext cx="1875919" cy="3593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200" b="1">
              <a:solidFill>
                <a:srgbClr val="00B050"/>
              </a:solidFill>
            </a:rPr>
            <a:t>Shadow Gallade</a:t>
          </a:r>
          <a:endParaRPr lang="en-US" sz="1200" b="1">
            <a:solidFill>
              <a:srgbClr val="00B050"/>
            </a:solidFill>
          </a:endParaRPr>
        </a:p>
      </cdr:txBody>
    </cdr:sp>
  </cdr:relSizeAnchor>
  <cdr:relSizeAnchor xmlns:cdr="http://schemas.openxmlformats.org/drawingml/2006/chartDrawing">
    <cdr:from>
      <cdr:x>0.28885</cdr:x>
      <cdr:y>0.77618</cdr:y>
    </cdr:from>
    <cdr:to>
      <cdr:x>0.49147</cdr:x>
      <cdr:y>0.81759</cdr:y>
    </cdr:to>
    <cdr:sp macro="" textlink="">
      <cdr:nvSpPr>
        <cdr:cNvPr id="13" name="TextBox 12">
          <a:extLst xmlns:a="http://schemas.openxmlformats.org/drawingml/2006/main">
            <a:ext uri="{FF2B5EF4-FFF2-40B4-BE49-F238E27FC236}">
              <a16:creationId xmlns:a16="http://schemas.microsoft.com/office/drawing/2014/main" id="{E81821CE-6F2E-04DD-038F-578EAE032B5D}"/>
            </a:ext>
          </a:extLst>
        </cdr:cNvPr>
        <cdr:cNvSpPr txBox="1"/>
      </cdr:nvSpPr>
      <cdr:spPr>
        <a:xfrm xmlns:a="http://schemas.openxmlformats.org/drawingml/2006/main" rot="20358104">
          <a:off x="2674264" y="6735344"/>
          <a:ext cx="1875920" cy="3593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endParaRPr lang="en-US" sz="1200" b="1">
            <a:solidFill>
              <a:srgbClr val="FFC000"/>
            </a:solidFill>
          </a:endParaRPr>
        </a:p>
      </cdr:txBody>
    </cdr:sp>
  </cdr:relSizeAnchor>
  <cdr:relSizeAnchor xmlns:cdr="http://schemas.openxmlformats.org/drawingml/2006/chartDrawing">
    <cdr:from>
      <cdr:x>0.56969</cdr:x>
      <cdr:y>0.79459</cdr:y>
    </cdr:from>
    <cdr:to>
      <cdr:x>0.83769</cdr:x>
      <cdr:y>0.836</cdr:y>
    </cdr:to>
    <cdr:sp macro="" textlink="">
      <cdr:nvSpPr>
        <cdr:cNvPr id="14" name="TextBox 13">
          <a:extLst xmlns:a="http://schemas.openxmlformats.org/drawingml/2006/main">
            <a:ext uri="{FF2B5EF4-FFF2-40B4-BE49-F238E27FC236}">
              <a16:creationId xmlns:a16="http://schemas.microsoft.com/office/drawing/2014/main" id="{C34DED55-2A24-3A41-8928-08FFDDF687CB}"/>
            </a:ext>
          </a:extLst>
        </cdr:cNvPr>
        <cdr:cNvSpPr txBox="1"/>
      </cdr:nvSpPr>
      <cdr:spPr>
        <a:xfrm xmlns:a="http://schemas.openxmlformats.org/drawingml/2006/main" rot="20553204">
          <a:off x="5274369" y="6895025"/>
          <a:ext cx="2481228" cy="3593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050" b="0">
              <a:solidFill>
                <a:schemeClr val="accent6"/>
              </a:solidFill>
            </a:rPr>
            <a:t>Exeggutor</a:t>
          </a:r>
          <a:endParaRPr lang="en-US" sz="1200" b="1">
            <a:solidFill>
              <a:srgbClr val="C55A11"/>
            </a:solidFill>
          </a:endParaRPr>
        </a:p>
      </cdr:txBody>
    </cdr:sp>
  </cdr:relSizeAnchor>
  <cdr:relSizeAnchor xmlns:cdr="http://schemas.openxmlformats.org/drawingml/2006/chartDrawing">
    <cdr:from>
      <cdr:x>0.40508</cdr:x>
      <cdr:y>0.85637</cdr:y>
    </cdr:from>
    <cdr:to>
      <cdr:x>0.44552</cdr:x>
      <cdr:y>0.88863</cdr:y>
    </cdr:to>
    <cdr:sp macro="" textlink="">
      <cdr:nvSpPr>
        <cdr:cNvPr id="16" name="TextBox 15">
          <a:extLst xmlns:a="http://schemas.openxmlformats.org/drawingml/2006/main">
            <a:ext uri="{FF2B5EF4-FFF2-40B4-BE49-F238E27FC236}">
              <a16:creationId xmlns:a16="http://schemas.microsoft.com/office/drawing/2014/main" id="{8EC73CA5-CCC7-A20A-51CE-9CACBBC06E5C}"/>
            </a:ext>
          </a:extLst>
        </cdr:cNvPr>
        <cdr:cNvSpPr txBox="1"/>
      </cdr:nvSpPr>
      <cdr:spPr>
        <a:xfrm xmlns:a="http://schemas.openxmlformats.org/drawingml/2006/main">
          <a:off x="3758039" y="7321647"/>
          <a:ext cx="375177" cy="27581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(4)</a:t>
          </a:r>
        </a:p>
      </cdr:txBody>
    </cdr:sp>
  </cdr:relSizeAnchor>
  <cdr:relSizeAnchor xmlns:cdr="http://schemas.openxmlformats.org/drawingml/2006/chartDrawing">
    <cdr:from>
      <cdr:x>0.40508</cdr:x>
      <cdr:y>0.88757</cdr:y>
    </cdr:from>
    <cdr:to>
      <cdr:x>0.44552</cdr:x>
      <cdr:y>0.91983</cdr:y>
    </cdr:to>
    <cdr:sp macro="" textlink="">
      <cdr:nvSpPr>
        <cdr:cNvPr id="17" name="TextBox 16">
          <a:extLst xmlns:a="http://schemas.openxmlformats.org/drawingml/2006/main">
            <a:ext uri="{FF2B5EF4-FFF2-40B4-BE49-F238E27FC236}">
              <a16:creationId xmlns:a16="http://schemas.microsoft.com/office/drawing/2014/main" id="{AA138F8F-8490-B63A-127A-E10BCE6AF86B}"/>
            </a:ext>
          </a:extLst>
        </cdr:cNvPr>
        <cdr:cNvSpPr txBox="1"/>
      </cdr:nvSpPr>
      <cdr:spPr>
        <a:xfrm xmlns:a="http://schemas.openxmlformats.org/drawingml/2006/main">
          <a:off x="3758039" y="7588347"/>
          <a:ext cx="375177" cy="27581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(5)</a:t>
          </a:r>
        </a:p>
      </cdr:txBody>
    </cdr:sp>
  </cdr:relSizeAnchor>
  <cdr:relSizeAnchor xmlns:cdr="http://schemas.openxmlformats.org/drawingml/2006/chartDrawing">
    <cdr:from>
      <cdr:x>0.40508</cdr:x>
      <cdr:y>0.91152</cdr:y>
    </cdr:from>
    <cdr:to>
      <cdr:x>0.44552</cdr:x>
      <cdr:y>0.94378</cdr:y>
    </cdr:to>
    <cdr:sp macro="" textlink="">
      <cdr:nvSpPr>
        <cdr:cNvPr id="18" name="TextBox 17">
          <a:extLst xmlns:a="http://schemas.openxmlformats.org/drawingml/2006/main">
            <a:ext uri="{FF2B5EF4-FFF2-40B4-BE49-F238E27FC236}">
              <a16:creationId xmlns:a16="http://schemas.microsoft.com/office/drawing/2014/main" id="{F435FD6B-E884-C2A3-3FF6-FAB921664D1A}"/>
            </a:ext>
          </a:extLst>
        </cdr:cNvPr>
        <cdr:cNvSpPr txBox="1"/>
      </cdr:nvSpPr>
      <cdr:spPr>
        <a:xfrm xmlns:a="http://schemas.openxmlformats.org/drawingml/2006/main">
          <a:off x="3758039" y="7793134"/>
          <a:ext cx="375177" cy="27581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(6)</a:t>
          </a:r>
        </a:p>
      </cdr:txBody>
    </cdr:sp>
  </cdr:relSizeAnchor>
  <cdr:relSizeAnchor xmlns:cdr="http://schemas.openxmlformats.org/drawingml/2006/chartDrawing">
    <cdr:from>
      <cdr:x>0.70739</cdr:x>
      <cdr:y>0.89163</cdr:y>
    </cdr:from>
    <cdr:to>
      <cdr:x>0.94374</cdr:x>
      <cdr:y>0.95355</cdr:y>
    </cdr:to>
    <cdr:grpSp>
      <cdr:nvGrpSpPr>
        <cdr:cNvPr id="20" name="Group 19">
          <a:extLst xmlns:a="http://schemas.openxmlformats.org/drawingml/2006/main">
            <a:ext uri="{FF2B5EF4-FFF2-40B4-BE49-F238E27FC236}">
              <a16:creationId xmlns:a16="http://schemas.microsoft.com/office/drawing/2014/main" id="{BC4458C3-BCCC-8146-C4C8-2831A9040EA7}"/>
            </a:ext>
          </a:extLst>
        </cdr:cNvPr>
        <cdr:cNvGrpSpPr/>
      </cdr:nvGrpSpPr>
      <cdr:grpSpPr>
        <a:xfrm xmlns:a="http://schemas.openxmlformats.org/drawingml/2006/main">
          <a:off x="6549239" y="7737130"/>
          <a:ext cx="2188202" cy="537312"/>
          <a:chOff x="6562724" y="7623083"/>
          <a:chExt cx="2192696" cy="529392"/>
        </a:xfrm>
      </cdr:grpSpPr>
      <cdr:sp macro="" textlink="">
        <cdr:nvSpPr>
          <cdr:cNvPr id="75" name="TextBox 74">
            <a:extLst xmlns:a="http://schemas.openxmlformats.org/drawingml/2006/main">
              <a:ext uri="{FF2B5EF4-FFF2-40B4-BE49-F238E27FC236}">
                <a16:creationId xmlns:a16="http://schemas.microsoft.com/office/drawing/2014/main" id="{DD511171-F35A-B5B2-7D8B-37A27D1F6384}"/>
              </a:ext>
            </a:extLst>
          </cdr:cNvPr>
          <cdr:cNvSpPr txBox="1"/>
        </cdr:nvSpPr>
        <cdr:spPr>
          <a:xfrm xmlns:a="http://schemas.openxmlformats.org/drawingml/2006/main">
            <a:off x="7781946" y="7623083"/>
            <a:ext cx="973474" cy="529392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vertOverflow="clip" wrap="square" rtlCol="0"/>
          <a:lstStyle xmlns:a="http://schemas.openxmlformats.org/drawingml/2006/main"/>
          <a:p xmlns:a="http://schemas.openxmlformats.org/drawingml/2006/main">
            <a:r>
              <a:rPr lang="en-US" sz="900">
                <a:solidFill>
                  <a:schemeClr val="accent1"/>
                </a:solidFill>
              </a:rPr>
              <a:t>(4) Heracross</a:t>
            </a:r>
          </a:p>
          <a:p xmlns:a="http://schemas.openxmlformats.org/drawingml/2006/main"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70AD47">
                    <a:lumMod val="75000"/>
                  </a:srgbClr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(5) Sirfetch'd</a:t>
            </a:r>
          </a:p>
          <a:p xmlns:a="http://schemas.openxmlformats.org/drawingml/2006/main"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CBE509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(6) Pheromosa</a:t>
            </a:r>
          </a:p>
        </cdr:txBody>
      </cdr:sp>
      <cdr:sp macro="" textlink="">
        <cdr:nvSpPr>
          <cdr:cNvPr id="19" name="TextBox 18">
            <a:extLst xmlns:a="http://schemas.openxmlformats.org/drawingml/2006/main">
              <a:ext uri="{FF2B5EF4-FFF2-40B4-BE49-F238E27FC236}">
                <a16:creationId xmlns:a16="http://schemas.microsoft.com/office/drawing/2014/main" id="{B59DA6A9-BEEA-0CBF-C43D-C47F6A3E96B2}"/>
              </a:ext>
            </a:extLst>
          </cdr:cNvPr>
          <cdr:cNvSpPr txBox="1"/>
        </cdr:nvSpPr>
        <cdr:spPr>
          <a:xfrm xmlns:a="http://schemas.openxmlformats.org/drawingml/2006/main">
            <a:off x="6562724" y="7623083"/>
            <a:ext cx="1262061" cy="529392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vertOverflow="clip" wrap="square" rtlCol="0"/>
          <a:lstStyle xmlns:a="http://schemas.openxmlformats.org/drawingml/2006/main"/>
          <a:p xmlns:a="http://schemas.openxmlformats.org/drawingml/2006/main">
            <a:r>
              <a:rPr lang="en-US" sz="900">
                <a:solidFill>
                  <a:srgbClr val="FF0000"/>
                </a:solidFill>
              </a:rPr>
              <a:t>(1) Galarian Zapdos</a:t>
            </a:r>
          </a:p>
          <a:p xmlns:a="http://schemas.openxmlformats.org/drawingml/2006/main"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009999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(2) Cobalion, </a:t>
            </a: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chemeClr val="accent6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Virizion</a:t>
            </a:r>
          </a:p>
          <a:p xmlns:a="http://schemas.openxmlformats.org/drawingml/2006/main"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C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(3) Buzzwole</a:t>
            </a:r>
          </a:p>
        </cdr:txBody>
      </cdr:sp>
    </cdr:grpSp>
  </cdr:relSizeAnchor>
  <cdr:relSizeAnchor xmlns:cdr="http://schemas.openxmlformats.org/drawingml/2006/chartDrawing">
    <cdr:from>
      <cdr:x>0.74486</cdr:x>
      <cdr:y>0.64764</cdr:y>
    </cdr:from>
    <cdr:to>
      <cdr:x>0.9663</cdr:x>
      <cdr:y>0.71058</cdr:y>
    </cdr:to>
    <cdr:sp macro="" textlink="">
      <cdr:nvSpPr>
        <cdr:cNvPr id="21" name="TextBox 20">
          <a:extLst xmlns:a="http://schemas.openxmlformats.org/drawingml/2006/main">
            <a:ext uri="{FF2B5EF4-FFF2-40B4-BE49-F238E27FC236}">
              <a16:creationId xmlns:a16="http://schemas.microsoft.com/office/drawing/2014/main" id="{CF2ACC15-73D5-4BAA-F44A-4E5AE5368C51}"/>
            </a:ext>
          </a:extLst>
        </cdr:cNvPr>
        <cdr:cNvSpPr txBox="1"/>
      </cdr:nvSpPr>
      <cdr:spPr>
        <a:xfrm xmlns:a="http://schemas.openxmlformats.org/drawingml/2006/main" rot="20532509">
          <a:off x="6910370" y="5537066"/>
          <a:ext cx="2054380" cy="5381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rgbClr val="C00000"/>
              </a:solidFill>
            </a:rPr>
            <a:t>Still viable counters</a:t>
          </a:r>
          <a:endParaRPr lang="en-US" sz="1100" b="1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0.74486</cdr:x>
      <cdr:y>0.53066</cdr:y>
    </cdr:from>
    <cdr:to>
      <cdr:x>0.9663</cdr:x>
      <cdr:y>0.5936</cdr:y>
    </cdr:to>
    <cdr:sp macro="" textlink="">
      <cdr:nvSpPr>
        <cdr:cNvPr id="22" name="TextBox 21">
          <a:extLst xmlns:a="http://schemas.openxmlformats.org/drawingml/2006/main">
            <a:ext uri="{FF2B5EF4-FFF2-40B4-BE49-F238E27FC236}">
              <a16:creationId xmlns:a16="http://schemas.microsoft.com/office/drawing/2014/main" id="{256E5B07-8E25-E5DE-2E2B-C29A7FFDF479}"/>
            </a:ext>
          </a:extLst>
        </cdr:cNvPr>
        <cdr:cNvSpPr txBox="1"/>
      </cdr:nvSpPr>
      <cdr:spPr>
        <a:xfrm xmlns:a="http://schemas.openxmlformats.org/drawingml/2006/main" rot="20698692">
          <a:off x="6910371" y="4536942"/>
          <a:ext cx="2054380" cy="5381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rgbClr val="FF5050"/>
              </a:solidFill>
            </a:rPr>
            <a:t>Machamp tier</a:t>
          </a:r>
          <a:endParaRPr lang="en-US" sz="1100" b="1">
            <a:solidFill>
              <a:srgbClr val="FF5050"/>
            </a:solidFill>
          </a:endParaRPr>
        </a:p>
      </cdr:txBody>
    </cdr:sp>
  </cdr:relSizeAnchor>
  <cdr:relSizeAnchor xmlns:cdr="http://schemas.openxmlformats.org/drawingml/2006/chartDrawing">
    <cdr:from>
      <cdr:x>0.07803</cdr:x>
      <cdr:y>0.54347</cdr:y>
    </cdr:from>
    <cdr:to>
      <cdr:x>0.29947</cdr:x>
      <cdr:y>0.60641</cdr:y>
    </cdr:to>
    <cdr:sp macro="" textlink="">
      <cdr:nvSpPr>
        <cdr:cNvPr id="24" name="TextBox 23">
          <a:extLst xmlns:a="http://schemas.openxmlformats.org/drawingml/2006/main">
            <a:ext uri="{FF2B5EF4-FFF2-40B4-BE49-F238E27FC236}">
              <a16:creationId xmlns:a16="http://schemas.microsoft.com/office/drawing/2014/main" id="{CA31E22F-ED45-4FBE-2BDE-2B93B8D65E43}"/>
            </a:ext>
          </a:extLst>
        </cdr:cNvPr>
        <cdr:cNvSpPr txBox="1"/>
      </cdr:nvSpPr>
      <cdr:spPr>
        <a:xfrm xmlns:a="http://schemas.openxmlformats.org/drawingml/2006/main" rot="20392824">
          <a:off x="723883" y="4646480"/>
          <a:ext cx="2054380" cy="5381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1">
              <a:solidFill>
                <a:srgbClr val="FF5050"/>
              </a:solidFill>
            </a:rPr>
            <a:t>Terrakion &amp; Shadow Machamp</a:t>
          </a:r>
          <a:endParaRPr lang="en-US" sz="1100" b="1">
            <a:solidFill>
              <a:srgbClr val="FF5050"/>
            </a:solidFill>
          </a:endParaRPr>
        </a:p>
      </cdr:txBody>
    </cdr:sp>
  </cdr:relSizeAnchor>
  <cdr:relSizeAnchor xmlns:cdr="http://schemas.openxmlformats.org/drawingml/2006/chartDrawing">
    <cdr:from>
      <cdr:x>0.07803</cdr:x>
      <cdr:y>0.71337</cdr:y>
    </cdr:from>
    <cdr:to>
      <cdr:x>0.29947</cdr:x>
      <cdr:y>0.77631</cdr:y>
    </cdr:to>
    <cdr:sp macro="" textlink="">
      <cdr:nvSpPr>
        <cdr:cNvPr id="25" name="TextBox 24">
          <a:extLst xmlns:a="http://schemas.openxmlformats.org/drawingml/2006/main">
            <a:ext uri="{FF2B5EF4-FFF2-40B4-BE49-F238E27FC236}">
              <a16:creationId xmlns:a16="http://schemas.microsoft.com/office/drawing/2014/main" id="{8B90CF4D-0EF5-6B6C-4FFE-9EEE671DD3B9}"/>
            </a:ext>
          </a:extLst>
        </cdr:cNvPr>
        <cdr:cNvSpPr txBox="1"/>
      </cdr:nvSpPr>
      <cdr:spPr>
        <a:xfrm xmlns:a="http://schemas.openxmlformats.org/drawingml/2006/main" rot="20392824">
          <a:off x="723882" y="6099044"/>
          <a:ext cx="2054380" cy="5381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1">
              <a:solidFill>
                <a:srgbClr val="C00000"/>
              </a:solidFill>
            </a:rPr>
            <a:t>Lucario &amp;</a:t>
          </a:r>
          <a:r>
            <a:rPr lang="en-US" altLang="zh-CN" sz="1100" b="1" baseline="0">
              <a:solidFill>
                <a:srgbClr val="C00000"/>
              </a:solidFill>
            </a:rPr>
            <a:t> Conkeldurr</a:t>
          </a:r>
          <a:endParaRPr lang="en-US" sz="1100" b="1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0.57079</cdr:x>
      <cdr:y>0.27063</cdr:y>
    </cdr:from>
    <cdr:to>
      <cdr:x>0.85495</cdr:x>
      <cdr:y>0.3361</cdr:y>
    </cdr:to>
    <cdr:sp macro="" textlink="">
      <cdr:nvSpPr>
        <cdr:cNvPr id="28" name="TextBox 27">
          <a:extLst xmlns:a="http://schemas.openxmlformats.org/drawingml/2006/main">
            <a:ext uri="{FF2B5EF4-FFF2-40B4-BE49-F238E27FC236}">
              <a16:creationId xmlns:a16="http://schemas.microsoft.com/office/drawing/2014/main" id="{DFBB1C41-C1D5-45E6-CE91-75CEEC49D314}"/>
            </a:ext>
          </a:extLst>
        </cdr:cNvPr>
        <cdr:cNvSpPr txBox="1"/>
      </cdr:nvSpPr>
      <cdr:spPr>
        <a:xfrm xmlns:a="http://schemas.openxmlformats.org/drawingml/2006/main" rot="21039055">
          <a:off x="5284554" y="2348382"/>
          <a:ext cx="2630843" cy="56811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solidFill>
                <a:srgbClr val="F17FE3"/>
              </a:solidFill>
            </a:rPr>
            <a:t>Shadow Mewtwo*</a:t>
          </a:r>
          <a:endParaRPr lang="en-US" sz="1100" b="1">
            <a:solidFill>
              <a:srgbClr val="F17FE3"/>
            </a:solidFill>
          </a:endParaRPr>
        </a:p>
      </cdr:txBody>
    </cdr:sp>
  </cdr:relSizeAnchor>
  <cdr:relSizeAnchor xmlns:cdr="http://schemas.openxmlformats.org/drawingml/2006/chartDrawing">
    <cdr:from>
      <cdr:x>0.15422</cdr:x>
      <cdr:y>0.54999</cdr:y>
    </cdr:from>
    <cdr:to>
      <cdr:x>0.69191</cdr:x>
      <cdr:y>0.61546</cdr:y>
    </cdr:to>
    <cdr:sp macro="" textlink="">
      <cdr:nvSpPr>
        <cdr:cNvPr id="30" name="TextBox 29">
          <a:extLst xmlns:a="http://schemas.openxmlformats.org/drawingml/2006/main">
            <a:ext uri="{FF2B5EF4-FFF2-40B4-BE49-F238E27FC236}">
              <a16:creationId xmlns:a16="http://schemas.microsoft.com/office/drawing/2014/main" id="{47197BAA-C8B0-CC3B-C2DB-6D94F7EF627A}"/>
            </a:ext>
          </a:extLst>
        </cdr:cNvPr>
        <cdr:cNvSpPr txBox="1"/>
      </cdr:nvSpPr>
      <cdr:spPr>
        <a:xfrm xmlns:a="http://schemas.openxmlformats.org/drawingml/2006/main" rot="20785792">
          <a:off x="1427829" y="4772570"/>
          <a:ext cx="4978067" cy="5681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400" b="1">
              <a:solidFill>
                <a:schemeClr val="accent4">
                  <a:lumMod val="75000"/>
                </a:schemeClr>
              </a:solidFill>
            </a:rPr>
            <a:t>Ultra Necrozma (PC†/FS†), </a:t>
          </a:r>
          <a:r>
            <a:rPr lang="en-US" altLang="zh-CN" sz="1200" b="1">
              <a:solidFill>
                <a:srgbClr val="FFC000"/>
              </a:solidFill>
            </a:rPr>
            <a:t>Shadow Alakazam*, </a:t>
          </a:r>
          <a:r>
            <a:rPr lang="en-US" altLang="zh-CN" sz="1200" b="1">
              <a:solidFill>
                <a:srgbClr val="336699"/>
              </a:solidFill>
            </a:rPr>
            <a:t>Shadow Metagross</a:t>
          </a:r>
          <a:r>
            <a:rPr lang="zh-CN" altLang="en-US" sz="1200" b="1">
              <a:solidFill>
                <a:srgbClr val="336699"/>
              </a:solidFill>
            </a:rPr>
            <a:t>▼</a:t>
          </a:r>
          <a:endParaRPr lang="en-US" sz="1100" b="1">
            <a:solidFill>
              <a:srgbClr val="336699"/>
            </a:solidFill>
          </a:endParaRPr>
        </a:p>
      </cdr:txBody>
    </cdr:sp>
  </cdr:relSizeAnchor>
  <cdr:relSizeAnchor xmlns:cdr="http://schemas.openxmlformats.org/drawingml/2006/chartDrawing">
    <cdr:from>
      <cdr:x>0.70751</cdr:x>
      <cdr:y>0.44921</cdr:y>
    </cdr:from>
    <cdr:to>
      <cdr:x>0.91013</cdr:x>
      <cdr:y>0.49062</cdr:y>
    </cdr:to>
    <cdr:sp macro="" textlink="">
      <cdr:nvSpPr>
        <cdr:cNvPr id="32" name="TextBox 31">
          <a:extLst xmlns:a="http://schemas.openxmlformats.org/drawingml/2006/main">
            <a:ext uri="{FF2B5EF4-FFF2-40B4-BE49-F238E27FC236}">
              <a16:creationId xmlns:a16="http://schemas.microsoft.com/office/drawing/2014/main" id="{1FBDE687-D491-8CF5-B95A-68575095337B}"/>
            </a:ext>
          </a:extLst>
        </cdr:cNvPr>
        <cdr:cNvSpPr txBox="1"/>
      </cdr:nvSpPr>
      <cdr:spPr>
        <a:xfrm xmlns:a="http://schemas.openxmlformats.org/drawingml/2006/main" rot="20984944">
          <a:off x="6550360" y="3898017"/>
          <a:ext cx="1875919" cy="3593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200" b="1">
              <a:solidFill>
                <a:srgbClr val="00B0F0"/>
              </a:solidFill>
            </a:rPr>
            <a:t>Shadow Latios</a:t>
          </a:r>
          <a:endParaRPr lang="en-US" sz="1200" b="1">
            <a:solidFill>
              <a:srgbClr val="00B0F0"/>
            </a:solidFill>
          </a:endParaRPr>
        </a:p>
      </cdr:txBody>
    </cdr:sp>
  </cdr:relSizeAnchor>
  <cdr:relSizeAnchor xmlns:cdr="http://schemas.openxmlformats.org/drawingml/2006/chartDrawing">
    <cdr:from>
      <cdr:x>0.3427</cdr:x>
      <cdr:y>0.48138</cdr:y>
    </cdr:from>
    <cdr:to>
      <cdr:x>0.70991</cdr:x>
      <cdr:y>0.54685</cdr:y>
    </cdr:to>
    <cdr:sp macro="" textlink="">
      <cdr:nvSpPr>
        <cdr:cNvPr id="36" name="TextBox 35">
          <a:extLst xmlns:a="http://schemas.openxmlformats.org/drawingml/2006/main">
            <a:ext uri="{FF2B5EF4-FFF2-40B4-BE49-F238E27FC236}">
              <a16:creationId xmlns:a16="http://schemas.microsoft.com/office/drawing/2014/main" id="{1F90BD76-DAAE-D51F-D2A4-B4A97A277D6E}"/>
            </a:ext>
          </a:extLst>
        </cdr:cNvPr>
        <cdr:cNvSpPr txBox="1"/>
      </cdr:nvSpPr>
      <cdr:spPr>
        <a:xfrm xmlns:a="http://schemas.openxmlformats.org/drawingml/2006/main" rot="20905598">
          <a:off x="3172824" y="4177140"/>
          <a:ext cx="3399746" cy="5681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zh-CN" altLang="en-US" sz="1200" b="1">
              <a:solidFill>
                <a:srgbClr val="F17FE3"/>
              </a:solidFill>
            </a:rPr>
            <a:t>▲</a:t>
          </a:r>
          <a:r>
            <a:rPr lang="en-US" altLang="zh-CN" sz="1200" b="1">
              <a:solidFill>
                <a:srgbClr val="F17FE3"/>
              </a:solidFill>
            </a:rPr>
            <a:t>M</a:t>
          </a:r>
          <a:r>
            <a:rPr lang="en-US" sz="1200" b="1">
              <a:solidFill>
                <a:srgbClr val="F17FE3"/>
              </a:solidFill>
            </a:rPr>
            <a:t>ewtwo, </a:t>
          </a:r>
          <a:r>
            <a:rPr lang="en-US" sz="1200" b="1">
              <a:solidFill>
                <a:srgbClr val="00B0F0"/>
              </a:solidFill>
            </a:rPr>
            <a:t>Mega Latios, </a:t>
          </a:r>
          <a:r>
            <a:rPr lang="en-US" sz="1600" b="1">
              <a:solidFill>
                <a:schemeClr val="accent6"/>
              </a:solidFill>
            </a:rPr>
            <a:t>Mega Gardevoir</a:t>
          </a:r>
          <a:endParaRPr lang="en-US" sz="1100" b="1">
            <a:solidFill>
              <a:schemeClr val="accent6"/>
            </a:solidFill>
          </a:endParaRPr>
        </a:p>
      </cdr:txBody>
    </cdr:sp>
  </cdr:relSizeAnchor>
  <cdr:relSizeAnchor xmlns:cdr="http://schemas.openxmlformats.org/drawingml/2006/chartDrawing">
    <cdr:from>
      <cdr:x>0.18102</cdr:x>
      <cdr:y>0.63881</cdr:y>
    </cdr:from>
    <cdr:to>
      <cdr:x>0.61187</cdr:x>
      <cdr:y>0.70428</cdr:y>
    </cdr:to>
    <cdr:sp macro="" textlink="">
      <cdr:nvSpPr>
        <cdr:cNvPr id="37" name="TextBox 36">
          <a:extLst xmlns:a="http://schemas.openxmlformats.org/drawingml/2006/main">
            <a:ext uri="{FF2B5EF4-FFF2-40B4-BE49-F238E27FC236}">
              <a16:creationId xmlns:a16="http://schemas.microsoft.com/office/drawing/2014/main" id="{0E1DDD06-50DC-28D2-958B-A1C3E93862DC}"/>
            </a:ext>
          </a:extLst>
        </cdr:cNvPr>
        <cdr:cNvSpPr txBox="1"/>
      </cdr:nvSpPr>
      <cdr:spPr>
        <a:xfrm xmlns:a="http://schemas.openxmlformats.org/drawingml/2006/main" rot="20766045">
          <a:off x="1675906" y="5543273"/>
          <a:ext cx="3988958" cy="56811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400" b="1">
              <a:solidFill>
                <a:schemeClr val="accent5"/>
              </a:solidFill>
            </a:rPr>
            <a:t>Dawn</a:t>
          </a:r>
          <a:r>
            <a:rPr lang="en-US" sz="1400" b="1" baseline="0">
              <a:solidFill>
                <a:schemeClr val="accent5"/>
              </a:solidFill>
            </a:rPr>
            <a:t> Wings </a:t>
          </a:r>
          <a:r>
            <a:rPr lang="en-US" sz="1400" b="1">
              <a:solidFill>
                <a:schemeClr val="accent5"/>
              </a:solidFill>
            </a:rPr>
            <a:t>Necrozma (Confusion†/Psychic†)</a:t>
          </a:r>
          <a:endParaRPr lang="en-US" sz="1200" b="1">
            <a:solidFill>
              <a:schemeClr val="accent5"/>
            </a:solidFill>
          </a:endParaRPr>
        </a:p>
      </cdr:txBody>
    </cdr:sp>
  </cdr:relSizeAnchor>
  <cdr:relSizeAnchor xmlns:cdr="http://schemas.openxmlformats.org/drawingml/2006/chartDrawing">
    <cdr:from>
      <cdr:x>0.31815</cdr:x>
      <cdr:y>0.67108</cdr:y>
    </cdr:from>
    <cdr:to>
      <cdr:x>0.79544</cdr:x>
      <cdr:y>0.73655</cdr:y>
    </cdr:to>
    <cdr:sp macro="" textlink="">
      <cdr:nvSpPr>
        <cdr:cNvPr id="52" name="TextBox 51">
          <a:extLst xmlns:a="http://schemas.openxmlformats.org/drawingml/2006/main">
            <a:ext uri="{FF2B5EF4-FFF2-40B4-BE49-F238E27FC236}">
              <a16:creationId xmlns:a16="http://schemas.microsoft.com/office/drawing/2014/main" id="{C34BAA26-97B6-6217-F6CD-662D3B508C22}"/>
            </a:ext>
          </a:extLst>
        </cdr:cNvPr>
        <cdr:cNvSpPr txBox="1"/>
      </cdr:nvSpPr>
      <cdr:spPr>
        <a:xfrm xmlns:a="http://schemas.openxmlformats.org/drawingml/2006/main" rot="20752744">
          <a:off x="2945553" y="5823318"/>
          <a:ext cx="4418901" cy="5681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rgbClr val="00B0F0"/>
              </a:solidFill>
              <a:effectLst/>
              <a:uLnTx/>
              <a:uFillTx/>
              <a:latin typeface="+mn-lt"/>
              <a:ea typeface="+mn-ea"/>
              <a:cs typeface="+mn-cs"/>
            </a:rPr>
            <a:t>Latios</a:t>
          </a:r>
          <a:r>
            <a:rPr kumimoji="0" lang="en-US" altLang="zh-CN" sz="1200" b="1" i="0" u="none" strike="noStrike" kern="0" cap="none" spc="0" normalizeH="0" baseline="0" noProof="0">
              <a:ln>
                <a:noFill/>
              </a:ln>
              <a:solidFill>
                <a:srgbClr val="00B0F0"/>
              </a:solidFill>
              <a:effectLst/>
              <a:uLnTx/>
              <a:uFillTx/>
              <a:latin typeface="+mn-lt"/>
              <a:ea typeface="+mn-ea"/>
              <a:cs typeface="+mn-cs"/>
            </a:rPr>
            <a:t>, </a:t>
          </a:r>
          <a:r>
            <a:rPr kumimoji="0" lang="en-US" sz="14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Necrozma (Confusion†/Psychic†), </a:t>
          </a:r>
          <a:r>
            <a:rPr kumimoji="0" lang="en-US" altLang="zh-CN" sz="1200" b="1" i="0" u="none" strike="noStrike" kern="0" cap="none" spc="0" normalizeH="0" baseline="0" noProof="0">
              <a:ln>
                <a:noFill/>
              </a:ln>
              <a:solidFill>
                <a:srgbClr val="FFC000"/>
              </a:solidFill>
              <a:effectLst/>
              <a:uLnTx/>
              <a:uFillTx/>
              <a:latin typeface="+mn-lt"/>
              <a:ea typeface="+mn-ea"/>
              <a:cs typeface="+mn-cs"/>
            </a:rPr>
            <a:t>Alakazam*</a:t>
          </a:r>
          <a:r>
            <a:rPr kumimoji="0" lang="zh-CN" altLang="en-US" sz="1200" b="1" i="0" u="none" strike="noStrike" kern="0" cap="none" spc="0" normalizeH="0" baseline="0" noProof="0">
              <a:ln>
                <a:noFill/>
              </a:ln>
              <a:solidFill>
                <a:srgbClr val="FFC000"/>
              </a:solidFill>
              <a:effectLst/>
              <a:uLnTx/>
              <a:uFillTx/>
              <a:latin typeface="+mn-lt"/>
              <a:ea typeface="+mn-ea"/>
              <a:cs typeface="+mn-cs"/>
            </a:rPr>
            <a:t>▼</a:t>
          </a:r>
          <a:endParaRPr lang="en-US" sz="1200" b="1">
            <a:solidFill>
              <a:srgbClr val="0099CC"/>
            </a:solidFill>
          </a:endParaRPr>
        </a:p>
      </cdr:txBody>
    </cdr:sp>
  </cdr:relSizeAnchor>
  <cdr:relSizeAnchor xmlns:cdr="http://schemas.openxmlformats.org/drawingml/2006/chartDrawing">
    <cdr:from>
      <cdr:x>0.57016</cdr:x>
      <cdr:y>0.74764</cdr:y>
    </cdr:from>
    <cdr:to>
      <cdr:x>0.77278</cdr:x>
      <cdr:y>0.78905</cdr:y>
    </cdr:to>
    <cdr:sp macro="" textlink="">
      <cdr:nvSpPr>
        <cdr:cNvPr id="54" name="TextBox 53">
          <a:extLst xmlns:a="http://schemas.openxmlformats.org/drawingml/2006/main">
            <a:ext uri="{FF2B5EF4-FFF2-40B4-BE49-F238E27FC236}">
              <a16:creationId xmlns:a16="http://schemas.microsoft.com/office/drawing/2014/main" id="{14A2D360-7657-26F3-34D4-044C2F1D646C}"/>
            </a:ext>
          </a:extLst>
        </cdr:cNvPr>
        <cdr:cNvSpPr txBox="1"/>
      </cdr:nvSpPr>
      <cdr:spPr>
        <a:xfrm xmlns:a="http://schemas.openxmlformats.org/drawingml/2006/main" rot="20594392">
          <a:off x="5278731" y="6487641"/>
          <a:ext cx="1875920" cy="35933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endParaRPr lang="en-US" sz="1200" b="1">
            <a:solidFill>
              <a:schemeClr val="accent6"/>
            </a:solidFill>
          </a:endParaRPr>
        </a:p>
      </cdr:txBody>
    </cdr:sp>
  </cdr:relSizeAnchor>
  <cdr:relSizeAnchor xmlns:cdr="http://schemas.openxmlformats.org/drawingml/2006/chartDrawing">
    <cdr:from>
      <cdr:x>0.57197</cdr:x>
      <cdr:y>0.34951</cdr:y>
    </cdr:from>
    <cdr:to>
      <cdr:x>0.83687</cdr:x>
      <cdr:y>0.41498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462B8CA-E6F6-753B-0032-C2789A5EDE58}"/>
            </a:ext>
          </a:extLst>
        </cdr:cNvPr>
        <cdr:cNvSpPr txBox="1"/>
      </cdr:nvSpPr>
      <cdr:spPr>
        <a:xfrm xmlns:a="http://schemas.openxmlformats.org/drawingml/2006/main" rot="20960144">
          <a:off x="5295478" y="3032906"/>
          <a:ext cx="2452509" cy="56811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solidFill>
                <a:srgbClr val="FFC000"/>
              </a:solidFill>
            </a:rPr>
            <a:t>Mega Alakazam*</a:t>
          </a:r>
          <a:endParaRPr lang="en-US" sz="1200" b="1">
            <a:solidFill>
              <a:schemeClr val="accent6"/>
            </a:solidFill>
          </a:endParaRPr>
        </a:p>
      </cdr:txBody>
    </cdr:sp>
  </cdr:relSizeAnchor>
  <cdr:relSizeAnchor xmlns:cdr="http://schemas.openxmlformats.org/drawingml/2006/chartDrawing">
    <cdr:from>
      <cdr:x>0.2424</cdr:x>
      <cdr:y>0.61255</cdr:y>
    </cdr:from>
    <cdr:to>
      <cdr:x>0.48861</cdr:x>
      <cdr:y>0.67802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C76C9E28-94F6-C65E-2F27-F2006FAB97D4}"/>
            </a:ext>
          </a:extLst>
        </cdr:cNvPr>
        <cdr:cNvSpPr txBox="1"/>
      </cdr:nvSpPr>
      <cdr:spPr>
        <a:xfrm xmlns:a="http://schemas.openxmlformats.org/drawingml/2006/main" rot="20785792">
          <a:off x="2244199" y="5315379"/>
          <a:ext cx="2279525" cy="5681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kumimoji="0" lang="en-US" altLang="zh-CN" sz="1600" b="1" i="0" u="none" strike="noStrike" kern="0" cap="none" spc="0" normalizeH="0" baseline="0" noProof="0">
              <a:ln>
                <a:noFill/>
              </a:ln>
              <a:solidFill>
                <a:srgbClr val="336699"/>
              </a:solidFill>
              <a:effectLst/>
              <a:uLnTx/>
              <a:uFillTx/>
              <a:latin typeface="+mn-lt"/>
              <a:ea typeface="+mn-ea"/>
              <a:cs typeface="+mn-cs"/>
            </a:rPr>
            <a:t>Mega Metagross</a:t>
          </a:r>
          <a:r>
            <a:rPr kumimoji="0" lang="zh-CN" altLang="en-US" sz="1600" b="1" i="0" u="none" strike="noStrike" kern="0" cap="none" spc="0" normalizeH="0" baseline="0" noProof="0">
              <a:ln>
                <a:noFill/>
              </a:ln>
              <a:solidFill>
                <a:srgbClr val="336699"/>
              </a:solidFill>
              <a:effectLst/>
              <a:uLnTx/>
              <a:uFillTx/>
              <a:latin typeface="+mn-lt"/>
              <a:ea typeface="+mn-ea"/>
              <a:cs typeface="+mn-cs"/>
            </a:rPr>
            <a:t>▲</a:t>
          </a:r>
          <a:endParaRPr lang="en-US" sz="1100" b="1">
            <a:solidFill>
              <a:srgbClr val="336699"/>
            </a:solidFill>
          </a:endParaRPr>
        </a:p>
      </cdr:txBody>
    </cdr:sp>
  </cdr:relSizeAnchor>
  <cdr:relSizeAnchor xmlns:cdr="http://schemas.openxmlformats.org/drawingml/2006/chartDrawing">
    <cdr:from>
      <cdr:x>0.57222</cdr:x>
      <cdr:y>0.60782</cdr:y>
    </cdr:from>
    <cdr:to>
      <cdr:x>0.77484</cdr:x>
      <cdr:y>0.64923</cdr:y>
    </cdr:to>
    <cdr:sp macro="" textlink="">
      <cdr:nvSpPr>
        <cdr:cNvPr id="11" name="TextBox 10">
          <a:extLst xmlns:a="http://schemas.openxmlformats.org/drawingml/2006/main">
            <a:ext uri="{FF2B5EF4-FFF2-40B4-BE49-F238E27FC236}">
              <a16:creationId xmlns:a16="http://schemas.microsoft.com/office/drawing/2014/main" id="{8AE2EABB-FA7D-6462-B28B-8EE1FD68BBFC}"/>
            </a:ext>
          </a:extLst>
        </cdr:cNvPr>
        <cdr:cNvSpPr txBox="1"/>
      </cdr:nvSpPr>
      <cdr:spPr>
        <a:xfrm xmlns:a="http://schemas.openxmlformats.org/drawingml/2006/main" rot="20847651">
          <a:off x="5297791" y="5274376"/>
          <a:ext cx="1875920" cy="35933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200" b="1">
              <a:solidFill>
                <a:srgbClr val="7030A0"/>
              </a:solidFill>
            </a:rPr>
            <a:t>Lunala</a:t>
          </a:r>
          <a:endParaRPr lang="en-US" sz="1200" b="1">
            <a:solidFill>
              <a:srgbClr val="00B050"/>
            </a:solidFill>
          </a:endParaRPr>
        </a:p>
      </cdr:txBody>
    </cdr:sp>
  </cdr:relSizeAnchor>
  <cdr:relSizeAnchor xmlns:cdr="http://schemas.openxmlformats.org/drawingml/2006/chartDrawing">
    <cdr:from>
      <cdr:x>0.37319</cdr:x>
      <cdr:y>0.72048</cdr:y>
    </cdr:from>
    <cdr:to>
      <cdr:x>0.85048</cdr:x>
      <cdr:y>0.78595</cdr:y>
    </cdr:to>
    <cdr:sp macro="" textlink="">
      <cdr:nvSpPr>
        <cdr:cNvPr id="15" name="TextBox 14">
          <a:extLst xmlns:a="http://schemas.openxmlformats.org/drawingml/2006/main">
            <a:ext uri="{FF2B5EF4-FFF2-40B4-BE49-F238E27FC236}">
              <a16:creationId xmlns:a16="http://schemas.microsoft.com/office/drawing/2014/main" id="{0EB59F22-6752-AB44-FF36-95670E844AD3}"/>
            </a:ext>
          </a:extLst>
        </cdr:cNvPr>
        <cdr:cNvSpPr txBox="1"/>
      </cdr:nvSpPr>
      <cdr:spPr>
        <a:xfrm xmlns:a="http://schemas.openxmlformats.org/drawingml/2006/main" rot="20794273">
          <a:off x="3455140" y="6251942"/>
          <a:ext cx="4418901" cy="5681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400" b="1">
              <a:solidFill>
                <a:schemeClr val="accent5"/>
              </a:solidFill>
            </a:rPr>
            <a:t>▲</a:t>
          </a:r>
          <a:r>
            <a:rPr lang="en-US" sz="1400" b="1">
              <a:solidFill>
                <a:schemeClr val="accent5"/>
              </a:solidFill>
            </a:rPr>
            <a:t>Dawn Wings Necrozma (PC†/FS†),</a:t>
          </a:r>
          <a:r>
            <a:rPr lang="en-US" sz="1400" b="1" baseline="0">
              <a:solidFill>
                <a:schemeClr val="accent5"/>
              </a:solidFill>
            </a:rPr>
            <a:t> </a:t>
          </a:r>
          <a:r>
            <a:rPr kumimoji="0" lang="en-US" altLang="zh-CN" sz="1200" b="1" i="0" u="none" strike="noStrike" kern="0" cap="none" spc="0" normalizeH="0" baseline="0" noProof="0">
              <a:ln>
                <a:noFill/>
              </a:ln>
              <a:solidFill>
                <a:srgbClr val="FF00FF"/>
              </a:solidFill>
              <a:effectLst/>
              <a:uLnTx/>
              <a:uFillTx/>
              <a:latin typeface="+mn-lt"/>
              <a:ea typeface="+mn-ea"/>
              <a:cs typeface="+mn-cs"/>
            </a:rPr>
            <a:t>Espeon, </a:t>
          </a: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rgbClr val="336699"/>
              </a:solidFill>
              <a:effectLst/>
              <a:uLnTx/>
              <a:uFillTx/>
              <a:latin typeface="+mn-lt"/>
              <a:ea typeface="+mn-ea"/>
              <a:cs typeface="+mn-cs"/>
            </a:rPr>
            <a:t>Metagross</a:t>
          </a:r>
          <a:endParaRPr lang="en-US" sz="1200" b="1">
            <a:solidFill>
              <a:srgbClr val="336699"/>
            </a:solidFill>
          </a:endParaRPr>
        </a:p>
      </cdr:txBody>
    </cdr:sp>
  </cdr:relSizeAnchor>
</c:userShapes>
</file>

<file path=xl/drawings/drawing10.xml><?xml version="1.0" encoding="utf-8"?>
<xdr:wsDr xmlns:xdr="http://schemas.openxmlformats.org/drawingml/2006/spreadsheetDrawing" xmlns:a="http://schemas.openxmlformats.org/drawingml/2006/main">
  <xdr:twoCellAnchor editAs="absolute">
    <xdr:from>
      <xdr:col>13</xdr:col>
      <xdr:colOff>200025</xdr:colOff>
      <xdr:row>2</xdr:row>
      <xdr:rowOff>0</xdr:rowOff>
    </xdr:from>
    <xdr:to>
      <xdr:col>27</xdr:col>
      <xdr:colOff>390539</xdr:colOff>
      <xdr:row>49</xdr:row>
      <xdr:rowOff>171687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F24C17-B085-4E3D-BF45-C215017F63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27</xdr:col>
      <xdr:colOff>385762</xdr:colOff>
      <xdr:row>2</xdr:row>
      <xdr:rowOff>0</xdr:rowOff>
    </xdr:from>
    <xdr:to>
      <xdr:col>41</xdr:col>
      <xdr:colOff>576276</xdr:colOff>
      <xdr:row>49</xdr:row>
      <xdr:rowOff>171687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7287AFD-5142-4C46-9110-B9AF4BEFDE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0.07665</cdr:x>
      <cdr:y>0.11196</cdr:y>
    </cdr:from>
    <cdr:to>
      <cdr:x>0.9609</cdr:x>
      <cdr:y>0.62951</cdr:y>
    </cdr:to>
    <cdr:sp macro="" textlink="">
      <cdr:nvSpPr>
        <cdr:cNvPr id="32" name="Freeform: Shape 31">
          <a:extLst xmlns:a="http://schemas.openxmlformats.org/drawingml/2006/main">
            <a:ext uri="{FF2B5EF4-FFF2-40B4-BE49-F238E27FC236}">
              <a16:creationId xmlns:a16="http://schemas.microsoft.com/office/drawing/2014/main" id="{37797B0B-C101-B461-EB67-95247AB3248C}"/>
            </a:ext>
          </a:extLst>
        </cdr:cNvPr>
        <cdr:cNvSpPr/>
      </cdr:nvSpPr>
      <cdr:spPr>
        <a:xfrm xmlns:a="http://schemas.openxmlformats.org/drawingml/2006/main">
          <a:off x="709612" y="971550"/>
          <a:ext cx="8186738" cy="4491038"/>
        </a:xfrm>
        <a:custGeom xmlns:a="http://schemas.openxmlformats.org/drawingml/2006/main">
          <a:avLst/>
          <a:gdLst>
            <a:gd name="connsiteX0" fmla="*/ 0 w 8186738"/>
            <a:gd name="connsiteY0" fmla="*/ 2809875 h 4491038"/>
            <a:gd name="connsiteX1" fmla="*/ 9525 w 8186738"/>
            <a:gd name="connsiteY1" fmla="*/ 4491038 h 4491038"/>
            <a:gd name="connsiteX2" fmla="*/ 4095750 w 8186738"/>
            <a:gd name="connsiteY2" fmla="*/ 2795588 h 4491038"/>
            <a:gd name="connsiteX3" fmla="*/ 8181975 w 8186738"/>
            <a:gd name="connsiteY3" fmla="*/ 1428750 h 4491038"/>
            <a:gd name="connsiteX4" fmla="*/ 8186738 w 8186738"/>
            <a:gd name="connsiteY4" fmla="*/ 0 h 4491038"/>
            <a:gd name="connsiteX5" fmla="*/ 4090988 w 8186738"/>
            <a:gd name="connsiteY5" fmla="*/ 1338263 h 4491038"/>
            <a:gd name="connsiteX6" fmla="*/ 0 w 8186738"/>
            <a:gd name="connsiteY6" fmla="*/ 2809875 h 4491038"/>
            <a:gd name="connsiteX0" fmla="*/ 0 w 8186738"/>
            <a:gd name="connsiteY0" fmla="*/ 2928938 h 4491038"/>
            <a:gd name="connsiteX1" fmla="*/ 9525 w 8186738"/>
            <a:gd name="connsiteY1" fmla="*/ 4491038 h 4491038"/>
            <a:gd name="connsiteX2" fmla="*/ 4095750 w 8186738"/>
            <a:gd name="connsiteY2" fmla="*/ 2795588 h 4491038"/>
            <a:gd name="connsiteX3" fmla="*/ 8181975 w 8186738"/>
            <a:gd name="connsiteY3" fmla="*/ 1428750 h 4491038"/>
            <a:gd name="connsiteX4" fmla="*/ 8186738 w 8186738"/>
            <a:gd name="connsiteY4" fmla="*/ 0 h 4491038"/>
            <a:gd name="connsiteX5" fmla="*/ 4090988 w 8186738"/>
            <a:gd name="connsiteY5" fmla="*/ 1338263 h 4491038"/>
            <a:gd name="connsiteX6" fmla="*/ 0 w 8186738"/>
            <a:gd name="connsiteY6" fmla="*/ 2928938 h 449103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8186738" h="4491038">
              <a:moveTo>
                <a:pt x="0" y="2928938"/>
              </a:moveTo>
              <a:lnTo>
                <a:pt x="9525" y="4491038"/>
              </a:lnTo>
              <a:lnTo>
                <a:pt x="4095750" y="2795588"/>
              </a:lnTo>
              <a:lnTo>
                <a:pt x="8181975" y="1428750"/>
              </a:lnTo>
              <a:cubicBezTo>
                <a:pt x="8183563" y="952500"/>
                <a:pt x="8185150" y="476250"/>
                <a:pt x="8186738" y="0"/>
              </a:cubicBezTo>
              <a:lnTo>
                <a:pt x="4090988" y="1338263"/>
              </a:lnTo>
              <a:lnTo>
                <a:pt x="0" y="2928938"/>
              </a:lnTo>
              <a:close/>
            </a:path>
          </a:pathLst>
        </a:custGeom>
        <a:solidFill xmlns:a="http://schemas.openxmlformats.org/drawingml/2006/main">
          <a:srgbClr val="FF6699">
            <a:alpha val="10000"/>
          </a:srgb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0.07716</cdr:x>
      <cdr:y>0.46047</cdr:y>
    </cdr:from>
    <cdr:to>
      <cdr:x>0.9609</cdr:x>
      <cdr:y>0.94728</cdr:y>
    </cdr:to>
    <cdr:sp macro="" textlink="">
      <cdr:nvSpPr>
        <cdr:cNvPr id="37" name="Freeform: Shape 36">
          <a:extLst xmlns:a="http://schemas.openxmlformats.org/drawingml/2006/main">
            <a:ext uri="{FF2B5EF4-FFF2-40B4-BE49-F238E27FC236}">
              <a16:creationId xmlns:a16="http://schemas.microsoft.com/office/drawing/2014/main" id="{585C0902-8EEA-7433-54D8-F52FB8215955}"/>
            </a:ext>
          </a:extLst>
        </cdr:cNvPr>
        <cdr:cNvSpPr/>
      </cdr:nvSpPr>
      <cdr:spPr>
        <a:xfrm xmlns:a="http://schemas.openxmlformats.org/drawingml/2006/main">
          <a:off x="714375" y="3995738"/>
          <a:ext cx="8181975" cy="4224337"/>
        </a:xfrm>
        <a:custGeom xmlns:a="http://schemas.openxmlformats.org/drawingml/2006/main">
          <a:avLst/>
          <a:gdLst>
            <a:gd name="connsiteX0" fmla="*/ 0 w 8181975"/>
            <a:gd name="connsiteY0" fmla="*/ 2781300 h 4224337"/>
            <a:gd name="connsiteX1" fmla="*/ 0 w 8181975"/>
            <a:gd name="connsiteY1" fmla="*/ 4210050 h 4224337"/>
            <a:gd name="connsiteX2" fmla="*/ 814387 w 8181975"/>
            <a:gd name="connsiteY2" fmla="*/ 4224337 h 4224337"/>
            <a:gd name="connsiteX3" fmla="*/ 4100512 w 8181975"/>
            <a:gd name="connsiteY3" fmla="*/ 2938462 h 4224337"/>
            <a:gd name="connsiteX4" fmla="*/ 8172450 w 8181975"/>
            <a:gd name="connsiteY4" fmla="*/ 1662112 h 4224337"/>
            <a:gd name="connsiteX5" fmla="*/ 8181975 w 8181975"/>
            <a:gd name="connsiteY5" fmla="*/ 0 h 4224337"/>
            <a:gd name="connsiteX6" fmla="*/ 4086225 w 8181975"/>
            <a:gd name="connsiteY6" fmla="*/ 1228725 h 4224337"/>
            <a:gd name="connsiteX7" fmla="*/ 0 w 8181975"/>
            <a:gd name="connsiteY7" fmla="*/ 2781300 h 422433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8181975" h="4224337">
              <a:moveTo>
                <a:pt x="0" y="2781300"/>
              </a:moveTo>
              <a:lnTo>
                <a:pt x="0" y="4210050"/>
              </a:lnTo>
              <a:lnTo>
                <a:pt x="814387" y="4224337"/>
              </a:lnTo>
              <a:lnTo>
                <a:pt x="4100512" y="2938462"/>
              </a:lnTo>
              <a:lnTo>
                <a:pt x="8172450" y="1662112"/>
              </a:lnTo>
              <a:lnTo>
                <a:pt x="8181975" y="0"/>
              </a:lnTo>
              <a:lnTo>
                <a:pt x="4086225" y="1228725"/>
              </a:lnTo>
              <a:lnTo>
                <a:pt x="0" y="2781300"/>
              </a:lnTo>
              <a:close/>
            </a:path>
          </a:pathLst>
        </a:custGeom>
        <a:solidFill xmlns:a="http://schemas.openxmlformats.org/drawingml/2006/main">
          <a:srgbClr val="FF6699">
            <a:alpha val="10000"/>
          </a:srgb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0.42309</cdr:x>
      <cdr:y>0.5162</cdr:y>
    </cdr:from>
    <cdr:to>
      <cdr:x>0.52137</cdr:x>
      <cdr:y>0.60865</cdr:y>
    </cdr:to>
    <cdr:sp macro="" textlink="">
      <cdr:nvSpPr>
        <cdr:cNvPr id="23" name="TextBox 22">
          <a:extLst xmlns:a="http://schemas.openxmlformats.org/drawingml/2006/main">
            <a:ext uri="{FF2B5EF4-FFF2-40B4-BE49-F238E27FC236}">
              <a16:creationId xmlns:a16="http://schemas.microsoft.com/office/drawing/2014/main" id="{187E8053-77FA-8D35-A1D2-B108779C4A9C}"/>
            </a:ext>
          </a:extLst>
        </cdr:cNvPr>
        <cdr:cNvSpPr txBox="1"/>
      </cdr:nvSpPr>
      <cdr:spPr>
        <a:xfrm xmlns:a="http://schemas.openxmlformats.org/drawingml/2006/main">
          <a:off x="3936208" y="510540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0.36947</cdr:x>
      <cdr:y>0.05923</cdr:y>
    </cdr:from>
    <cdr:to>
      <cdr:x>0.81372</cdr:x>
      <cdr:y>0.15474</cdr:y>
    </cdr:to>
    <cdr:sp macro="" textlink="">
      <cdr:nvSpPr>
        <cdr:cNvPr id="31" name="TextBox 1">
          <a:extLst xmlns:a="http://schemas.openxmlformats.org/drawingml/2006/main">
            <a:ext uri="{FF2B5EF4-FFF2-40B4-BE49-F238E27FC236}">
              <a16:creationId xmlns:a16="http://schemas.microsoft.com/office/drawing/2014/main" id="{59AF7F35-F161-8276-FB65-25AC384A898B}"/>
            </a:ext>
          </a:extLst>
        </cdr:cNvPr>
        <cdr:cNvSpPr txBox="1"/>
      </cdr:nvSpPr>
      <cdr:spPr>
        <a:xfrm xmlns:a="http://schemas.openxmlformats.org/drawingml/2006/main">
          <a:off x="3418785" y="504096"/>
          <a:ext cx="4110698" cy="81284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DPS</a:t>
          </a:r>
          <a:r>
            <a:rPr kumimoji="0" lang="en-US" sz="1000" b="0" i="0" u="none" strike="noStrike" kern="0" cap="none" spc="0" normalizeH="0" baseline="3000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3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*TDO: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Considers both speed (DPS) and bulk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Best theoretical measure for approximating in-raid performance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Good for non-shortmanning and no dodging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The greater, the better</a:t>
          </a:r>
        </a:p>
      </cdr:txBody>
    </cdr:sp>
  </cdr:relSizeAnchor>
  <cdr:relSizeAnchor xmlns:cdr="http://schemas.openxmlformats.org/drawingml/2006/chartDrawing">
    <cdr:from>
      <cdr:x>0.00641</cdr:x>
      <cdr:y>0</cdr:y>
    </cdr:from>
    <cdr:to>
      <cdr:x>0.00641</cdr:x>
      <cdr:y>0</cdr:y>
    </cdr:to>
    <cdr:grpSp>
      <cdr:nvGrpSpPr>
        <cdr:cNvPr id="8" name="Group 7">
          <a:extLst xmlns:a="http://schemas.openxmlformats.org/drawingml/2006/main">
            <a:ext uri="{FF2B5EF4-FFF2-40B4-BE49-F238E27FC236}">
              <a16:creationId xmlns:a16="http://schemas.microsoft.com/office/drawing/2014/main" id="{756982F4-50B9-8303-3AEC-017EB14EA995}"/>
            </a:ext>
          </a:extLst>
        </cdr:cNvPr>
        <cdr:cNvGrpSpPr/>
      </cdr:nvGrpSpPr>
      <cdr:grpSpPr>
        <a:xfrm xmlns:a="http://schemas.openxmlformats.org/drawingml/2006/main">
          <a:off x="59346" y="0"/>
          <a:ext cx="0" cy="0"/>
          <a:chOff x="59346" y="0"/>
          <a:chExt cx="0" cy="0"/>
        </a:xfrm>
      </cdr:grpSpPr>
      <cdr:grpSp>
        <cdr:nvGrpSpPr>
          <cdr:cNvPr id="3" name="Group 2">
            <a:extLst xmlns:a="http://schemas.openxmlformats.org/drawingml/2006/main">
              <a:ext uri="{FF2B5EF4-FFF2-40B4-BE49-F238E27FC236}">
                <a16:creationId xmlns:a16="http://schemas.microsoft.com/office/drawing/2014/main" id="{DEA65A16-8F38-E777-6497-D0D96EA75261}"/>
              </a:ext>
            </a:extLst>
          </cdr:cNvPr>
          <cdr:cNvGrpSpPr/>
        </cdr:nvGrpSpPr>
        <cdr:grpSpPr>
          <a:xfrm xmlns:a="http://schemas.openxmlformats.org/drawingml/2006/main">
            <a:off x="59491" y="0"/>
            <a:ext cx="0" cy="0"/>
            <a:chOff x="59491" y="0"/>
            <a:chExt cx="0" cy="0"/>
          </a:xfrm>
        </cdr:grpSpPr>
      </cdr:grpSp>
    </cdr:grpSp>
  </cdr:relSizeAnchor>
  <cdr:relSizeAnchor xmlns:cdr="http://schemas.openxmlformats.org/drawingml/2006/chartDrawing">
    <cdr:from>
      <cdr:x>0.57119</cdr:x>
      <cdr:y>0.68013</cdr:y>
    </cdr:from>
    <cdr:to>
      <cdr:x>0.77381</cdr:x>
      <cdr:y>0.72154</cdr:y>
    </cdr:to>
    <cdr:sp macro="" textlink="">
      <cdr:nvSpPr>
        <cdr:cNvPr id="64" name="TextBox 63">
          <a:extLst xmlns:a="http://schemas.openxmlformats.org/drawingml/2006/main">
            <a:ext uri="{FF2B5EF4-FFF2-40B4-BE49-F238E27FC236}">
              <a16:creationId xmlns:a16="http://schemas.microsoft.com/office/drawing/2014/main" id="{6C0930B4-AF28-7F05-5C6E-8EF773571599}"/>
            </a:ext>
          </a:extLst>
        </cdr:cNvPr>
        <cdr:cNvSpPr txBox="1"/>
      </cdr:nvSpPr>
      <cdr:spPr>
        <a:xfrm xmlns:a="http://schemas.openxmlformats.org/drawingml/2006/main" rot="20764445">
          <a:off x="5288257" y="5901826"/>
          <a:ext cx="1875920" cy="3593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endParaRPr lang="en-US" sz="1200" b="1">
            <a:solidFill>
              <a:srgbClr val="FF99CC"/>
            </a:solidFill>
          </a:endParaRPr>
        </a:p>
      </cdr:txBody>
    </cdr:sp>
  </cdr:relSizeAnchor>
  <cdr:relSizeAnchor xmlns:cdr="http://schemas.openxmlformats.org/drawingml/2006/chartDrawing">
    <cdr:from>
      <cdr:x>0.74486</cdr:x>
      <cdr:y>0.76824</cdr:y>
    </cdr:from>
    <cdr:to>
      <cdr:x>0.9663</cdr:x>
      <cdr:y>0.83118</cdr:y>
    </cdr:to>
    <cdr:sp macro="" textlink="">
      <cdr:nvSpPr>
        <cdr:cNvPr id="81" name="TextBox 80">
          <a:extLst xmlns:a="http://schemas.openxmlformats.org/drawingml/2006/main">
            <a:ext uri="{FF2B5EF4-FFF2-40B4-BE49-F238E27FC236}">
              <a16:creationId xmlns:a16="http://schemas.microsoft.com/office/drawing/2014/main" id="{09A6A9B6-52E4-5EF2-943A-1268C1F7AE0C}"/>
            </a:ext>
          </a:extLst>
        </cdr:cNvPr>
        <cdr:cNvSpPr txBox="1"/>
      </cdr:nvSpPr>
      <cdr:spPr>
        <a:xfrm xmlns:a="http://schemas.openxmlformats.org/drawingml/2006/main" rot="20532509">
          <a:off x="6896148" y="6666414"/>
          <a:ext cx="2050161" cy="5461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rgbClr val="FF6699"/>
              </a:solidFill>
            </a:rPr>
            <a:t>Budget counters</a:t>
          </a:r>
          <a:endParaRPr lang="en-US" sz="1100" b="1">
            <a:solidFill>
              <a:srgbClr val="FF6699"/>
            </a:solidFill>
          </a:endParaRPr>
        </a:p>
      </cdr:txBody>
    </cdr:sp>
  </cdr:relSizeAnchor>
  <cdr:relSizeAnchor xmlns:cdr="http://schemas.openxmlformats.org/drawingml/2006/chartDrawing">
    <cdr:from>
      <cdr:x>0.19961</cdr:x>
      <cdr:y>0.34798</cdr:y>
    </cdr:from>
    <cdr:to>
      <cdr:x>0.53226</cdr:x>
      <cdr:y>0.41345</cdr:y>
    </cdr:to>
    <cdr:sp macro="" textlink="">
      <cdr:nvSpPr>
        <cdr:cNvPr id="51" name="TextBox 50">
          <a:extLst xmlns:a="http://schemas.openxmlformats.org/drawingml/2006/main">
            <a:ext uri="{FF2B5EF4-FFF2-40B4-BE49-F238E27FC236}">
              <a16:creationId xmlns:a16="http://schemas.microsoft.com/office/drawing/2014/main" id="{F186DA7A-BC39-EB79-B6FE-3CB37640C613}"/>
            </a:ext>
          </a:extLst>
        </cdr:cNvPr>
        <cdr:cNvSpPr txBox="1"/>
      </cdr:nvSpPr>
      <cdr:spPr>
        <a:xfrm xmlns:a="http://schemas.openxmlformats.org/drawingml/2006/main" rot="20333308">
          <a:off x="1848051" y="3019564"/>
          <a:ext cx="3079778" cy="56811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600" b="1">
              <a:solidFill>
                <a:srgbClr val="FFC000"/>
              </a:solidFill>
            </a:rPr>
            <a:t>Mega Alakazam</a:t>
          </a:r>
          <a:r>
            <a:rPr lang="en-US" sz="1600" b="1" baseline="0">
              <a:solidFill>
                <a:srgbClr val="FFC000"/>
              </a:solidFill>
            </a:rPr>
            <a:t> </a:t>
          </a:r>
          <a:r>
            <a:rPr lang="en-US" sz="1600" b="1">
              <a:solidFill>
                <a:srgbClr val="FFC000"/>
              </a:solidFill>
            </a:rPr>
            <a:t>(</a:t>
          </a:r>
          <a:r>
            <a:rPr lang="en-US" altLang="zh-CN" sz="1600" b="1">
              <a:solidFill>
                <a:srgbClr val="FFC000"/>
              </a:solidFill>
            </a:rPr>
            <a:t>Psychic*</a:t>
          </a:r>
          <a:r>
            <a:rPr lang="en-US" sz="1600" b="1">
              <a:solidFill>
                <a:srgbClr val="FFC000"/>
              </a:solidFill>
            </a:rPr>
            <a:t>)</a:t>
          </a:r>
          <a:endParaRPr lang="en-US" sz="1600" b="1">
            <a:solidFill>
              <a:schemeClr val="accent6"/>
            </a:solidFill>
          </a:endParaRPr>
        </a:p>
      </cdr:txBody>
    </cdr:sp>
  </cdr:relSizeAnchor>
  <cdr:relSizeAnchor xmlns:cdr="http://schemas.openxmlformats.org/drawingml/2006/chartDrawing">
    <cdr:from>
      <cdr:x>0</cdr:x>
      <cdr:y>0.00745</cdr:y>
    </cdr:from>
    <cdr:to>
      <cdr:x>0.44881</cdr:x>
      <cdr:y>0.18218</cdr:y>
    </cdr:to>
    <cdr:grpSp>
      <cdr:nvGrpSpPr>
        <cdr:cNvPr id="9" name="Group 8">
          <a:extLst xmlns:a="http://schemas.openxmlformats.org/drawingml/2006/main">
            <a:ext uri="{FF2B5EF4-FFF2-40B4-BE49-F238E27FC236}">
              <a16:creationId xmlns:a16="http://schemas.microsoft.com/office/drawing/2014/main" id="{19958B1F-691C-E1B9-3CA1-6B3687B583D2}"/>
            </a:ext>
          </a:extLst>
        </cdr:cNvPr>
        <cdr:cNvGrpSpPr/>
      </cdr:nvGrpSpPr>
      <cdr:grpSpPr>
        <a:xfrm xmlns:a="http://schemas.openxmlformats.org/drawingml/2006/main">
          <a:off x="0" y="64647"/>
          <a:ext cx="4155224" cy="1516222"/>
          <a:chOff x="0" y="63665"/>
          <a:chExt cx="4163774" cy="1493902"/>
        </a:xfrm>
      </cdr:grpSpPr>
      <cdr:grpSp>
        <cdr:nvGrpSpPr>
          <cdr:cNvPr id="35" name="Group 34">
            <a:extLst xmlns:a="http://schemas.openxmlformats.org/drawingml/2006/main">
              <a:ext uri="{FF2B5EF4-FFF2-40B4-BE49-F238E27FC236}">
                <a16:creationId xmlns:a16="http://schemas.microsoft.com/office/drawing/2014/main" id="{3454CE21-4DBF-1951-D704-63D4BDAA489B}"/>
              </a:ext>
            </a:extLst>
          </cdr:cNvPr>
          <cdr:cNvGrpSpPr/>
        </cdr:nvGrpSpPr>
        <cdr:grpSpPr>
          <a:xfrm xmlns:a="http://schemas.openxmlformats.org/drawingml/2006/main">
            <a:off x="811769" y="556322"/>
            <a:ext cx="2509241" cy="238779"/>
            <a:chOff x="1769271" y="1666870"/>
            <a:chExt cx="2516322" cy="276225"/>
          </a:xfrm>
        </cdr:grpSpPr>
        <cdr:cxnSp macro="">
          <cdr:nvCxnSpPr>
            <cdr:cNvPr id="33" name="Straight Connector 32">
              <a:extLst xmlns:a="http://schemas.openxmlformats.org/drawingml/2006/main">
                <a:ext uri="{FF2B5EF4-FFF2-40B4-BE49-F238E27FC236}">
                  <a16:creationId xmlns:a16="http://schemas.microsoft.com/office/drawing/2014/main" id="{93C21F53-BD59-AD59-BB3B-4BB5957A3B6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82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76200">
              <a:solidFill>
                <a:sysClr val="windowText" lastClr="000000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34" name="TextBox 33">
              <a:extLst xmlns:a="http://schemas.openxmlformats.org/drawingml/2006/main">
                <a:ext uri="{FF2B5EF4-FFF2-40B4-BE49-F238E27FC236}">
                  <a16:creationId xmlns:a16="http://schemas.microsoft.com/office/drawing/2014/main" id="{42D0A786-1DFD-4F02-E9F8-263771AF0A4D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0"/>
              <a:ext cx="1830523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New Pokemon</a:t>
              </a:r>
            </a:p>
          </cdr:txBody>
        </cdr:sp>
      </cdr:grpSp>
      <cdr:grpSp>
        <cdr:nvGrpSpPr>
          <cdr:cNvPr id="39" name="Group 38">
            <a:extLst xmlns:a="http://schemas.openxmlformats.org/drawingml/2006/main">
              <a:ext uri="{FF2B5EF4-FFF2-40B4-BE49-F238E27FC236}">
                <a16:creationId xmlns:a16="http://schemas.microsoft.com/office/drawing/2014/main" id="{23CAA695-BA30-D0D9-4C8B-4987AF1C258F}"/>
              </a:ext>
            </a:extLst>
          </cdr:cNvPr>
          <cdr:cNvGrpSpPr/>
        </cdr:nvGrpSpPr>
        <cdr:grpSpPr>
          <a:xfrm xmlns:a="http://schemas.openxmlformats.org/drawingml/2006/main">
            <a:off x="811769" y="746945"/>
            <a:ext cx="2814838" cy="238775"/>
            <a:chOff x="1769271" y="1666878"/>
            <a:chExt cx="2822781" cy="276225"/>
          </a:xfrm>
        </cdr:grpSpPr>
        <cdr:cxnSp macro="">
          <cdr:nvCxnSpPr>
            <cdr:cNvPr id="40" name="Straight Connector 39">
              <a:extLst xmlns:a="http://schemas.openxmlformats.org/drawingml/2006/main">
                <a:ext uri="{FF2B5EF4-FFF2-40B4-BE49-F238E27FC236}">
                  <a16:creationId xmlns:a16="http://schemas.microsoft.com/office/drawing/2014/main" id="{A9CC7C3B-C24B-360B-1682-FB89617B8782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1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1" name="TextBox 40">
              <a:extLst xmlns:a="http://schemas.openxmlformats.org/drawingml/2006/main">
                <a:ext uri="{FF2B5EF4-FFF2-40B4-BE49-F238E27FC236}">
                  <a16:creationId xmlns:a16="http://schemas.microsoft.com/office/drawing/2014/main" id="{2B0F8902-193E-097C-23F2-AE8AB4993E95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8"/>
              <a:ext cx="2136982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Non-shadow non-mega</a:t>
              </a:r>
              <a:r>
                <a:rPr lang="en-US" altLang="zh-CN" sz="1100">
                  <a:solidFill>
                    <a:sysClr val="windowText" lastClr="000000"/>
                  </a:solidFill>
                </a:rPr>
                <a:t>s</a:t>
              </a:r>
              <a:endParaRPr lang="en-US" sz="1100">
                <a:solidFill>
                  <a:sysClr val="windowText" lastClr="000000"/>
                </a:solidFill>
              </a:endParaRPr>
            </a:p>
          </cdr:txBody>
        </cdr:sp>
      </cdr:grpSp>
      <cdr:grpSp>
        <cdr:nvGrpSpPr>
          <cdr:cNvPr id="45" name="Group 44">
            <a:extLst xmlns:a="http://schemas.openxmlformats.org/drawingml/2006/main">
              <a:ext uri="{FF2B5EF4-FFF2-40B4-BE49-F238E27FC236}">
                <a16:creationId xmlns:a16="http://schemas.microsoft.com/office/drawing/2014/main" id="{CE5F2755-96C3-1C40-E7C7-33EACF32EAC6}"/>
              </a:ext>
            </a:extLst>
          </cdr:cNvPr>
          <cdr:cNvGrpSpPr/>
        </cdr:nvGrpSpPr>
        <cdr:grpSpPr>
          <a:xfrm xmlns:a="http://schemas.openxmlformats.org/drawingml/2006/main">
            <a:off x="811769" y="937563"/>
            <a:ext cx="2217828" cy="238773"/>
            <a:chOff x="1769271" y="1666878"/>
            <a:chExt cx="2224087" cy="276225"/>
          </a:xfrm>
        </cdr:grpSpPr>
        <cdr:cxnSp macro="">
          <cdr:nvCxnSpPr>
            <cdr:cNvPr id="46" name="Straight Connector 45">
              <a:extLst xmlns:a="http://schemas.openxmlformats.org/drawingml/2006/main">
                <a:ext uri="{FF2B5EF4-FFF2-40B4-BE49-F238E27FC236}">
                  <a16:creationId xmlns:a16="http://schemas.microsoft.com/office/drawing/2014/main" id="{E05F7476-CB74-8940-1CC3-AD2A2DEAC1F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sys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7" name="TextBox 46">
              <a:extLst xmlns:a="http://schemas.openxmlformats.org/drawingml/2006/main">
                <a:ext uri="{FF2B5EF4-FFF2-40B4-BE49-F238E27FC236}">
                  <a16:creationId xmlns:a16="http://schemas.microsoft.com/office/drawing/2014/main" id="{7A1C6001-3F8C-8352-318C-C8F3E3AEB69D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Shadow Pokemon</a:t>
              </a:r>
            </a:p>
          </cdr:txBody>
        </cdr:sp>
      </cdr:grpSp>
      <cdr:grpSp>
        <cdr:nvGrpSpPr>
          <cdr:cNvPr id="48" name="Group 47">
            <a:extLst xmlns:a="http://schemas.openxmlformats.org/drawingml/2006/main">
              <a:ext uri="{FF2B5EF4-FFF2-40B4-BE49-F238E27FC236}">
                <a16:creationId xmlns:a16="http://schemas.microsoft.com/office/drawing/2014/main" id="{D6AE5B2E-3FD1-C9F1-826C-B88535E30773}"/>
              </a:ext>
            </a:extLst>
          </cdr:cNvPr>
          <cdr:cNvGrpSpPr/>
        </cdr:nvGrpSpPr>
        <cdr:grpSpPr>
          <a:xfrm xmlns:a="http://schemas.openxmlformats.org/drawingml/2006/main">
            <a:off x="811769" y="1128180"/>
            <a:ext cx="2217828" cy="238772"/>
            <a:chOff x="1769271" y="1666878"/>
            <a:chExt cx="2224087" cy="276225"/>
          </a:xfrm>
        </cdr:grpSpPr>
        <cdr:cxnSp macro="">
          <cdr:nvCxnSpPr>
            <cdr:cNvPr id="49" name="Straight Connector 48">
              <a:extLst xmlns:a="http://schemas.openxmlformats.org/drawingml/2006/main">
                <a:ext uri="{FF2B5EF4-FFF2-40B4-BE49-F238E27FC236}">
                  <a16:creationId xmlns:a16="http://schemas.microsoft.com/office/drawing/2014/main" id="{4ECB6BA2-61DD-A788-3788-77B10BB9727E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lg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50" name="TextBox 49">
              <a:extLst xmlns:a="http://schemas.openxmlformats.org/drawingml/2006/main">
                <a:ext uri="{FF2B5EF4-FFF2-40B4-BE49-F238E27FC236}">
                  <a16:creationId xmlns:a16="http://schemas.microsoft.com/office/drawing/2014/main" id="{970790DC-73D7-19B1-7895-9344C5BEBD6E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Mega Pokemon</a:t>
              </a:r>
            </a:p>
          </cdr:txBody>
        </cdr:sp>
      </cdr:grpSp>
      <cdr:grpSp>
        <cdr:nvGrpSpPr>
          <cdr:cNvPr id="101" name="Group 100">
            <a:extLst xmlns:a="http://schemas.openxmlformats.org/drawingml/2006/main">
              <a:ext uri="{FF2B5EF4-FFF2-40B4-BE49-F238E27FC236}">
                <a16:creationId xmlns:a16="http://schemas.microsoft.com/office/drawing/2014/main" id="{A656E4CC-59F4-AE72-92FA-63966BFB1E1F}"/>
              </a:ext>
            </a:extLst>
          </cdr:cNvPr>
          <cdr:cNvGrpSpPr/>
        </cdr:nvGrpSpPr>
        <cdr:grpSpPr>
          <a:xfrm xmlns:a="http://schemas.openxmlformats.org/drawingml/2006/main">
            <a:off x="811769" y="1318795"/>
            <a:ext cx="3352005" cy="238772"/>
            <a:chOff x="1757312" y="1666878"/>
            <a:chExt cx="3361466" cy="276225"/>
          </a:xfrm>
        </cdr:grpSpPr>
        <cdr:sp macro="" textlink="">
          <cdr:nvSpPr>
            <cdr:cNvPr id="103" name="TextBox 102">
              <a:extLst xmlns:a="http://schemas.openxmlformats.org/drawingml/2006/main">
                <a:ext uri="{FF2B5EF4-FFF2-40B4-BE49-F238E27FC236}">
                  <a16:creationId xmlns:a16="http://schemas.microsoft.com/office/drawing/2014/main" id="{65C14CD9-301C-31AD-0243-9755008BE2F1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266370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Legacy moves or ticket-exclusives</a:t>
              </a:r>
            </a:p>
          </cdr:txBody>
        </cdr:sp>
        <cdr:sp macro="" textlink="">
          <cdr:nvSpPr>
            <cdr:cNvPr id="104" name="TextBox 103">
              <a:extLst xmlns:a="http://schemas.openxmlformats.org/drawingml/2006/main">
                <a:ext uri="{FF2B5EF4-FFF2-40B4-BE49-F238E27FC236}">
                  <a16:creationId xmlns:a16="http://schemas.microsoft.com/office/drawing/2014/main" id="{698C02EC-973F-480E-623E-2E50DA40D510}"/>
                </a:ext>
              </a:extLst>
            </cdr:cNvPr>
            <cdr:cNvSpPr txBox="1"/>
          </cdr:nvSpPr>
          <cdr:spPr>
            <a:xfrm xmlns:a="http://schemas.openxmlformats.org/drawingml/2006/main">
              <a:off x="1757312" y="1666878"/>
              <a:ext cx="785301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pPr algn="r"/>
              <a:r>
                <a:rPr lang="en-US" sz="1100">
                  <a:solidFill>
                    <a:sysClr val="windowText" lastClr="000000"/>
                  </a:solidFill>
                </a:rPr>
                <a:t>*</a:t>
              </a:r>
            </a:p>
          </cdr:txBody>
        </cdr:sp>
      </cdr:grpSp>
      <cdr:grpSp>
        <cdr:nvGrpSpPr>
          <cdr:cNvPr id="4" name="Group 3">
            <a:extLst xmlns:a="http://schemas.openxmlformats.org/drawingml/2006/main">
              <a:ext uri="{FF2B5EF4-FFF2-40B4-BE49-F238E27FC236}">
                <a16:creationId xmlns:a16="http://schemas.microsoft.com/office/drawing/2014/main" id="{A2E3AC44-DD7B-E8B5-BCC7-69AC199AC338}"/>
              </a:ext>
            </a:extLst>
          </cdr:cNvPr>
          <cdr:cNvGrpSpPr/>
        </cdr:nvGrpSpPr>
        <cdr:grpSpPr>
          <a:xfrm xmlns:a="http://schemas.openxmlformats.org/drawingml/2006/main">
            <a:off x="0" y="63665"/>
            <a:ext cx="0" cy="0"/>
            <a:chOff x="0" y="63665"/>
            <a:chExt cx="0" cy="0"/>
          </a:xfrm>
        </cdr:grpSpPr>
      </cdr:grpSp>
    </cdr:grpSp>
  </cdr:relSizeAnchor>
  <cdr:relSizeAnchor xmlns:cdr="http://schemas.openxmlformats.org/drawingml/2006/chartDrawing">
    <cdr:from>
      <cdr:x>0.28467</cdr:x>
      <cdr:y>0.67368</cdr:y>
    </cdr:from>
    <cdr:to>
      <cdr:x>0.48729</cdr:x>
      <cdr:y>0.71509</cdr:y>
    </cdr:to>
    <cdr:sp macro="" textlink="">
      <cdr:nvSpPr>
        <cdr:cNvPr id="12" name="TextBox 11">
          <a:extLst xmlns:a="http://schemas.openxmlformats.org/drawingml/2006/main">
            <a:ext uri="{FF2B5EF4-FFF2-40B4-BE49-F238E27FC236}">
              <a16:creationId xmlns:a16="http://schemas.microsoft.com/office/drawing/2014/main" id="{6EE9726F-B3F2-ED81-28E5-9A39E087D969}"/>
            </a:ext>
          </a:extLst>
        </cdr:cNvPr>
        <cdr:cNvSpPr txBox="1"/>
      </cdr:nvSpPr>
      <cdr:spPr>
        <a:xfrm xmlns:a="http://schemas.openxmlformats.org/drawingml/2006/main" rot="20379358">
          <a:off x="2635563" y="5845837"/>
          <a:ext cx="1875920" cy="3593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200" b="1">
              <a:solidFill>
                <a:srgbClr val="00B050"/>
              </a:solidFill>
            </a:rPr>
            <a:t>Shadow Gallade</a:t>
          </a:r>
          <a:endParaRPr lang="en-US" sz="1200" b="1">
            <a:solidFill>
              <a:srgbClr val="00B050"/>
            </a:solidFill>
          </a:endParaRPr>
        </a:p>
      </cdr:txBody>
    </cdr:sp>
  </cdr:relSizeAnchor>
  <cdr:relSizeAnchor xmlns:cdr="http://schemas.openxmlformats.org/drawingml/2006/chartDrawing">
    <cdr:from>
      <cdr:x>0.39417</cdr:x>
      <cdr:y>0.76094</cdr:y>
    </cdr:from>
    <cdr:to>
      <cdr:x>0.68052</cdr:x>
      <cdr:y>0.80235</cdr:y>
    </cdr:to>
    <cdr:sp macro="" textlink="">
      <cdr:nvSpPr>
        <cdr:cNvPr id="13" name="TextBox 12">
          <a:extLst xmlns:a="http://schemas.openxmlformats.org/drawingml/2006/main">
            <a:ext uri="{FF2B5EF4-FFF2-40B4-BE49-F238E27FC236}">
              <a16:creationId xmlns:a16="http://schemas.microsoft.com/office/drawing/2014/main" id="{E81821CE-6F2E-04DD-038F-578EAE032B5D}"/>
            </a:ext>
          </a:extLst>
        </cdr:cNvPr>
        <cdr:cNvSpPr txBox="1"/>
      </cdr:nvSpPr>
      <cdr:spPr>
        <a:xfrm xmlns:a="http://schemas.openxmlformats.org/drawingml/2006/main" rot="20501242">
          <a:off x="3649371" y="6603088"/>
          <a:ext cx="2651118" cy="3593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zh-CN" altLang="en-US" sz="1200" b="1">
              <a:solidFill>
                <a:srgbClr val="FF00FF"/>
              </a:solidFill>
            </a:rPr>
            <a:t>▲</a:t>
          </a:r>
          <a:r>
            <a:rPr lang="en-US" altLang="zh-CN" sz="1200" b="1">
              <a:solidFill>
                <a:srgbClr val="FF00FF"/>
              </a:solidFill>
            </a:rPr>
            <a:t>Espeon, </a:t>
          </a:r>
          <a:r>
            <a:rPr lang="en-US" altLang="zh-CN" sz="1600" b="1">
              <a:solidFill>
                <a:srgbClr val="FFC000"/>
              </a:solidFill>
            </a:rPr>
            <a:t>Alakazam (Psychic*)</a:t>
          </a:r>
          <a:endParaRPr lang="en-US" sz="1200" b="1">
            <a:solidFill>
              <a:srgbClr val="FFC000"/>
            </a:solidFill>
          </a:endParaRPr>
        </a:p>
      </cdr:txBody>
    </cdr:sp>
  </cdr:relSizeAnchor>
  <cdr:relSizeAnchor xmlns:cdr="http://schemas.openxmlformats.org/drawingml/2006/chartDrawing">
    <cdr:from>
      <cdr:x>0.68218</cdr:x>
      <cdr:y>0.87813</cdr:y>
    </cdr:from>
    <cdr:to>
      <cdr:x>0.95627</cdr:x>
      <cdr:y>0.95904</cdr:y>
    </cdr:to>
    <cdr:grpSp>
      <cdr:nvGrpSpPr>
        <cdr:cNvPr id="20" name="Group 19">
          <a:extLst xmlns:a="http://schemas.openxmlformats.org/drawingml/2006/main">
            <a:ext uri="{FF2B5EF4-FFF2-40B4-BE49-F238E27FC236}">
              <a16:creationId xmlns:a16="http://schemas.microsoft.com/office/drawing/2014/main" id="{BC4458C3-BCCC-8146-C4C8-2831A9040EA7}"/>
            </a:ext>
          </a:extLst>
        </cdr:cNvPr>
        <cdr:cNvGrpSpPr/>
      </cdr:nvGrpSpPr>
      <cdr:grpSpPr>
        <a:xfrm xmlns:a="http://schemas.openxmlformats.org/drawingml/2006/main">
          <a:off x="6315838" y="7619984"/>
          <a:ext cx="2537650" cy="702097"/>
          <a:chOff x="6328882" y="7460751"/>
          <a:chExt cx="2542820" cy="691724"/>
        </a:xfrm>
      </cdr:grpSpPr>
      <cdr:sp macro="" textlink="">
        <cdr:nvSpPr>
          <cdr:cNvPr id="75" name="TextBox 74">
            <a:extLst xmlns:a="http://schemas.openxmlformats.org/drawingml/2006/main">
              <a:ext uri="{FF2B5EF4-FFF2-40B4-BE49-F238E27FC236}">
                <a16:creationId xmlns:a16="http://schemas.microsoft.com/office/drawing/2014/main" id="{DD511171-F35A-B5B2-7D8B-37A27D1F6384}"/>
              </a:ext>
            </a:extLst>
          </cdr:cNvPr>
          <cdr:cNvSpPr txBox="1"/>
        </cdr:nvSpPr>
        <cdr:spPr>
          <a:xfrm xmlns:a="http://schemas.openxmlformats.org/drawingml/2006/main">
            <a:off x="7535465" y="7460756"/>
            <a:ext cx="1336237" cy="691719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vertOverflow="clip" wrap="square" rtlCol="0"/>
          <a:lstStyle xmlns:a="http://schemas.openxmlformats.org/drawingml/2006/main"/>
          <a:p xmlns:a="http://schemas.openxmlformats.org/drawingml/2006/main">
            <a:r>
              <a:rPr lang="en-US" sz="900">
                <a:solidFill>
                  <a:srgbClr val="CC66FF"/>
                </a:solidFill>
              </a:rPr>
              <a:t>(5) Galarian</a:t>
            </a:r>
            <a:r>
              <a:rPr lang="en-US" sz="900" baseline="0">
                <a:solidFill>
                  <a:srgbClr val="CC66FF"/>
                </a:solidFill>
              </a:rPr>
              <a:t> Articuno</a:t>
            </a:r>
            <a:endParaRPr lang="en-US" sz="900">
              <a:solidFill>
                <a:srgbClr val="CC66FF"/>
              </a:solidFill>
            </a:endParaRPr>
          </a:p>
          <a:p xmlns:a="http://schemas.openxmlformats.org/drawingml/2006/main"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33CCFF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(6) Azelf</a:t>
            </a:r>
          </a:p>
          <a:p xmlns:a="http://schemas.openxmlformats.org/drawingml/2006/main"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FF3399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(7) Tapu Lele, </a:t>
            </a: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chemeClr val="accent6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Exeggutor</a:t>
            </a:r>
          </a:p>
          <a:p xmlns:a="http://schemas.openxmlformats.org/drawingml/2006/main"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FF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(8) Latias</a:t>
            </a:r>
          </a:p>
        </cdr:txBody>
      </cdr:sp>
      <cdr:sp macro="" textlink="">
        <cdr:nvSpPr>
          <cdr:cNvPr id="19" name="TextBox 18">
            <a:extLst xmlns:a="http://schemas.openxmlformats.org/drawingml/2006/main">
              <a:ext uri="{FF2B5EF4-FFF2-40B4-BE49-F238E27FC236}">
                <a16:creationId xmlns:a16="http://schemas.microsoft.com/office/drawing/2014/main" id="{B59DA6A9-BEEA-0CBF-C43D-C47F6A3E96B2}"/>
              </a:ext>
            </a:extLst>
          </cdr:cNvPr>
          <cdr:cNvSpPr txBox="1"/>
        </cdr:nvSpPr>
        <cdr:spPr>
          <a:xfrm xmlns:a="http://schemas.openxmlformats.org/drawingml/2006/main">
            <a:off x="6328882" y="7460751"/>
            <a:ext cx="1262061" cy="691718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vertOverflow="clip" wrap="square" rtlCol="0"/>
          <a:lstStyle xmlns:a="http://schemas.openxmlformats.org/drawingml/2006/main"/>
          <a:p xmlns:a="http://schemas.openxmlformats.org/drawingml/2006/main">
            <a:r>
              <a:rPr lang="en-US" sz="900">
                <a:solidFill>
                  <a:srgbClr val="FF0000"/>
                </a:solidFill>
              </a:rPr>
              <a:t>(1) Mega Latias</a:t>
            </a:r>
          </a:p>
          <a:p xmlns:a="http://schemas.openxmlformats.org/drawingml/2006/main"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70AD47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(2) Shadow Exeggutor</a:t>
            </a:r>
            <a:endParaRPr lang="en-US" sz="900">
              <a:solidFill>
                <a:srgbClr val="FF0000"/>
              </a:solidFill>
            </a:endParaRPr>
          </a:p>
          <a:p xmlns:a="http://schemas.openxmlformats.org/drawingml/2006/main">
            <a:r>
              <a:rPr lang="en-US" sz="900">
                <a:solidFill>
                  <a:srgbClr val="FF0000"/>
                </a:solidFill>
              </a:rPr>
              <a:t>(3) Shadow</a:t>
            </a:r>
            <a:r>
              <a:rPr lang="en-US" sz="900" baseline="0">
                <a:solidFill>
                  <a:srgbClr val="FF0000"/>
                </a:solidFill>
              </a:rPr>
              <a:t> Latias</a:t>
            </a:r>
            <a:endParaRPr lang="en-US" sz="900">
              <a:solidFill>
                <a:srgbClr val="FF0000"/>
              </a:solidFill>
            </a:endParaRPr>
          </a:p>
          <a:p xmlns:a="http://schemas.openxmlformats.org/drawingml/2006/main"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altLang="zh-CN" sz="900" b="0" i="0" u="none" strike="noStrike" kern="0" cap="none" spc="0" normalizeH="0" baseline="0" noProof="0">
                <a:ln>
                  <a:noFill/>
                </a:ln>
                <a:solidFill>
                  <a:srgbClr val="FF00FF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(4) Hoopa Confined</a:t>
            </a:r>
          </a:p>
        </cdr:txBody>
      </cdr:sp>
    </cdr:grpSp>
  </cdr:relSizeAnchor>
  <cdr:relSizeAnchor xmlns:cdr="http://schemas.openxmlformats.org/drawingml/2006/chartDrawing">
    <cdr:from>
      <cdr:x>0.07901</cdr:x>
      <cdr:y>0.73178</cdr:y>
    </cdr:from>
    <cdr:to>
      <cdr:x>0.34862</cdr:x>
      <cdr:y>0.79472</cdr:y>
    </cdr:to>
    <cdr:sp macro="" textlink="">
      <cdr:nvSpPr>
        <cdr:cNvPr id="21" name="TextBox 20">
          <a:extLst xmlns:a="http://schemas.openxmlformats.org/drawingml/2006/main">
            <a:ext uri="{FF2B5EF4-FFF2-40B4-BE49-F238E27FC236}">
              <a16:creationId xmlns:a16="http://schemas.microsoft.com/office/drawing/2014/main" id="{CF2ACC15-73D5-4BAA-F44A-4E5AE5368C51}"/>
            </a:ext>
          </a:extLst>
        </cdr:cNvPr>
        <cdr:cNvSpPr txBox="1"/>
      </cdr:nvSpPr>
      <cdr:spPr>
        <a:xfrm xmlns:a="http://schemas.openxmlformats.org/drawingml/2006/main" rot="20307742">
          <a:off x="731534" y="6350023"/>
          <a:ext cx="2496134" cy="5461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1">
              <a:solidFill>
                <a:srgbClr val="D60093"/>
              </a:solidFill>
            </a:rPr>
            <a:t>Non-Mewtwo non-shadow non-megas</a:t>
          </a:r>
          <a:endParaRPr lang="en-US" sz="1100" b="1">
            <a:solidFill>
              <a:srgbClr val="D60093"/>
            </a:solidFill>
          </a:endParaRPr>
        </a:p>
      </cdr:txBody>
    </cdr:sp>
  </cdr:relSizeAnchor>
  <cdr:relSizeAnchor xmlns:cdr="http://schemas.openxmlformats.org/drawingml/2006/chartDrawing">
    <cdr:from>
      <cdr:x>0.57079</cdr:x>
      <cdr:y>0.13452</cdr:y>
    </cdr:from>
    <cdr:to>
      <cdr:x>0.85495</cdr:x>
      <cdr:y>0.19999</cdr:y>
    </cdr:to>
    <cdr:sp macro="" textlink="">
      <cdr:nvSpPr>
        <cdr:cNvPr id="28" name="TextBox 27">
          <a:extLst xmlns:a="http://schemas.openxmlformats.org/drawingml/2006/main">
            <a:ext uri="{FF2B5EF4-FFF2-40B4-BE49-F238E27FC236}">
              <a16:creationId xmlns:a16="http://schemas.microsoft.com/office/drawing/2014/main" id="{DFBB1C41-C1D5-45E6-CE91-75CEEC49D314}"/>
            </a:ext>
          </a:extLst>
        </cdr:cNvPr>
        <cdr:cNvSpPr txBox="1"/>
      </cdr:nvSpPr>
      <cdr:spPr>
        <a:xfrm xmlns:a="http://schemas.openxmlformats.org/drawingml/2006/main" rot="20574636">
          <a:off x="5284553" y="1167280"/>
          <a:ext cx="2630843" cy="5681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solidFill>
                <a:srgbClr val="F17FE3"/>
              </a:solidFill>
            </a:rPr>
            <a:t>Shadow Mewtwo*</a:t>
          </a:r>
          <a:endParaRPr lang="en-US" sz="1100" b="1">
            <a:solidFill>
              <a:srgbClr val="F17FE3"/>
            </a:solidFill>
          </a:endParaRPr>
        </a:p>
      </cdr:txBody>
    </cdr:sp>
  </cdr:relSizeAnchor>
  <cdr:relSizeAnchor xmlns:cdr="http://schemas.openxmlformats.org/drawingml/2006/chartDrawing">
    <cdr:from>
      <cdr:x>0.57071</cdr:x>
      <cdr:y>0.26887</cdr:y>
    </cdr:from>
    <cdr:to>
      <cdr:x>0.84607</cdr:x>
      <cdr:y>0.33434</cdr:y>
    </cdr:to>
    <cdr:sp macro="" textlink="">
      <cdr:nvSpPr>
        <cdr:cNvPr id="36" name="TextBox 35">
          <a:extLst xmlns:a="http://schemas.openxmlformats.org/drawingml/2006/main">
            <a:ext uri="{FF2B5EF4-FFF2-40B4-BE49-F238E27FC236}">
              <a16:creationId xmlns:a16="http://schemas.microsoft.com/office/drawing/2014/main" id="{1F90BD76-DAAE-D51F-D2A4-B4A97A277D6E}"/>
            </a:ext>
          </a:extLst>
        </cdr:cNvPr>
        <cdr:cNvSpPr txBox="1"/>
      </cdr:nvSpPr>
      <cdr:spPr>
        <a:xfrm xmlns:a="http://schemas.openxmlformats.org/drawingml/2006/main" rot="20537432">
          <a:off x="5283812" y="2333147"/>
          <a:ext cx="2549370" cy="5681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solidFill>
                <a:srgbClr val="00B0F0"/>
              </a:solidFill>
            </a:rPr>
            <a:t>Mega Latios</a:t>
          </a:r>
          <a:endParaRPr lang="en-US" sz="1100" b="1">
            <a:solidFill>
              <a:srgbClr val="00B0F0"/>
            </a:solidFill>
          </a:endParaRPr>
        </a:p>
      </cdr:txBody>
    </cdr:sp>
  </cdr:relSizeAnchor>
  <cdr:relSizeAnchor xmlns:cdr="http://schemas.openxmlformats.org/drawingml/2006/chartDrawing">
    <cdr:from>
      <cdr:x>0.16875</cdr:x>
      <cdr:y>0.72485</cdr:y>
    </cdr:from>
    <cdr:to>
      <cdr:x>0.49857</cdr:x>
      <cdr:y>0.79032</cdr:y>
    </cdr:to>
    <cdr:sp macro="" textlink="">
      <cdr:nvSpPr>
        <cdr:cNvPr id="38" name="TextBox 37">
          <a:extLst xmlns:a="http://schemas.openxmlformats.org/drawingml/2006/main">
            <a:ext uri="{FF2B5EF4-FFF2-40B4-BE49-F238E27FC236}">
              <a16:creationId xmlns:a16="http://schemas.microsoft.com/office/drawing/2014/main" id="{1F02BB3A-F882-8AB8-6A50-754E1890F819}"/>
            </a:ext>
          </a:extLst>
        </cdr:cNvPr>
        <cdr:cNvSpPr txBox="1"/>
      </cdr:nvSpPr>
      <cdr:spPr>
        <a:xfrm xmlns:a="http://schemas.openxmlformats.org/drawingml/2006/main" rot="20234499">
          <a:off x="1562379" y="6289932"/>
          <a:ext cx="3053575" cy="56811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endParaRPr lang="en-US" sz="1200" b="1">
            <a:solidFill>
              <a:srgbClr val="FFC000"/>
            </a:solidFill>
          </a:endParaRPr>
        </a:p>
      </cdr:txBody>
    </cdr:sp>
  </cdr:relSizeAnchor>
  <cdr:relSizeAnchor xmlns:cdr="http://schemas.openxmlformats.org/drawingml/2006/chartDrawing">
    <cdr:from>
      <cdr:x>0.57016</cdr:x>
      <cdr:y>0.78386</cdr:y>
    </cdr:from>
    <cdr:to>
      <cdr:x>0.77278</cdr:x>
      <cdr:y>0.82527</cdr:y>
    </cdr:to>
    <cdr:sp macro="" textlink="">
      <cdr:nvSpPr>
        <cdr:cNvPr id="54" name="TextBox 53">
          <a:extLst xmlns:a="http://schemas.openxmlformats.org/drawingml/2006/main">
            <a:ext uri="{FF2B5EF4-FFF2-40B4-BE49-F238E27FC236}">
              <a16:creationId xmlns:a16="http://schemas.microsoft.com/office/drawing/2014/main" id="{14A2D360-7657-26F3-34D4-044C2F1D646C}"/>
            </a:ext>
          </a:extLst>
        </cdr:cNvPr>
        <cdr:cNvSpPr txBox="1"/>
      </cdr:nvSpPr>
      <cdr:spPr>
        <a:xfrm xmlns:a="http://schemas.openxmlformats.org/drawingml/2006/main" rot="20547210">
          <a:off x="5278719" y="6801984"/>
          <a:ext cx="1875920" cy="3593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solidFill>
                <a:schemeClr val="accent6"/>
              </a:solidFill>
            </a:rPr>
            <a:t>Gardevoir</a:t>
          </a:r>
        </a:p>
      </cdr:txBody>
    </cdr:sp>
  </cdr:relSizeAnchor>
  <cdr:relSizeAnchor xmlns:cdr="http://schemas.openxmlformats.org/drawingml/2006/chartDrawing">
    <cdr:from>
      <cdr:x>0.20835</cdr:x>
      <cdr:y>0.50056</cdr:y>
    </cdr:from>
    <cdr:to>
      <cdr:x>0.54101</cdr:x>
      <cdr:y>0.56603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7D691A0E-3122-BE18-AE2C-F094B583D5B1}"/>
            </a:ext>
          </a:extLst>
        </cdr:cNvPr>
        <cdr:cNvSpPr txBox="1"/>
      </cdr:nvSpPr>
      <cdr:spPr>
        <a:xfrm xmlns:a="http://schemas.openxmlformats.org/drawingml/2006/main" rot="20220508">
          <a:off x="1928972" y="4343594"/>
          <a:ext cx="3079870" cy="5681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600" b="1">
              <a:solidFill>
                <a:srgbClr val="FFC000"/>
              </a:solidFill>
            </a:rPr>
            <a:t>Mega Alakazam</a:t>
          </a:r>
          <a:r>
            <a:rPr lang="en-US" sz="1600" b="1" baseline="0">
              <a:solidFill>
                <a:srgbClr val="FFC000"/>
              </a:solidFill>
            </a:rPr>
            <a:t> </a:t>
          </a:r>
          <a:r>
            <a:rPr lang="en-US" sz="1600" b="1">
              <a:solidFill>
                <a:srgbClr val="FFC000"/>
              </a:solidFill>
            </a:rPr>
            <a:t>(</a:t>
          </a:r>
          <a:r>
            <a:rPr lang="en-US" altLang="zh-CN" sz="1600" b="1">
              <a:solidFill>
                <a:srgbClr val="FFC000"/>
              </a:solidFill>
            </a:rPr>
            <a:t>Future Sight</a:t>
          </a:r>
          <a:r>
            <a:rPr lang="en-US" sz="1600" b="1">
              <a:solidFill>
                <a:srgbClr val="FFC000"/>
              </a:solidFill>
            </a:rPr>
            <a:t>)</a:t>
          </a:r>
          <a:endParaRPr lang="en-US" sz="1600" b="1">
            <a:solidFill>
              <a:schemeClr val="accent6"/>
            </a:solidFill>
          </a:endParaRPr>
        </a:p>
      </cdr:txBody>
    </cdr:sp>
  </cdr:relSizeAnchor>
  <cdr:relSizeAnchor xmlns:cdr="http://schemas.openxmlformats.org/drawingml/2006/chartDrawing">
    <cdr:from>
      <cdr:x>0.57071</cdr:x>
      <cdr:y>0.43737</cdr:y>
    </cdr:from>
    <cdr:to>
      <cdr:x>0.84607</cdr:x>
      <cdr:y>0.50284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C52B3D94-E619-0482-67E9-9AE84FEA6780}"/>
            </a:ext>
          </a:extLst>
        </cdr:cNvPr>
        <cdr:cNvSpPr txBox="1"/>
      </cdr:nvSpPr>
      <cdr:spPr>
        <a:xfrm xmlns:a="http://schemas.openxmlformats.org/drawingml/2006/main" rot="20583984">
          <a:off x="5283812" y="3795299"/>
          <a:ext cx="2549370" cy="5681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zh-CN" altLang="en-US" sz="1200" b="1">
              <a:solidFill>
                <a:srgbClr val="00B0F0"/>
              </a:solidFill>
            </a:rPr>
            <a:t>▲</a:t>
          </a:r>
          <a:r>
            <a:rPr lang="en-US" sz="1200" b="1">
              <a:solidFill>
                <a:srgbClr val="00B0F0"/>
              </a:solidFill>
            </a:rPr>
            <a:t>Shadow Latios,</a:t>
          </a:r>
          <a:r>
            <a:rPr lang="en-US" sz="1200" b="1" baseline="0">
              <a:solidFill>
                <a:srgbClr val="00B0F0"/>
              </a:solidFill>
            </a:rPr>
            <a:t> </a:t>
          </a:r>
          <a:r>
            <a:rPr lang="en-US" sz="1200" b="1" baseline="0">
              <a:solidFill>
                <a:srgbClr val="FF3399"/>
              </a:solidFill>
            </a:rPr>
            <a:t>Hoopa Unbound</a:t>
          </a:r>
          <a:endParaRPr lang="en-US" sz="1100" b="1">
            <a:solidFill>
              <a:srgbClr val="FF3399"/>
            </a:solidFill>
          </a:endParaRPr>
        </a:p>
      </cdr:txBody>
    </cdr:sp>
  </cdr:relSizeAnchor>
  <cdr:relSizeAnchor xmlns:cdr="http://schemas.openxmlformats.org/drawingml/2006/chartDrawing">
    <cdr:from>
      <cdr:x>0.57071</cdr:x>
      <cdr:y>0.4659</cdr:y>
    </cdr:from>
    <cdr:to>
      <cdr:x>0.84607</cdr:x>
      <cdr:y>0.53137</cdr:y>
    </cdr:to>
    <cdr:sp macro="" textlink="">
      <cdr:nvSpPr>
        <cdr:cNvPr id="10" name="TextBox 9">
          <a:extLst xmlns:a="http://schemas.openxmlformats.org/drawingml/2006/main">
            <a:ext uri="{FF2B5EF4-FFF2-40B4-BE49-F238E27FC236}">
              <a16:creationId xmlns:a16="http://schemas.microsoft.com/office/drawing/2014/main" id="{E4F97858-B4A1-4457-0542-50A90F2707C7}"/>
            </a:ext>
          </a:extLst>
        </cdr:cNvPr>
        <cdr:cNvSpPr txBox="1"/>
      </cdr:nvSpPr>
      <cdr:spPr>
        <a:xfrm xmlns:a="http://schemas.openxmlformats.org/drawingml/2006/main" rot="20526470">
          <a:off x="5283811" y="4042891"/>
          <a:ext cx="2549370" cy="56811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solidFill>
                <a:srgbClr val="336699"/>
              </a:solidFill>
            </a:rPr>
            <a:t>Shadow Metagross</a:t>
          </a:r>
          <a:endParaRPr lang="en-US" sz="1100" b="1">
            <a:solidFill>
              <a:srgbClr val="336699"/>
            </a:solidFill>
          </a:endParaRPr>
        </a:p>
      </cdr:txBody>
    </cdr:sp>
  </cdr:relSizeAnchor>
  <cdr:relSizeAnchor xmlns:cdr="http://schemas.openxmlformats.org/drawingml/2006/chartDrawing">
    <cdr:from>
      <cdr:x>0.19961</cdr:x>
      <cdr:y>0.5988</cdr:y>
    </cdr:from>
    <cdr:to>
      <cdr:x>0.53226</cdr:x>
      <cdr:y>0.66427</cdr:y>
    </cdr:to>
    <cdr:sp macro="" textlink="">
      <cdr:nvSpPr>
        <cdr:cNvPr id="11" name="TextBox 10">
          <a:extLst xmlns:a="http://schemas.openxmlformats.org/drawingml/2006/main">
            <a:ext uri="{FF2B5EF4-FFF2-40B4-BE49-F238E27FC236}">
              <a16:creationId xmlns:a16="http://schemas.microsoft.com/office/drawing/2014/main" id="{2E4EC2EB-1389-D9C9-89DA-1E573EAFE998}"/>
            </a:ext>
          </a:extLst>
        </cdr:cNvPr>
        <cdr:cNvSpPr txBox="1"/>
      </cdr:nvSpPr>
      <cdr:spPr>
        <a:xfrm xmlns:a="http://schemas.openxmlformats.org/drawingml/2006/main" rot="20292217">
          <a:off x="1848052" y="5196084"/>
          <a:ext cx="3079778" cy="5681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600" b="1">
              <a:solidFill>
                <a:srgbClr val="FFC000"/>
              </a:solidFill>
            </a:rPr>
            <a:t>Shadow Alakazam</a:t>
          </a:r>
          <a:r>
            <a:rPr lang="en-US" sz="1600" b="1" baseline="0">
              <a:solidFill>
                <a:srgbClr val="FFC000"/>
              </a:solidFill>
            </a:rPr>
            <a:t> </a:t>
          </a:r>
          <a:r>
            <a:rPr lang="en-US" sz="1600" b="1">
              <a:solidFill>
                <a:srgbClr val="FFC000"/>
              </a:solidFill>
            </a:rPr>
            <a:t>(</a:t>
          </a:r>
          <a:r>
            <a:rPr lang="en-US" altLang="zh-CN" sz="1600" b="1">
              <a:solidFill>
                <a:srgbClr val="FFC000"/>
              </a:solidFill>
            </a:rPr>
            <a:t>Psychic*</a:t>
          </a:r>
          <a:r>
            <a:rPr lang="en-US" sz="1600" b="1">
              <a:solidFill>
                <a:srgbClr val="FFC000"/>
              </a:solidFill>
            </a:rPr>
            <a:t>)</a:t>
          </a:r>
          <a:endParaRPr lang="en-US" sz="1600" b="1">
            <a:solidFill>
              <a:schemeClr val="accent6"/>
            </a:solidFill>
          </a:endParaRPr>
        </a:p>
      </cdr:txBody>
    </cdr:sp>
  </cdr:relSizeAnchor>
  <cdr:relSizeAnchor xmlns:cdr="http://schemas.openxmlformats.org/drawingml/2006/chartDrawing">
    <cdr:from>
      <cdr:x>0.57068</cdr:x>
      <cdr:y>0.5469</cdr:y>
    </cdr:from>
    <cdr:to>
      <cdr:x>0.7733</cdr:x>
      <cdr:y>0.58831</cdr:y>
    </cdr:to>
    <cdr:sp macro="" textlink="">
      <cdr:nvSpPr>
        <cdr:cNvPr id="15" name="TextBox 14">
          <a:extLst xmlns:a="http://schemas.openxmlformats.org/drawingml/2006/main">
            <a:ext uri="{FF2B5EF4-FFF2-40B4-BE49-F238E27FC236}">
              <a16:creationId xmlns:a16="http://schemas.microsoft.com/office/drawing/2014/main" id="{CA6387CC-D8EF-B584-6D27-DFAA66655E0B}"/>
            </a:ext>
          </a:extLst>
        </cdr:cNvPr>
        <cdr:cNvSpPr txBox="1"/>
      </cdr:nvSpPr>
      <cdr:spPr>
        <a:xfrm xmlns:a="http://schemas.openxmlformats.org/drawingml/2006/main" rot="20532837">
          <a:off x="5283535" y="4745748"/>
          <a:ext cx="1875919" cy="3593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600" b="1">
              <a:solidFill>
                <a:srgbClr val="7030A0"/>
              </a:solidFill>
            </a:rPr>
            <a:t>Lunala</a:t>
          </a:r>
          <a:endParaRPr lang="en-US" sz="1600" b="1">
            <a:solidFill>
              <a:srgbClr val="00B050"/>
            </a:solidFill>
          </a:endParaRPr>
        </a:p>
      </cdr:txBody>
    </cdr:sp>
  </cdr:relSizeAnchor>
  <cdr:relSizeAnchor xmlns:cdr="http://schemas.openxmlformats.org/drawingml/2006/chartDrawing">
    <cdr:from>
      <cdr:x>0.47946</cdr:x>
      <cdr:y>0.61673</cdr:y>
    </cdr:from>
    <cdr:to>
      <cdr:x>0.80928</cdr:x>
      <cdr:y>0.6822</cdr:y>
    </cdr:to>
    <cdr:sp macro="" textlink="">
      <cdr:nvSpPr>
        <cdr:cNvPr id="26" name="TextBox 25">
          <a:extLst xmlns:a="http://schemas.openxmlformats.org/drawingml/2006/main">
            <a:ext uri="{FF2B5EF4-FFF2-40B4-BE49-F238E27FC236}">
              <a16:creationId xmlns:a16="http://schemas.microsoft.com/office/drawing/2014/main" id="{ACC55E4D-671B-F73D-1312-0BEAE022A999}"/>
            </a:ext>
          </a:extLst>
        </cdr:cNvPr>
        <cdr:cNvSpPr txBox="1"/>
      </cdr:nvSpPr>
      <cdr:spPr>
        <a:xfrm xmlns:a="http://schemas.openxmlformats.org/drawingml/2006/main" rot="20579504">
          <a:off x="4438957" y="5351709"/>
          <a:ext cx="3053578" cy="5681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 baseline="0">
              <a:solidFill>
                <a:srgbClr val="00B0F0"/>
              </a:solidFill>
            </a:rPr>
            <a:t>Latios, </a:t>
          </a: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rgbClr val="FFC000"/>
              </a:solidFill>
              <a:effectLst/>
              <a:uLnTx/>
              <a:uFillTx/>
              <a:latin typeface="+mn-lt"/>
              <a:ea typeface="+mn-ea"/>
              <a:cs typeface="+mn-cs"/>
            </a:rPr>
            <a:t>Shadow Alakazam (Future Sight)</a:t>
          </a:r>
          <a:r>
            <a:rPr kumimoji="0" lang="zh-CN" altLang="en-US" sz="1200" b="1" i="0" u="none" strike="noStrike" kern="0" cap="none" spc="0" normalizeH="0" baseline="0" noProof="0">
              <a:ln>
                <a:noFill/>
              </a:ln>
              <a:solidFill>
                <a:srgbClr val="FFC000"/>
              </a:solidFill>
              <a:effectLst/>
              <a:uLnTx/>
              <a:uFillTx/>
              <a:latin typeface="+mn-lt"/>
              <a:ea typeface="+mn-ea"/>
              <a:cs typeface="+mn-cs"/>
            </a:rPr>
            <a:t>▼</a:t>
          </a:r>
          <a:endParaRPr kumimoji="0" lang="en-US" sz="1200" b="1" i="0" u="none" strike="noStrike" kern="0" cap="none" spc="0" normalizeH="0" baseline="0" noProof="0">
            <a:ln>
              <a:noFill/>
            </a:ln>
            <a:solidFill>
              <a:srgbClr val="FFC000"/>
            </a:solidFill>
            <a:effectLst/>
            <a:uLnTx/>
            <a:uFillTx/>
            <a:latin typeface="+mn-lt"/>
            <a:ea typeface="+mn-ea"/>
            <a:cs typeface="+mn-cs"/>
          </a:endParaRPr>
        </a:p>
      </cdr:txBody>
    </cdr:sp>
  </cdr:relSizeAnchor>
  <cdr:relSizeAnchor xmlns:cdr="http://schemas.openxmlformats.org/drawingml/2006/chartDrawing">
    <cdr:from>
      <cdr:x>0.57277</cdr:x>
      <cdr:y>0.66129</cdr:y>
    </cdr:from>
    <cdr:to>
      <cdr:x>0.84812</cdr:x>
      <cdr:y>0.72676</cdr:y>
    </cdr:to>
    <cdr:sp macro="" textlink="">
      <cdr:nvSpPr>
        <cdr:cNvPr id="27" name="TextBox 26">
          <a:extLst xmlns:a="http://schemas.openxmlformats.org/drawingml/2006/main">
            <a:ext uri="{FF2B5EF4-FFF2-40B4-BE49-F238E27FC236}">
              <a16:creationId xmlns:a16="http://schemas.microsoft.com/office/drawing/2014/main" id="{24E5AA67-4CAF-F950-27A7-9D46D46E52E3}"/>
            </a:ext>
          </a:extLst>
        </cdr:cNvPr>
        <cdr:cNvSpPr txBox="1"/>
      </cdr:nvSpPr>
      <cdr:spPr>
        <a:xfrm xmlns:a="http://schemas.openxmlformats.org/drawingml/2006/main" rot="20568959">
          <a:off x="5302885" y="5738339"/>
          <a:ext cx="2549276" cy="5681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rgbClr val="336699"/>
              </a:solidFill>
            </a:rPr>
            <a:t>Metagross, </a:t>
          </a: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rgbClr val="FF99CC"/>
              </a:solidFill>
              <a:effectLst/>
              <a:uLnTx/>
              <a:uFillTx/>
              <a:latin typeface="+mn-lt"/>
              <a:ea typeface="+mn-ea"/>
              <a:cs typeface="+mn-cs"/>
            </a:rPr>
            <a:t>Mega Slowbro</a:t>
          </a:r>
        </a:p>
      </cdr:txBody>
    </cdr:sp>
  </cdr:relSizeAnchor>
  <cdr:relSizeAnchor xmlns:cdr="http://schemas.openxmlformats.org/drawingml/2006/chartDrawing">
    <cdr:from>
      <cdr:x>0.57016</cdr:x>
      <cdr:y>0.82393</cdr:y>
    </cdr:from>
    <cdr:to>
      <cdr:x>0.77278</cdr:x>
      <cdr:y>0.86534</cdr:y>
    </cdr:to>
    <cdr:sp macro="" textlink="">
      <cdr:nvSpPr>
        <cdr:cNvPr id="29" name="TextBox 28">
          <a:extLst xmlns:a="http://schemas.openxmlformats.org/drawingml/2006/main">
            <a:ext uri="{FF2B5EF4-FFF2-40B4-BE49-F238E27FC236}">
              <a16:creationId xmlns:a16="http://schemas.microsoft.com/office/drawing/2014/main" id="{EEE8AF5C-C076-05AE-2E61-14788E02E8F3}"/>
            </a:ext>
          </a:extLst>
        </cdr:cNvPr>
        <cdr:cNvSpPr txBox="1"/>
      </cdr:nvSpPr>
      <cdr:spPr>
        <a:xfrm xmlns:a="http://schemas.openxmlformats.org/drawingml/2006/main" rot="20480510">
          <a:off x="5278720" y="7149686"/>
          <a:ext cx="1875920" cy="3593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solidFill>
                <a:srgbClr val="FFC000"/>
              </a:solidFill>
            </a:rPr>
            <a:t>Alakazam</a:t>
          </a:r>
          <a:r>
            <a:rPr lang="en-US" sz="1200" b="1" baseline="0">
              <a:solidFill>
                <a:srgbClr val="FFC000"/>
              </a:solidFill>
            </a:rPr>
            <a:t> (Future Sight)</a:t>
          </a:r>
          <a:endParaRPr lang="en-US" sz="1200" b="1">
            <a:solidFill>
              <a:srgbClr val="FFC000"/>
            </a:solidFill>
          </a:endParaRPr>
        </a:p>
      </cdr:txBody>
    </cdr:sp>
  </cdr:relSizeAnchor>
  <cdr:relSizeAnchor xmlns:cdr="http://schemas.openxmlformats.org/drawingml/2006/chartDrawing">
    <cdr:from>
      <cdr:x>0.79294</cdr:x>
      <cdr:y>0.3723</cdr:y>
    </cdr:from>
    <cdr:to>
      <cdr:x>0.83338</cdr:x>
      <cdr:y>0.40456</cdr:y>
    </cdr:to>
    <cdr:sp macro="" textlink="">
      <cdr:nvSpPr>
        <cdr:cNvPr id="43" name="TextBox 42">
          <a:extLst xmlns:a="http://schemas.openxmlformats.org/drawingml/2006/main">
            <a:ext uri="{FF2B5EF4-FFF2-40B4-BE49-F238E27FC236}">
              <a16:creationId xmlns:a16="http://schemas.microsoft.com/office/drawing/2014/main" id="{7413D4B1-A9B0-E40C-B093-DC8762098ED8}"/>
            </a:ext>
          </a:extLst>
        </cdr:cNvPr>
        <cdr:cNvSpPr txBox="1"/>
      </cdr:nvSpPr>
      <cdr:spPr>
        <a:xfrm xmlns:a="http://schemas.openxmlformats.org/drawingml/2006/main">
          <a:off x="7341288" y="3230669"/>
          <a:ext cx="374406" cy="2799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(1)</a:t>
          </a:r>
        </a:p>
      </cdr:txBody>
    </cdr:sp>
  </cdr:relSizeAnchor>
  <cdr:relSizeAnchor xmlns:cdr="http://schemas.openxmlformats.org/drawingml/2006/chartDrawing">
    <cdr:from>
      <cdr:x>0.79294</cdr:x>
      <cdr:y>0.515</cdr:y>
    </cdr:from>
    <cdr:to>
      <cdr:x>0.83338</cdr:x>
      <cdr:y>0.54726</cdr:y>
    </cdr:to>
    <cdr:sp macro="" textlink="">
      <cdr:nvSpPr>
        <cdr:cNvPr id="44" name="TextBox 43">
          <a:extLst xmlns:a="http://schemas.openxmlformats.org/drawingml/2006/main">
            <a:ext uri="{FF2B5EF4-FFF2-40B4-BE49-F238E27FC236}">
              <a16:creationId xmlns:a16="http://schemas.microsoft.com/office/drawing/2014/main" id="{D0CE15C6-C2C4-4905-2E41-60322A49E4C4}"/>
            </a:ext>
          </a:extLst>
        </cdr:cNvPr>
        <cdr:cNvSpPr txBox="1"/>
      </cdr:nvSpPr>
      <cdr:spPr>
        <a:xfrm xmlns:a="http://schemas.openxmlformats.org/drawingml/2006/main">
          <a:off x="7341283" y="4468886"/>
          <a:ext cx="374406" cy="2799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(2)</a:t>
          </a:r>
        </a:p>
      </cdr:txBody>
    </cdr:sp>
  </cdr:relSizeAnchor>
  <cdr:relSizeAnchor xmlns:cdr="http://schemas.openxmlformats.org/drawingml/2006/chartDrawing">
    <cdr:from>
      <cdr:x>0.27134</cdr:x>
      <cdr:y>0.81411</cdr:y>
    </cdr:from>
    <cdr:to>
      <cdr:x>0.31178</cdr:x>
      <cdr:y>0.84637</cdr:y>
    </cdr:to>
    <cdr:sp macro="" textlink="">
      <cdr:nvSpPr>
        <cdr:cNvPr id="53" name="TextBox 52">
          <a:extLst xmlns:a="http://schemas.openxmlformats.org/drawingml/2006/main">
            <a:ext uri="{FF2B5EF4-FFF2-40B4-BE49-F238E27FC236}">
              <a16:creationId xmlns:a16="http://schemas.microsoft.com/office/drawing/2014/main" id="{0DDD3AF5-B172-53A7-8BA7-FC15DD0D588F}"/>
            </a:ext>
          </a:extLst>
        </cdr:cNvPr>
        <cdr:cNvSpPr txBox="1"/>
      </cdr:nvSpPr>
      <cdr:spPr>
        <a:xfrm xmlns:a="http://schemas.openxmlformats.org/drawingml/2006/main">
          <a:off x="2512113" y="7064463"/>
          <a:ext cx="374406" cy="2799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(4)</a:t>
          </a:r>
        </a:p>
      </cdr:txBody>
    </cdr:sp>
  </cdr:relSizeAnchor>
  <cdr:relSizeAnchor xmlns:cdr="http://schemas.openxmlformats.org/drawingml/2006/chartDrawing">
    <cdr:from>
      <cdr:x>0.79294</cdr:x>
      <cdr:y>0.67471</cdr:y>
    </cdr:from>
    <cdr:to>
      <cdr:x>0.83338</cdr:x>
      <cdr:y>0.70697</cdr:y>
    </cdr:to>
    <cdr:sp macro="" textlink="">
      <cdr:nvSpPr>
        <cdr:cNvPr id="57" name="TextBox 56">
          <a:extLst xmlns:a="http://schemas.openxmlformats.org/drawingml/2006/main">
            <a:ext uri="{FF2B5EF4-FFF2-40B4-BE49-F238E27FC236}">
              <a16:creationId xmlns:a16="http://schemas.microsoft.com/office/drawing/2014/main" id="{6A6DF0B1-2053-6997-E525-87984CD47BE0}"/>
            </a:ext>
          </a:extLst>
        </cdr:cNvPr>
        <cdr:cNvSpPr txBox="1"/>
      </cdr:nvSpPr>
      <cdr:spPr>
        <a:xfrm xmlns:a="http://schemas.openxmlformats.org/drawingml/2006/main">
          <a:off x="7341288" y="5854804"/>
          <a:ext cx="374406" cy="27993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(5)</a:t>
          </a:r>
        </a:p>
      </cdr:txBody>
    </cdr:sp>
  </cdr:relSizeAnchor>
  <cdr:relSizeAnchor xmlns:cdr="http://schemas.openxmlformats.org/drawingml/2006/chartDrawing">
    <cdr:from>
      <cdr:x>0.07695</cdr:x>
      <cdr:y>0.40632</cdr:y>
    </cdr:from>
    <cdr:to>
      <cdr:x>0.34657</cdr:x>
      <cdr:y>0.46926</cdr:y>
    </cdr:to>
    <cdr:sp macro="" textlink="">
      <cdr:nvSpPr>
        <cdr:cNvPr id="62" name="TextBox 61">
          <a:extLst xmlns:a="http://schemas.openxmlformats.org/drawingml/2006/main">
            <a:ext uri="{FF2B5EF4-FFF2-40B4-BE49-F238E27FC236}">
              <a16:creationId xmlns:a16="http://schemas.microsoft.com/office/drawing/2014/main" id="{F108692B-361F-75D9-A4A2-AEF4D2D941D2}"/>
            </a:ext>
          </a:extLst>
        </cdr:cNvPr>
        <cdr:cNvSpPr txBox="1"/>
      </cdr:nvSpPr>
      <cdr:spPr>
        <a:xfrm xmlns:a="http://schemas.openxmlformats.org/drawingml/2006/main" rot="20234891">
          <a:off x="712427" y="3525831"/>
          <a:ext cx="2496227" cy="54616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1">
              <a:solidFill>
                <a:srgbClr val="D60093"/>
              </a:solidFill>
            </a:rPr>
            <a:t>Megas &amp; Mewtwo</a:t>
          </a:r>
          <a:endParaRPr lang="en-US" sz="1100" b="1">
            <a:solidFill>
              <a:srgbClr val="D60093"/>
            </a:solidFill>
          </a:endParaRPr>
        </a:p>
      </cdr:txBody>
    </cdr:sp>
  </cdr:relSizeAnchor>
  <cdr:relSizeAnchor xmlns:cdr="http://schemas.openxmlformats.org/drawingml/2006/chartDrawing">
    <cdr:from>
      <cdr:x>0.07871</cdr:x>
      <cdr:y>0.67384</cdr:y>
    </cdr:from>
    <cdr:to>
      <cdr:x>0.30015</cdr:x>
      <cdr:y>0.73678</cdr:y>
    </cdr:to>
    <cdr:sp macro="" textlink="">
      <cdr:nvSpPr>
        <cdr:cNvPr id="63" name="TextBox 62">
          <a:extLst xmlns:a="http://schemas.openxmlformats.org/drawingml/2006/main">
            <a:ext uri="{FF2B5EF4-FFF2-40B4-BE49-F238E27FC236}">
              <a16:creationId xmlns:a16="http://schemas.microsoft.com/office/drawing/2014/main" id="{97532077-8700-FE7C-2446-B1FAD8E13CDF}"/>
            </a:ext>
          </a:extLst>
        </cdr:cNvPr>
        <cdr:cNvSpPr txBox="1"/>
      </cdr:nvSpPr>
      <cdr:spPr>
        <a:xfrm xmlns:a="http://schemas.openxmlformats.org/drawingml/2006/main" rot="20225605">
          <a:off x="728721" y="5847265"/>
          <a:ext cx="2050161" cy="54616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1">
              <a:solidFill>
                <a:srgbClr val="FF6699"/>
              </a:solidFill>
            </a:rPr>
            <a:t>Non-Mewtwo shadows</a:t>
          </a:r>
          <a:endParaRPr lang="en-US" sz="1100" b="1">
            <a:solidFill>
              <a:srgbClr val="FF6699"/>
            </a:solidFill>
          </a:endParaRPr>
        </a:p>
      </cdr:txBody>
    </cdr:sp>
  </cdr:relSizeAnchor>
  <cdr:relSizeAnchor xmlns:cdr="http://schemas.openxmlformats.org/drawingml/2006/chartDrawing">
    <cdr:from>
      <cdr:x>0.07871</cdr:x>
      <cdr:y>0.35607</cdr:y>
    </cdr:from>
    <cdr:to>
      <cdr:x>0.30015</cdr:x>
      <cdr:y>0.41901</cdr:y>
    </cdr:to>
    <cdr:sp macro="" textlink="">
      <cdr:nvSpPr>
        <cdr:cNvPr id="65" name="TextBox 64">
          <a:extLst xmlns:a="http://schemas.openxmlformats.org/drawingml/2006/main">
            <a:ext uri="{FF2B5EF4-FFF2-40B4-BE49-F238E27FC236}">
              <a16:creationId xmlns:a16="http://schemas.microsoft.com/office/drawing/2014/main" id="{2D7501FD-ADA5-161B-529F-CACF90EF4367}"/>
            </a:ext>
          </a:extLst>
        </cdr:cNvPr>
        <cdr:cNvSpPr txBox="1"/>
      </cdr:nvSpPr>
      <cdr:spPr>
        <a:xfrm xmlns:a="http://schemas.openxmlformats.org/drawingml/2006/main" rot="20335300">
          <a:off x="728722" y="3089802"/>
          <a:ext cx="2050161" cy="5461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1">
              <a:solidFill>
                <a:srgbClr val="FF6699"/>
              </a:solidFill>
            </a:rPr>
            <a:t>Shadow Mewtwo tier</a:t>
          </a:r>
          <a:endParaRPr lang="en-US" sz="1100" b="1">
            <a:solidFill>
              <a:srgbClr val="FF6699"/>
            </a:solidFill>
          </a:endParaRPr>
        </a:p>
      </cdr:txBody>
    </cdr:sp>
  </cdr:relSizeAnchor>
  <cdr:relSizeAnchor xmlns:cdr="http://schemas.openxmlformats.org/drawingml/2006/chartDrawing">
    <cdr:from>
      <cdr:x>0.49486</cdr:x>
      <cdr:y>0.89387</cdr:y>
    </cdr:from>
    <cdr:to>
      <cdr:x>0.68319</cdr:x>
      <cdr:y>0.95332</cdr:y>
    </cdr:to>
    <cdr:sp macro="" textlink="">
      <cdr:nvSpPr>
        <cdr:cNvPr id="67" name="TextBox 1">
          <a:extLst xmlns:a="http://schemas.openxmlformats.org/drawingml/2006/main">
            <a:ext uri="{FF2B5EF4-FFF2-40B4-BE49-F238E27FC236}">
              <a16:creationId xmlns:a16="http://schemas.microsoft.com/office/drawing/2014/main" id="{8A16540D-FD95-A6D9-B6D8-9CC23A77FFF2}"/>
            </a:ext>
          </a:extLst>
        </cdr:cNvPr>
        <cdr:cNvSpPr txBox="1"/>
      </cdr:nvSpPr>
      <cdr:spPr>
        <a:xfrm xmlns:a="http://schemas.openxmlformats.org/drawingml/2006/main">
          <a:off x="4581525" y="7756526"/>
          <a:ext cx="1743663" cy="51593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900">
              <a:solidFill>
                <a:srgbClr val="00B050"/>
              </a:solidFill>
            </a:rPr>
            <a:t>Gardevoir and Gallade (and</a:t>
          </a:r>
          <a:r>
            <a:rPr lang="en-US" sz="900" baseline="0">
              <a:solidFill>
                <a:srgbClr val="00B050"/>
              </a:solidFill>
            </a:rPr>
            <a:t> their shadows/megas</a:t>
          </a:r>
          <a:r>
            <a:rPr lang="en-US" sz="900">
              <a:solidFill>
                <a:srgbClr val="00B050"/>
              </a:solidFill>
            </a:rPr>
            <a:t>) are very</a:t>
          </a:r>
          <a:r>
            <a:rPr lang="en-US" sz="900" baseline="0">
              <a:solidFill>
                <a:srgbClr val="00B050"/>
              </a:solidFill>
            </a:rPr>
            <a:t> similar. Only the better one is shown.</a:t>
          </a:r>
          <a:endParaRPr kumimoji="0" lang="en-US" sz="900" b="0" i="0" u="none" strike="noStrike" kern="0" cap="none" spc="0" normalizeH="0" baseline="0" noProof="0">
            <a:ln>
              <a:noFill/>
            </a:ln>
            <a:solidFill>
              <a:srgbClr val="00B050"/>
            </a:solidFill>
            <a:effectLst/>
            <a:uLnTx/>
            <a:uFillTx/>
            <a:latin typeface="+mn-lt"/>
            <a:ea typeface="+mn-ea"/>
            <a:cs typeface="+mn-cs"/>
          </a:endParaRPr>
        </a:p>
      </cdr:txBody>
    </cdr:sp>
  </cdr:relSizeAnchor>
  <cdr:relSizeAnchor xmlns:cdr="http://schemas.openxmlformats.org/drawingml/2006/chartDrawing">
    <cdr:from>
      <cdr:x>0.57071</cdr:x>
      <cdr:y>0.30071</cdr:y>
    </cdr:from>
    <cdr:to>
      <cdr:x>0.84607</cdr:x>
      <cdr:y>0.36618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675A2232-A1ED-8172-517C-2DD4AB7B403E}"/>
            </a:ext>
          </a:extLst>
        </cdr:cNvPr>
        <cdr:cNvSpPr txBox="1"/>
      </cdr:nvSpPr>
      <cdr:spPr>
        <a:xfrm xmlns:a="http://schemas.openxmlformats.org/drawingml/2006/main" rot="20561383">
          <a:off x="5283812" y="2609372"/>
          <a:ext cx="2549370" cy="5681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200" b="1">
              <a:solidFill>
                <a:srgbClr val="F17FE3"/>
              </a:solidFill>
            </a:rPr>
            <a:t>M</a:t>
          </a:r>
          <a:r>
            <a:rPr lang="en-US" sz="1200" b="1">
              <a:solidFill>
                <a:srgbClr val="F17FE3"/>
              </a:solidFill>
            </a:rPr>
            <a:t>ewtwo</a:t>
          </a:r>
          <a:endParaRPr lang="en-US" sz="1100" b="1">
            <a:solidFill>
              <a:srgbClr val="00B0F0"/>
            </a:solidFill>
          </a:endParaRPr>
        </a:p>
      </cdr:txBody>
    </cdr:sp>
  </cdr:relSizeAnchor>
  <cdr:relSizeAnchor xmlns:cdr="http://schemas.openxmlformats.org/drawingml/2006/chartDrawing">
    <cdr:from>
      <cdr:x>0.79294</cdr:x>
      <cdr:y>0.55836</cdr:y>
    </cdr:from>
    <cdr:to>
      <cdr:x>0.83338</cdr:x>
      <cdr:y>0.59062</cdr:y>
    </cdr:to>
    <cdr:sp macro="" textlink="">
      <cdr:nvSpPr>
        <cdr:cNvPr id="7" name="TextBox 6">
          <a:extLst xmlns:a="http://schemas.openxmlformats.org/drawingml/2006/main">
            <a:ext uri="{FF2B5EF4-FFF2-40B4-BE49-F238E27FC236}">
              <a16:creationId xmlns:a16="http://schemas.microsoft.com/office/drawing/2014/main" id="{CC5CF2FF-DD0C-8259-4FC9-802FB7750731}"/>
            </a:ext>
          </a:extLst>
        </cdr:cNvPr>
        <cdr:cNvSpPr txBox="1"/>
      </cdr:nvSpPr>
      <cdr:spPr>
        <a:xfrm xmlns:a="http://schemas.openxmlformats.org/drawingml/2006/main">
          <a:off x="7341288" y="4845156"/>
          <a:ext cx="374406" cy="2799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(3)</a:t>
          </a:r>
        </a:p>
      </cdr:txBody>
    </cdr:sp>
  </cdr:relSizeAnchor>
  <cdr:relSizeAnchor xmlns:cdr="http://schemas.openxmlformats.org/drawingml/2006/chartDrawing">
    <cdr:from>
      <cdr:x>0.79294</cdr:x>
      <cdr:y>0.70435</cdr:y>
    </cdr:from>
    <cdr:to>
      <cdr:x>0.83338</cdr:x>
      <cdr:y>0.73661</cdr:y>
    </cdr:to>
    <cdr:sp macro="" textlink="">
      <cdr:nvSpPr>
        <cdr:cNvPr id="22" name="TextBox 21">
          <a:extLst xmlns:a="http://schemas.openxmlformats.org/drawingml/2006/main">
            <a:ext uri="{FF2B5EF4-FFF2-40B4-BE49-F238E27FC236}">
              <a16:creationId xmlns:a16="http://schemas.microsoft.com/office/drawing/2014/main" id="{CA1759A0-028F-0CFB-8298-C84BECC81A36}"/>
            </a:ext>
          </a:extLst>
        </cdr:cNvPr>
        <cdr:cNvSpPr txBox="1"/>
      </cdr:nvSpPr>
      <cdr:spPr>
        <a:xfrm xmlns:a="http://schemas.openxmlformats.org/drawingml/2006/main">
          <a:off x="7341288" y="6111979"/>
          <a:ext cx="374406" cy="27993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(6)</a:t>
          </a:r>
        </a:p>
      </cdr:txBody>
    </cdr:sp>
  </cdr:relSizeAnchor>
  <cdr:relSizeAnchor xmlns:cdr="http://schemas.openxmlformats.org/drawingml/2006/chartDrawing">
    <cdr:from>
      <cdr:x>0.79294</cdr:x>
      <cdr:y>0.72026</cdr:y>
    </cdr:from>
    <cdr:to>
      <cdr:x>0.83338</cdr:x>
      <cdr:y>0.75252</cdr:y>
    </cdr:to>
    <cdr:sp macro="" textlink="">
      <cdr:nvSpPr>
        <cdr:cNvPr id="24" name="TextBox 23">
          <a:extLst xmlns:a="http://schemas.openxmlformats.org/drawingml/2006/main">
            <a:ext uri="{FF2B5EF4-FFF2-40B4-BE49-F238E27FC236}">
              <a16:creationId xmlns:a16="http://schemas.microsoft.com/office/drawing/2014/main" id="{773B3488-3FB7-2F4F-2342-D167356A1D4C}"/>
            </a:ext>
          </a:extLst>
        </cdr:cNvPr>
        <cdr:cNvSpPr txBox="1"/>
      </cdr:nvSpPr>
      <cdr:spPr>
        <a:xfrm xmlns:a="http://schemas.openxmlformats.org/drawingml/2006/main">
          <a:off x="7341288" y="6250091"/>
          <a:ext cx="374406" cy="27993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(7)</a:t>
          </a:r>
        </a:p>
      </cdr:txBody>
    </cdr:sp>
  </cdr:relSizeAnchor>
  <cdr:relSizeAnchor xmlns:cdr="http://schemas.openxmlformats.org/drawingml/2006/chartDrawing">
    <cdr:from>
      <cdr:x>0.79294</cdr:x>
      <cdr:y>0.74551</cdr:y>
    </cdr:from>
    <cdr:to>
      <cdr:x>0.83338</cdr:x>
      <cdr:y>0.77777</cdr:y>
    </cdr:to>
    <cdr:sp macro="" textlink="">
      <cdr:nvSpPr>
        <cdr:cNvPr id="25" name="TextBox 24">
          <a:extLst xmlns:a="http://schemas.openxmlformats.org/drawingml/2006/main">
            <a:ext uri="{FF2B5EF4-FFF2-40B4-BE49-F238E27FC236}">
              <a16:creationId xmlns:a16="http://schemas.microsoft.com/office/drawing/2014/main" id="{BF591ECA-4FAC-81C8-F475-DADD9C73BCC5}"/>
            </a:ext>
          </a:extLst>
        </cdr:cNvPr>
        <cdr:cNvSpPr txBox="1"/>
      </cdr:nvSpPr>
      <cdr:spPr>
        <a:xfrm xmlns:a="http://schemas.openxmlformats.org/drawingml/2006/main">
          <a:off x="7341288" y="6469166"/>
          <a:ext cx="374406" cy="27993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(8)</a:t>
          </a:r>
        </a:p>
      </cdr:txBody>
    </cdr:sp>
  </cdr:relSizeAnchor>
</c:userShapes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0.07562</cdr:x>
      <cdr:y>0.18166</cdr:y>
    </cdr:from>
    <cdr:to>
      <cdr:x>0.95885</cdr:x>
      <cdr:y>0.67616</cdr:y>
    </cdr:to>
    <cdr:sp macro="" textlink="">
      <cdr:nvSpPr>
        <cdr:cNvPr id="17" name="Freeform: Shape 16">
          <a:extLst xmlns:a="http://schemas.openxmlformats.org/drawingml/2006/main">
            <a:ext uri="{FF2B5EF4-FFF2-40B4-BE49-F238E27FC236}">
              <a16:creationId xmlns:a16="http://schemas.microsoft.com/office/drawing/2014/main" id="{A87C37AB-CA6F-A1AD-4B6B-B44F665BA92E}"/>
            </a:ext>
          </a:extLst>
        </cdr:cNvPr>
        <cdr:cNvSpPr/>
      </cdr:nvSpPr>
      <cdr:spPr>
        <a:xfrm xmlns:a="http://schemas.openxmlformats.org/drawingml/2006/main">
          <a:off x="700088" y="1576388"/>
          <a:ext cx="8177212" cy="4291012"/>
        </a:xfrm>
        <a:custGeom xmlns:a="http://schemas.openxmlformats.org/drawingml/2006/main">
          <a:avLst/>
          <a:gdLst>
            <a:gd name="connsiteX0" fmla="*/ 0 w 8172450"/>
            <a:gd name="connsiteY0" fmla="*/ 2100263 h 3105150"/>
            <a:gd name="connsiteX1" fmla="*/ 0 w 8172450"/>
            <a:gd name="connsiteY1" fmla="*/ 3105150 h 3105150"/>
            <a:gd name="connsiteX2" fmla="*/ 4095750 w 8172450"/>
            <a:gd name="connsiteY2" fmla="*/ 2114550 h 3105150"/>
            <a:gd name="connsiteX3" fmla="*/ 8172450 w 8172450"/>
            <a:gd name="connsiteY3" fmla="*/ 1295400 h 3105150"/>
            <a:gd name="connsiteX4" fmla="*/ 8172450 w 8172450"/>
            <a:gd name="connsiteY4" fmla="*/ 0 h 3105150"/>
            <a:gd name="connsiteX5" fmla="*/ 4100512 w 8172450"/>
            <a:gd name="connsiteY5" fmla="*/ 942975 h 3105150"/>
            <a:gd name="connsiteX6" fmla="*/ 0 w 8172450"/>
            <a:gd name="connsiteY6" fmla="*/ 2100263 h 3105150"/>
            <a:gd name="connsiteX0" fmla="*/ 0 w 8172450"/>
            <a:gd name="connsiteY0" fmla="*/ 990601 h 3105150"/>
            <a:gd name="connsiteX1" fmla="*/ 0 w 8172450"/>
            <a:gd name="connsiteY1" fmla="*/ 3105150 h 3105150"/>
            <a:gd name="connsiteX2" fmla="*/ 4095750 w 8172450"/>
            <a:gd name="connsiteY2" fmla="*/ 2114550 h 3105150"/>
            <a:gd name="connsiteX3" fmla="*/ 8172450 w 8172450"/>
            <a:gd name="connsiteY3" fmla="*/ 1295400 h 3105150"/>
            <a:gd name="connsiteX4" fmla="*/ 8172450 w 8172450"/>
            <a:gd name="connsiteY4" fmla="*/ 0 h 3105150"/>
            <a:gd name="connsiteX5" fmla="*/ 4100512 w 8172450"/>
            <a:gd name="connsiteY5" fmla="*/ 942975 h 3105150"/>
            <a:gd name="connsiteX6" fmla="*/ 0 w 8172450"/>
            <a:gd name="connsiteY6" fmla="*/ 990601 h 3105150"/>
            <a:gd name="connsiteX0" fmla="*/ 0 w 8172450"/>
            <a:gd name="connsiteY0" fmla="*/ 1157289 h 3271838"/>
            <a:gd name="connsiteX1" fmla="*/ 0 w 8172450"/>
            <a:gd name="connsiteY1" fmla="*/ 3271838 h 3271838"/>
            <a:gd name="connsiteX2" fmla="*/ 4095750 w 8172450"/>
            <a:gd name="connsiteY2" fmla="*/ 2281238 h 3271838"/>
            <a:gd name="connsiteX3" fmla="*/ 8172450 w 8172450"/>
            <a:gd name="connsiteY3" fmla="*/ 1462088 h 3271838"/>
            <a:gd name="connsiteX4" fmla="*/ 8172450 w 8172450"/>
            <a:gd name="connsiteY4" fmla="*/ 166688 h 3271838"/>
            <a:gd name="connsiteX5" fmla="*/ 4114800 w 8172450"/>
            <a:gd name="connsiteY5" fmla="*/ 0 h 3271838"/>
            <a:gd name="connsiteX6" fmla="*/ 0 w 8172450"/>
            <a:gd name="connsiteY6" fmla="*/ 1157289 h 3271838"/>
            <a:gd name="connsiteX0" fmla="*/ 0 w 8177212"/>
            <a:gd name="connsiteY0" fmla="*/ 2176463 h 4291012"/>
            <a:gd name="connsiteX1" fmla="*/ 0 w 8177212"/>
            <a:gd name="connsiteY1" fmla="*/ 4291012 h 4291012"/>
            <a:gd name="connsiteX2" fmla="*/ 4095750 w 8177212"/>
            <a:gd name="connsiteY2" fmla="*/ 3300412 h 4291012"/>
            <a:gd name="connsiteX3" fmla="*/ 8172450 w 8177212"/>
            <a:gd name="connsiteY3" fmla="*/ 2481262 h 4291012"/>
            <a:gd name="connsiteX4" fmla="*/ 8177212 w 8177212"/>
            <a:gd name="connsiteY4" fmla="*/ 0 h 4291012"/>
            <a:gd name="connsiteX5" fmla="*/ 4114800 w 8177212"/>
            <a:gd name="connsiteY5" fmla="*/ 1019174 h 4291012"/>
            <a:gd name="connsiteX6" fmla="*/ 0 w 8177212"/>
            <a:gd name="connsiteY6" fmla="*/ 2176463 h 429101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8177212" h="4291012">
              <a:moveTo>
                <a:pt x="0" y="2176463"/>
              </a:moveTo>
              <a:lnTo>
                <a:pt x="0" y="4291012"/>
              </a:lnTo>
              <a:lnTo>
                <a:pt x="4095750" y="3300412"/>
              </a:lnTo>
              <a:lnTo>
                <a:pt x="8172450" y="2481262"/>
              </a:lnTo>
              <a:cubicBezTo>
                <a:pt x="8174037" y="1654175"/>
                <a:pt x="8175625" y="827087"/>
                <a:pt x="8177212" y="0"/>
              </a:cubicBezTo>
              <a:lnTo>
                <a:pt x="4114800" y="1019174"/>
              </a:lnTo>
              <a:lnTo>
                <a:pt x="0" y="2176463"/>
              </a:lnTo>
              <a:close/>
            </a:path>
          </a:pathLst>
        </a:custGeom>
        <a:solidFill xmlns:a="http://schemas.openxmlformats.org/drawingml/2006/main">
          <a:srgbClr val="FF6699">
            <a:alpha val="10000"/>
          </a:srgb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0.0751</cdr:x>
      <cdr:y>0.60042</cdr:y>
    </cdr:from>
    <cdr:to>
      <cdr:x>0.95988</cdr:x>
      <cdr:y>0.93356</cdr:y>
    </cdr:to>
    <cdr:sp macro="" textlink="">
      <cdr:nvSpPr>
        <cdr:cNvPr id="18" name="Freeform: Shape 17">
          <a:extLst xmlns:a="http://schemas.openxmlformats.org/drawingml/2006/main">
            <a:ext uri="{FF2B5EF4-FFF2-40B4-BE49-F238E27FC236}">
              <a16:creationId xmlns:a16="http://schemas.microsoft.com/office/drawing/2014/main" id="{DA8B25C1-5018-84A0-6CEB-65C205403A55}"/>
            </a:ext>
          </a:extLst>
        </cdr:cNvPr>
        <cdr:cNvSpPr/>
      </cdr:nvSpPr>
      <cdr:spPr>
        <a:xfrm xmlns:a="http://schemas.openxmlformats.org/drawingml/2006/main">
          <a:off x="695326" y="5210175"/>
          <a:ext cx="8191500" cy="2890838"/>
        </a:xfrm>
        <a:custGeom xmlns:a="http://schemas.openxmlformats.org/drawingml/2006/main">
          <a:avLst/>
          <a:gdLst>
            <a:gd name="connsiteX0" fmla="*/ 0 w 8201025"/>
            <a:gd name="connsiteY0" fmla="*/ 1624013 h 2890838"/>
            <a:gd name="connsiteX1" fmla="*/ 9525 w 8201025"/>
            <a:gd name="connsiteY1" fmla="*/ 2890838 h 2890838"/>
            <a:gd name="connsiteX2" fmla="*/ 4105275 w 8201025"/>
            <a:gd name="connsiteY2" fmla="*/ 2124075 h 2890838"/>
            <a:gd name="connsiteX3" fmla="*/ 8196263 w 8201025"/>
            <a:gd name="connsiteY3" fmla="*/ 1485900 h 2890838"/>
            <a:gd name="connsiteX4" fmla="*/ 8201025 w 8201025"/>
            <a:gd name="connsiteY4" fmla="*/ 0 h 2890838"/>
            <a:gd name="connsiteX5" fmla="*/ 4110038 w 8201025"/>
            <a:gd name="connsiteY5" fmla="*/ 738188 h 2890838"/>
            <a:gd name="connsiteX6" fmla="*/ 0 w 8201025"/>
            <a:gd name="connsiteY6" fmla="*/ 1624013 h 2890838"/>
            <a:gd name="connsiteX0" fmla="*/ 9525 w 8191500"/>
            <a:gd name="connsiteY0" fmla="*/ 1624013 h 2890838"/>
            <a:gd name="connsiteX1" fmla="*/ 0 w 8191500"/>
            <a:gd name="connsiteY1" fmla="*/ 2890838 h 2890838"/>
            <a:gd name="connsiteX2" fmla="*/ 4095750 w 8191500"/>
            <a:gd name="connsiteY2" fmla="*/ 2124075 h 2890838"/>
            <a:gd name="connsiteX3" fmla="*/ 8186738 w 8191500"/>
            <a:gd name="connsiteY3" fmla="*/ 1485900 h 2890838"/>
            <a:gd name="connsiteX4" fmla="*/ 8191500 w 8191500"/>
            <a:gd name="connsiteY4" fmla="*/ 0 h 2890838"/>
            <a:gd name="connsiteX5" fmla="*/ 4100513 w 8191500"/>
            <a:gd name="connsiteY5" fmla="*/ 738188 h 2890838"/>
            <a:gd name="connsiteX6" fmla="*/ 9525 w 8191500"/>
            <a:gd name="connsiteY6" fmla="*/ 1624013 h 289083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8191500" h="2890838">
              <a:moveTo>
                <a:pt x="9525" y="1624013"/>
              </a:moveTo>
              <a:lnTo>
                <a:pt x="0" y="2890838"/>
              </a:lnTo>
              <a:lnTo>
                <a:pt x="4095750" y="2124075"/>
              </a:lnTo>
              <a:lnTo>
                <a:pt x="8186738" y="1485900"/>
              </a:lnTo>
              <a:cubicBezTo>
                <a:pt x="8188325" y="990600"/>
                <a:pt x="8189913" y="495300"/>
                <a:pt x="8191500" y="0"/>
              </a:cubicBezTo>
              <a:lnTo>
                <a:pt x="4100513" y="738188"/>
              </a:lnTo>
              <a:lnTo>
                <a:pt x="9525" y="1624013"/>
              </a:lnTo>
              <a:close/>
            </a:path>
          </a:pathLst>
        </a:custGeom>
        <a:solidFill xmlns:a="http://schemas.openxmlformats.org/drawingml/2006/main">
          <a:srgbClr val="FF6699">
            <a:alpha val="10000"/>
          </a:srgb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0.42309</cdr:x>
      <cdr:y>0.5162</cdr:y>
    </cdr:from>
    <cdr:to>
      <cdr:x>0.52137</cdr:x>
      <cdr:y>0.60865</cdr:y>
    </cdr:to>
    <cdr:sp macro="" textlink="">
      <cdr:nvSpPr>
        <cdr:cNvPr id="23" name="TextBox 22">
          <a:extLst xmlns:a="http://schemas.openxmlformats.org/drawingml/2006/main">
            <a:ext uri="{FF2B5EF4-FFF2-40B4-BE49-F238E27FC236}">
              <a16:creationId xmlns:a16="http://schemas.microsoft.com/office/drawing/2014/main" id="{187E8053-77FA-8D35-A1D2-B108779C4A9C}"/>
            </a:ext>
          </a:extLst>
        </cdr:cNvPr>
        <cdr:cNvSpPr txBox="1"/>
      </cdr:nvSpPr>
      <cdr:spPr>
        <a:xfrm xmlns:a="http://schemas.openxmlformats.org/drawingml/2006/main">
          <a:off x="3936208" y="510540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0.36947</cdr:x>
      <cdr:y>0.05923</cdr:y>
    </cdr:from>
    <cdr:to>
      <cdr:x>0.81372</cdr:x>
      <cdr:y>0.15474</cdr:y>
    </cdr:to>
    <cdr:sp macro="" textlink="">
      <cdr:nvSpPr>
        <cdr:cNvPr id="31" name="TextBox 1">
          <a:extLst xmlns:a="http://schemas.openxmlformats.org/drawingml/2006/main">
            <a:ext uri="{FF2B5EF4-FFF2-40B4-BE49-F238E27FC236}">
              <a16:creationId xmlns:a16="http://schemas.microsoft.com/office/drawing/2014/main" id="{59AF7F35-F161-8276-FB65-25AC384A898B}"/>
            </a:ext>
          </a:extLst>
        </cdr:cNvPr>
        <cdr:cNvSpPr txBox="1"/>
      </cdr:nvSpPr>
      <cdr:spPr>
        <a:xfrm xmlns:a="http://schemas.openxmlformats.org/drawingml/2006/main">
          <a:off x="3418785" y="504096"/>
          <a:ext cx="4110698" cy="81284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Damage Per Second (DPS):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How fast you're dealing damage in raid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Important in raids, but overvalues glass cannons (e.g. Alakazam)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Good for shortmanning and dodging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The greater, the better</a:t>
          </a:r>
        </a:p>
      </cdr:txBody>
    </cdr:sp>
  </cdr:relSizeAnchor>
  <cdr:relSizeAnchor xmlns:cdr="http://schemas.openxmlformats.org/drawingml/2006/chartDrawing">
    <cdr:from>
      <cdr:x>0.00641</cdr:x>
      <cdr:y>0</cdr:y>
    </cdr:from>
    <cdr:to>
      <cdr:x>0.00641</cdr:x>
      <cdr:y>0</cdr:y>
    </cdr:to>
    <cdr:grpSp>
      <cdr:nvGrpSpPr>
        <cdr:cNvPr id="8" name="Group 7">
          <a:extLst xmlns:a="http://schemas.openxmlformats.org/drawingml/2006/main">
            <a:ext uri="{FF2B5EF4-FFF2-40B4-BE49-F238E27FC236}">
              <a16:creationId xmlns:a16="http://schemas.microsoft.com/office/drawing/2014/main" id="{756982F4-50B9-8303-3AEC-017EB14EA995}"/>
            </a:ext>
          </a:extLst>
        </cdr:cNvPr>
        <cdr:cNvGrpSpPr/>
      </cdr:nvGrpSpPr>
      <cdr:grpSpPr>
        <a:xfrm xmlns:a="http://schemas.openxmlformats.org/drawingml/2006/main">
          <a:off x="59346" y="0"/>
          <a:ext cx="0" cy="0"/>
          <a:chOff x="59346" y="0"/>
          <a:chExt cx="0" cy="0"/>
        </a:xfrm>
      </cdr:grpSpPr>
      <cdr:grpSp>
        <cdr:nvGrpSpPr>
          <cdr:cNvPr id="3" name="Group 2">
            <a:extLst xmlns:a="http://schemas.openxmlformats.org/drawingml/2006/main">
              <a:ext uri="{FF2B5EF4-FFF2-40B4-BE49-F238E27FC236}">
                <a16:creationId xmlns:a16="http://schemas.microsoft.com/office/drawing/2014/main" id="{DEA65A16-8F38-E777-6497-D0D96EA75261}"/>
              </a:ext>
            </a:extLst>
          </cdr:cNvPr>
          <cdr:cNvGrpSpPr/>
        </cdr:nvGrpSpPr>
        <cdr:grpSpPr>
          <a:xfrm xmlns:a="http://schemas.openxmlformats.org/drawingml/2006/main">
            <a:off x="59491" y="0"/>
            <a:ext cx="0" cy="0"/>
            <a:chOff x="59491" y="0"/>
            <a:chExt cx="0" cy="0"/>
          </a:xfrm>
        </cdr:grpSpPr>
      </cdr:grpSp>
    </cdr:grpSp>
  </cdr:relSizeAnchor>
  <cdr:relSizeAnchor xmlns:cdr="http://schemas.openxmlformats.org/drawingml/2006/chartDrawing">
    <cdr:from>
      <cdr:x>0.57376</cdr:x>
      <cdr:y>0.82447</cdr:y>
    </cdr:from>
    <cdr:to>
      <cdr:x>0.77638</cdr:x>
      <cdr:y>0.86588</cdr:y>
    </cdr:to>
    <cdr:sp macro="" textlink="">
      <cdr:nvSpPr>
        <cdr:cNvPr id="64" name="TextBox 63">
          <a:extLst xmlns:a="http://schemas.openxmlformats.org/drawingml/2006/main">
            <a:ext uri="{FF2B5EF4-FFF2-40B4-BE49-F238E27FC236}">
              <a16:creationId xmlns:a16="http://schemas.microsoft.com/office/drawing/2014/main" id="{6C0930B4-AF28-7F05-5C6E-8EF773571599}"/>
            </a:ext>
          </a:extLst>
        </cdr:cNvPr>
        <cdr:cNvSpPr txBox="1"/>
      </cdr:nvSpPr>
      <cdr:spPr>
        <a:xfrm xmlns:a="http://schemas.openxmlformats.org/drawingml/2006/main" rot="21047091">
          <a:off x="5312050" y="7154360"/>
          <a:ext cx="1875920" cy="3593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rgbClr val="70AD47"/>
              </a:solidFill>
              <a:effectLst/>
              <a:uLnTx/>
              <a:uFillTx/>
              <a:latin typeface="+mn-lt"/>
              <a:ea typeface="+mn-ea"/>
              <a:cs typeface="+mn-cs"/>
            </a:rPr>
            <a:t>Gardevoir</a:t>
          </a:r>
          <a:endParaRPr lang="en-US" sz="1200" b="1">
            <a:solidFill>
              <a:srgbClr val="FF99CC"/>
            </a:solidFill>
          </a:endParaRPr>
        </a:p>
      </cdr:txBody>
    </cdr:sp>
  </cdr:relSizeAnchor>
  <cdr:relSizeAnchor xmlns:cdr="http://schemas.openxmlformats.org/drawingml/2006/chartDrawing">
    <cdr:from>
      <cdr:x>0</cdr:x>
      <cdr:y>0.00745</cdr:y>
    </cdr:from>
    <cdr:to>
      <cdr:x>0.44881</cdr:x>
      <cdr:y>0.18218</cdr:y>
    </cdr:to>
    <cdr:grpSp>
      <cdr:nvGrpSpPr>
        <cdr:cNvPr id="9" name="Group 8">
          <a:extLst xmlns:a="http://schemas.openxmlformats.org/drawingml/2006/main">
            <a:ext uri="{FF2B5EF4-FFF2-40B4-BE49-F238E27FC236}">
              <a16:creationId xmlns:a16="http://schemas.microsoft.com/office/drawing/2014/main" id="{19958B1F-691C-E1B9-3CA1-6B3687B583D2}"/>
            </a:ext>
          </a:extLst>
        </cdr:cNvPr>
        <cdr:cNvGrpSpPr/>
      </cdr:nvGrpSpPr>
      <cdr:grpSpPr>
        <a:xfrm xmlns:a="http://schemas.openxmlformats.org/drawingml/2006/main">
          <a:off x="0" y="64647"/>
          <a:ext cx="4155224" cy="1516222"/>
          <a:chOff x="0" y="63665"/>
          <a:chExt cx="4163774" cy="1493902"/>
        </a:xfrm>
      </cdr:grpSpPr>
      <cdr:grpSp>
        <cdr:nvGrpSpPr>
          <cdr:cNvPr id="35" name="Group 34">
            <a:extLst xmlns:a="http://schemas.openxmlformats.org/drawingml/2006/main">
              <a:ext uri="{FF2B5EF4-FFF2-40B4-BE49-F238E27FC236}">
                <a16:creationId xmlns:a16="http://schemas.microsoft.com/office/drawing/2014/main" id="{3454CE21-4DBF-1951-D704-63D4BDAA489B}"/>
              </a:ext>
            </a:extLst>
          </cdr:cNvPr>
          <cdr:cNvGrpSpPr/>
        </cdr:nvGrpSpPr>
        <cdr:grpSpPr>
          <a:xfrm xmlns:a="http://schemas.openxmlformats.org/drawingml/2006/main">
            <a:off x="811769" y="556322"/>
            <a:ext cx="2509241" cy="238779"/>
            <a:chOff x="1769271" y="1666870"/>
            <a:chExt cx="2516322" cy="276225"/>
          </a:xfrm>
        </cdr:grpSpPr>
        <cdr:cxnSp macro="">
          <cdr:nvCxnSpPr>
            <cdr:cNvPr id="33" name="Straight Connector 32">
              <a:extLst xmlns:a="http://schemas.openxmlformats.org/drawingml/2006/main">
                <a:ext uri="{FF2B5EF4-FFF2-40B4-BE49-F238E27FC236}">
                  <a16:creationId xmlns:a16="http://schemas.microsoft.com/office/drawing/2014/main" id="{93C21F53-BD59-AD59-BB3B-4BB5957A3B6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82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76200">
              <a:solidFill>
                <a:sysClr val="windowText" lastClr="000000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34" name="TextBox 33">
              <a:extLst xmlns:a="http://schemas.openxmlformats.org/drawingml/2006/main">
                <a:ext uri="{FF2B5EF4-FFF2-40B4-BE49-F238E27FC236}">
                  <a16:creationId xmlns:a16="http://schemas.microsoft.com/office/drawing/2014/main" id="{42D0A786-1DFD-4F02-E9F8-263771AF0A4D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0"/>
              <a:ext cx="1830523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New Pokemon</a:t>
              </a:r>
            </a:p>
          </cdr:txBody>
        </cdr:sp>
      </cdr:grpSp>
      <cdr:grpSp>
        <cdr:nvGrpSpPr>
          <cdr:cNvPr id="39" name="Group 38">
            <a:extLst xmlns:a="http://schemas.openxmlformats.org/drawingml/2006/main">
              <a:ext uri="{FF2B5EF4-FFF2-40B4-BE49-F238E27FC236}">
                <a16:creationId xmlns:a16="http://schemas.microsoft.com/office/drawing/2014/main" id="{23CAA695-BA30-D0D9-4C8B-4987AF1C258F}"/>
              </a:ext>
            </a:extLst>
          </cdr:cNvPr>
          <cdr:cNvGrpSpPr/>
        </cdr:nvGrpSpPr>
        <cdr:grpSpPr>
          <a:xfrm xmlns:a="http://schemas.openxmlformats.org/drawingml/2006/main">
            <a:off x="811769" y="746945"/>
            <a:ext cx="2814839" cy="238775"/>
            <a:chOff x="1769271" y="1666878"/>
            <a:chExt cx="2822781" cy="276225"/>
          </a:xfrm>
        </cdr:grpSpPr>
        <cdr:cxnSp macro="">
          <cdr:nvCxnSpPr>
            <cdr:cNvPr id="40" name="Straight Connector 39">
              <a:extLst xmlns:a="http://schemas.openxmlformats.org/drawingml/2006/main">
                <a:ext uri="{FF2B5EF4-FFF2-40B4-BE49-F238E27FC236}">
                  <a16:creationId xmlns:a16="http://schemas.microsoft.com/office/drawing/2014/main" id="{A9CC7C3B-C24B-360B-1682-FB89617B8782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1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1" name="TextBox 40">
              <a:extLst xmlns:a="http://schemas.openxmlformats.org/drawingml/2006/main">
                <a:ext uri="{FF2B5EF4-FFF2-40B4-BE49-F238E27FC236}">
                  <a16:creationId xmlns:a16="http://schemas.microsoft.com/office/drawing/2014/main" id="{2B0F8902-193E-097C-23F2-AE8AB4993E95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8"/>
              <a:ext cx="2136982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Non-shadow non-mega</a:t>
              </a:r>
              <a:r>
                <a:rPr lang="en-US" altLang="zh-CN" sz="1100">
                  <a:solidFill>
                    <a:sysClr val="windowText" lastClr="000000"/>
                  </a:solidFill>
                </a:rPr>
                <a:t>s</a:t>
              </a:r>
              <a:endParaRPr lang="en-US" sz="1100">
                <a:solidFill>
                  <a:sysClr val="windowText" lastClr="000000"/>
                </a:solidFill>
              </a:endParaRPr>
            </a:p>
          </cdr:txBody>
        </cdr:sp>
      </cdr:grpSp>
      <cdr:grpSp>
        <cdr:nvGrpSpPr>
          <cdr:cNvPr id="45" name="Group 44">
            <a:extLst xmlns:a="http://schemas.openxmlformats.org/drawingml/2006/main">
              <a:ext uri="{FF2B5EF4-FFF2-40B4-BE49-F238E27FC236}">
                <a16:creationId xmlns:a16="http://schemas.microsoft.com/office/drawing/2014/main" id="{CE5F2755-96C3-1C40-E7C7-33EACF32EAC6}"/>
              </a:ext>
            </a:extLst>
          </cdr:cNvPr>
          <cdr:cNvGrpSpPr/>
        </cdr:nvGrpSpPr>
        <cdr:grpSpPr>
          <a:xfrm xmlns:a="http://schemas.openxmlformats.org/drawingml/2006/main">
            <a:off x="811769" y="937563"/>
            <a:ext cx="2217828" cy="238773"/>
            <a:chOff x="1769271" y="1666878"/>
            <a:chExt cx="2224087" cy="276225"/>
          </a:xfrm>
        </cdr:grpSpPr>
        <cdr:cxnSp macro="">
          <cdr:nvCxnSpPr>
            <cdr:cNvPr id="46" name="Straight Connector 45">
              <a:extLst xmlns:a="http://schemas.openxmlformats.org/drawingml/2006/main">
                <a:ext uri="{FF2B5EF4-FFF2-40B4-BE49-F238E27FC236}">
                  <a16:creationId xmlns:a16="http://schemas.microsoft.com/office/drawing/2014/main" id="{E05F7476-CB74-8940-1CC3-AD2A2DEAC1F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sys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7" name="TextBox 46">
              <a:extLst xmlns:a="http://schemas.openxmlformats.org/drawingml/2006/main">
                <a:ext uri="{FF2B5EF4-FFF2-40B4-BE49-F238E27FC236}">
                  <a16:creationId xmlns:a16="http://schemas.microsoft.com/office/drawing/2014/main" id="{7A1C6001-3F8C-8352-318C-C8F3E3AEB69D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Shadow Pokemon</a:t>
              </a:r>
            </a:p>
          </cdr:txBody>
        </cdr:sp>
      </cdr:grpSp>
      <cdr:grpSp>
        <cdr:nvGrpSpPr>
          <cdr:cNvPr id="48" name="Group 47">
            <a:extLst xmlns:a="http://schemas.openxmlformats.org/drawingml/2006/main">
              <a:ext uri="{FF2B5EF4-FFF2-40B4-BE49-F238E27FC236}">
                <a16:creationId xmlns:a16="http://schemas.microsoft.com/office/drawing/2014/main" id="{D6AE5B2E-3FD1-C9F1-826C-B88535E30773}"/>
              </a:ext>
            </a:extLst>
          </cdr:cNvPr>
          <cdr:cNvGrpSpPr/>
        </cdr:nvGrpSpPr>
        <cdr:grpSpPr>
          <a:xfrm xmlns:a="http://schemas.openxmlformats.org/drawingml/2006/main">
            <a:off x="811769" y="1128180"/>
            <a:ext cx="2217828" cy="238772"/>
            <a:chOff x="1769271" y="1666878"/>
            <a:chExt cx="2224087" cy="276225"/>
          </a:xfrm>
        </cdr:grpSpPr>
        <cdr:cxnSp macro="">
          <cdr:nvCxnSpPr>
            <cdr:cNvPr id="49" name="Straight Connector 48">
              <a:extLst xmlns:a="http://schemas.openxmlformats.org/drawingml/2006/main">
                <a:ext uri="{FF2B5EF4-FFF2-40B4-BE49-F238E27FC236}">
                  <a16:creationId xmlns:a16="http://schemas.microsoft.com/office/drawing/2014/main" id="{4ECB6BA2-61DD-A788-3788-77B10BB9727E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lg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50" name="TextBox 49">
              <a:extLst xmlns:a="http://schemas.openxmlformats.org/drawingml/2006/main">
                <a:ext uri="{FF2B5EF4-FFF2-40B4-BE49-F238E27FC236}">
                  <a16:creationId xmlns:a16="http://schemas.microsoft.com/office/drawing/2014/main" id="{970790DC-73D7-19B1-7895-9344C5BEBD6E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Mega Pokemon</a:t>
              </a:r>
            </a:p>
          </cdr:txBody>
        </cdr:sp>
      </cdr:grpSp>
      <cdr:grpSp>
        <cdr:nvGrpSpPr>
          <cdr:cNvPr id="101" name="Group 100">
            <a:extLst xmlns:a="http://schemas.openxmlformats.org/drawingml/2006/main">
              <a:ext uri="{FF2B5EF4-FFF2-40B4-BE49-F238E27FC236}">
                <a16:creationId xmlns:a16="http://schemas.microsoft.com/office/drawing/2014/main" id="{A656E4CC-59F4-AE72-92FA-63966BFB1E1F}"/>
              </a:ext>
            </a:extLst>
          </cdr:cNvPr>
          <cdr:cNvGrpSpPr/>
        </cdr:nvGrpSpPr>
        <cdr:grpSpPr>
          <a:xfrm xmlns:a="http://schemas.openxmlformats.org/drawingml/2006/main">
            <a:off x="811769" y="1318795"/>
            <a:ext cx="3352005" cy="238772"/>
            <a:chOff x="1757312" y="1666878"/>
            <a:chExt cx="3361466" cy="276225"/>
          </a:xfrm>
        </cdr:grpSpPr>
        <cdr:sp macro="" textlink="">
          <cdr:nvSpPr>
            <cdr:cNvPr id="103" name="TextBox 102">
              <a:extLst xmlns:a="http://schemas.openxmlformats.org/drawingml/2006/main">
                <a:ext uri="{FF2B5EF4-FFF2-40B4-BE49-F238E27FC236}">
                  <a16:creationId xmlns:a16="http://schemas.microsoft.com/office/drawing/2014/main" id="{65C14CD9-301C-31AD-0243-9755008BE2F1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266370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Legacy moves or ticket-exclusives</a:t>
              </a:r>
            </a:p>
          </cdr:txBody>
        </cdr:sp>
        <cdr:sp macro="" textlink="">
          <cdr:nvSpPr>
            <cdr:cNvPr id="104" name="TextBox 103">
              <a:extLst xmlns:a="http://schemas.openxmlformats.org/drawingml/2006/main">
                <a:ext uri="{FF2B5EF4-FFF2-40B4-BE49-F238E27FC236}">
                  <a16:creationId xmlns:a16="http://schemas.microsoft.com/office/drawing/2014/main" id="{698C02EC-973F-480E-623E-2E50DA40D510}"/>
                </a:ext>
              </a:extLst>
            </cdr:cNvPr>
            <cdr:cNvSpPr txBox="1"/>
          </cdr:nvSpPr>
          <cdr:spPr>
            <a:xfrm xmlns:a="http://schemas.openxmlformats.org/drawingml/2006/main">
              <a:off x="1757312" y="1666878"/>
              <a:ext cx="785301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pPr algn="r"/>
              <a:r>
                <a:rPr lang="en-US" sz="1100">
                  <a:solidFill>
                    <a:sysClr val="windowText" lastClr="000000"/>
                  </a:solidFill>
                </a:rPr>
                <a:t>*</a:t>
              </a:r>
            </a:p>
          </cdr:txBody>
        </cdr:sp>
      </cdr:grpSp>
      <cdr:grpSp>
        <cdr:nvGrpSpPr>
          <cdr:cNvPr id="4" name="Group 3">
            <a:extLst xmlns:a="http://schemas.openxmlformats.org/drawingml/2006/main">
              <a:ext uri="{FF2B5EF4-FFF2-40B4-BE49-F238E27FC236}">
                <a16:creationId xmlns:a16="http://schemas.microsoft.com/office/drawing/2014/main" id="{A2E3AC44-DD7B-E8B5-BCC7-69AC199AC338}"/>
              </a:ext>
            </a:extLst>
          </cdr:cNvPr>
          <cdr:cNvGrpSpPr/>
        </cdr:nvGrpSpPr>
        <cdr:grpSpPr>
          <a:xfrm xmlns:a="http://schemas.openxmlformats.org/drawingml/2006/main">
            <a:off x="0" y="63665"/>
            <a:ext cx="0" cy="0"/>
            <a:chOff x="0" y="63665"/>
            <a:chExt cx="0" cy="0"/>
          </a:xfrm>
        </cdr:grpSpPr>
      </cdr:grpSp>
    </cdr:grpSp>
  </cdr:relSizeAnchor>
  <cdr:relSizeAnchor xmlns:cdr="http://schemas.openxmlformats.org/drawingml/2006/chartDrawing">
    <cdr:from>
      <cdr:x>0.574</cdr:x>
      <cdr:y>0.61546</cdr:y>
    </cdr:from>
    <cdr:to>
      <cdr:x>0.77855</cdr:x>
      <cdr:y>0.65687</cdr:y>
    </cdr:to>
    <cdr:sp macro="" textlink="">
      <cdr:nvSpPr>
        <cdr:cNvPr id="12" name="TextBox 11">
          <a:extLst xmlns:a="http://schemas.openxmlformats.org/drawingml/2006/main">
            <a:ext uri="{FF2B5EF4-FFF2-40B4-BE49-F238E27FC236}">
              <a16:creationId xmlns:a16="http://schemas.microsoft.com/office/drawing/2014/main" id="{6EE9726F-B3F2-ED81-28E5-9A39E087D969}"/>
            </a:ext>
          </a:extLst>
        </cdr:cNvPr>
        <cdr:cNvSpPr txBox="1"/>
      </cdr:nvSpPr>
      <cdr:spPr>
        <a:xfrm xmlns:a="http://schemas.openxmlformats.org/drawingml/2006/main" rot="20925211">
          <a:off x="5314295" y="5340685"/>
          <a:ext cx="1893769" cy="3593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kumimoji="0" lang="en-US" altLang="zh-CN" sz="1200" b="1" i="0" u="none" strike="noStrike" kern="0" cap="none" spc="0" normalizeH="0" baseline="0" noProof="0">
              <a:ln>
                <a:noFill/>
              </a:ln>
              <a:solidFill>
                <a:srgbClr val="00B050"/>
              </a:solidFill>
              <a:effectLst/>
              <a:uLnTx/>
              <a:uFillTx/>
              <a:latin typeface="+mn-lt"/>
              <a:ea typeface="+mn-ea"/>
              <a:cs typeface="+mn-cs"/>
            </a:rPr>
            <a:t>Shadow Gallade</a:t>
          </a:r>
          <a:endParaRPr lang="en-US" sz="1200" b="1">
            <a:solidFill>
              <a:srgbClr val="00B050"/>
            </a:solidFill>
          </a:endParaRPr>
        </a:p>
      </cdr:txBody>
    </cdr:sp>
  </cdr:relSizeAnchor>
  <cdr:relSizeAnchor xmlns:cdr="http://schemas.openxmlformats.org/drawingml/2006/chartDrawing">
    <cdr:from>
      <cdr:x>0.28885</cdr:x>
      <cdr:y>0.77618</cdr:y>
    </cdr:from>
    <cdr:to>
      <cdr:x>0.49147</cdr:x>
      <cdr:y>0.81759</cdr:y>
    </cdr:to>
    <cdr:sp macro="" textlink="">
      <cdr:nvSpPr>
        <cdr:cNvPr id="13" name="TextBox 12">
          <a:extLst xmlns:a="http://schemas.openxmlformats.org/drawingml/2006/main">
            <a:ext uri="{FF2B5EF4-FFF2-40B4-BE49-F238E27FC236}">
              <a16:creationId xmlns:a16="http://schemas.microsoft.com/office/drawing/2014/main" id="{E81821CE-6F2E-04DD-038F-578EAE032B5D}"/>
            </a:ext>
          </a:extLst>
        </cdr:cNvPr>
        <cdr:cNvSpPr txBox="1"/>
      </cdr:nvSpPr>
      <cdr:spPr>
        <a:xfrm xmlns:a="http://schemas.openxmlformats.org/drawingml/2006/main" rot="20358104">
          <a:off x="2674264" y="6735344"/>
          <a:ext cx="1875920" cy="3593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endParaRPr lang="en-US" sz="1200" b="1">
            <a:solidFill>
              <a:srgbClr val="FFC000"/>
            </a:solidFill>
          </a:endParaRPr>
        </a:p>
      </cdr:txBody>
    </cdr:sp>
  </cdr:relSizeAnchor>
  <cdr:relSizeAnchor xmlns:cdr="http://schemas.openxmlformats.org/drawingml/2006/chartDrawing">
    <cdr:from>
      <cdr:x>0.68116</cdr:x>
      <cdr:y>0.86112</cdr:y>
    </cdr:from>
    <cdr:to>
      <cdr:x>0.94374</cdr:x>
      <cdr:y>0.95355</cdr:y>
    </cdr:to>
    <cdr:grpSp>
      <cdr:nvGrpSpPr>
        <cdr:cNvPr id="20" name="Group 19">
          <a:extLst xmlns:a="http://schemas.openxmlformats.org/drawingml/2006/main">
            <a:ext uri="{FF2B5EF4-FFF2-40B4-BE49-F238E27FC236}">
              <a16:creationId xmlns:a16="http://schemas.microsoft.com/office/drawing/2014/main" id="{BC4458C3-BCCC-8146-C4C8-2831A9040EA7}"/>
            </a:ext>
          </a:extLst>
        </cdr:cNvPr>
        <cdr:cNvGrpSpPr/>
      </cdr:nvGrpSpPr>
      <cdr:grpSpPr>
        <a:xfrm xmlns:a="http://schemas.openxmlformats.org/drawingml/2006/main">
          <a:off x="6306393" y="7472361"/>
          <a:ext cx="2431048" cy="802078"/>
          <a:chOff x="6319337" y="7362173"/>
          <a:chExt cx="2436084" cy="790303"/>
        </a:xfrm>
      </cdr:grpSpPr>
      <cdr:sp macro="" textlink="">
        <cdr:nvSpPr>
          <cdr:cNvPr id="75" name="TextBox 74">
            <a:extLst xmlns:a="http://schemas.openxmlformats.org/drawingml/2006/main">
              <a:ext uri="{FF2B5EF4-FFF2-40B4-BE49-F238E27FC236}">
                <a16:creationId xmlns:a16="http://schemas.microsoft.com/office/drawing/2014/main" id="{DD511171-F35A-B5B2-7D8B-37A27D1F6384}"/>
              </a:ext>
            </a:extLst>
          </cdr:cNvPr>
          <cdr:cNvSpPr txBox="1"/>
        </cdr:nvSpPr>
        <cdr:spPr>
          <a:xfrm xmlns:a="http://schemas.openxmlformats.org/drawingml/2006/main">
            <a:off x="7554557" y="7362173"/>
            <a:ext cx="1200864" cy="790303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vertOverflow="clip" wrap="square" rtlCol="0"/>
          <a:lstStyle xmlns:a="http://schemas.openxmlformats.org/drawingml/2006/main"/>
          <a:p xmlns:a="http://schemas.openxmlformats.org/drawingml/2006/main"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33CCFF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(4) Azelf</a:t>
            </a:r>
          </a:p>
          <a:p xmlns:a="http://schemas.openxmlformats.org/drawingml/2006/main"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chemeClr val="accent6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(5) Exeggutor</a:t>
            </a:r>
          </a:p>
          <a:p xmlns:a="http://schemas.openxmlformats.org/drawingml/2006/main"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FF3399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(6) Tapu Lele, </a:t>
            </a: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CC66FF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Galarian Articuno</a:t>
            </a:r>
            <a:endParaRPr kumimoji="0" lang="en-US" sz="9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endParaRPr>
          </a:p>
          <a:p xmlns:a="http://schemas.openxmlformats.org/drawingml/2006/main"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FF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(7) Latias</a:t>
            </a:r>
          </a:p>
        </cdr:txBody>
      </cdr:sp>
      <cdr:sp macro="" textlink="">
        <cdr:nvSpPr>
          <cdr:cNvPr id="19" name="TextBox 18">
            <a:extLst xmlns:a="http://schemas.openxmlformats.org/drawingml/2006/main">
              <a:ext uri="{FF2B5EF4-FFF2-40B4-BE49-F238E27FC236}">
                <a16:creationId xmlns:a16="http://schemas.microsoft.com/office/drawing/2014/main" id="{B59DA6A9-BEEA-0CBF-C43D-C47F6A3E96B2}"/>
              </a:ext>
            </a:extLst>
          </cdr:cNvPr>
          <cdr:cNvSpPr txBox="1"/>
        </cdr:nvSpPr>
        <cdr:spPr>
          <a:xfrm xmlns:a="http://schemas.openxmlformats.org/drawingml/2006/main">
            <a:off x="6319337" y="7493604"/>
            <a:ext cx="1262061" cy="658872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vertOverflow="clip" wrap="square" rtlCol="0"/>
          <a:lstStyle xmlns:a="http://schemas.openxmlformats.org/drawingml/2006/main"/>
          <a:p xmlns:a="http://schemas.openxmlformats.org/drawingml/2006/main"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70AD47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(1) Shadow Exeggutor</a:t>
            </a:r>
            <a:endParaRPr kumimoji="0" lang="en-US" sz="9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endParaRPr>
          </a:p>
          <a:p xmlns:a="http://schemas.openxmlformats.org/drawingml/2006/main"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FF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(2) Mega Latias</a:t>
            </a:r>
          </a:p>
          <a:p xmlns:a="http://schemas.openxmlformats.org/drawingml/2006/main"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FF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(3) Shadow Latias, </a:t>
            </a:r>
            <a:r>
              <a:rPr kumimoji="0" lang="en-US" altLang="zh-CN" sz="900" b="0" i="0" u="none" strike="noStrike" kern="0" cap="none" spc="0" normalizeH="0" baseline="0" noProof="0">
                <a:ln>
                  <a:noFill/>
                </a:ln>
                <a:solidFill>
                  <a:srgbClr val="FF00FF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Hoopa Confined</a:t>
            </a:r>
          </a:p>
        </cdr:txBody>
      </cdr:sp>
    </cdr:grpSp>
  </cdr:relSizeAnchor>
  <cdr:relSizeAnchor xmlns:cdr="http://schemas.openxmlformats.org/drawingml/2006/chartDrawing">
    <cdr:from>
      <cdr:x>0.57028</cdr:x>
      <cdr:y>0.17513</cdr:y>
    </cdr:from>
    <cdr:to>
      <cdr:x>0.85444</cdr:x>
      <cdr:y>0.2406</cdr:y>
    </cdr:to>
    <cdr:sp macro="" textlink="">
      <cdr:nvSpPr>
        <cdr:cNvPr id="28" name="TextBox 27">
          <a:extLst xmlns:a="http://schemas.openxmlformats.org/drawingml/2006/main">
            <a:ext uri="{FF2B5EF4-FFF2-40B4-BE49-F238E27FC236}">
              <a16:creationId xmlns:a16="http://schemas.microsoft.com/office/drawing/2014/main" id="{DFBB1C41-C1D5-45E6-CE91-75CEEC49D314}"/>
            </a:ext>
          </a:extLst>
        </cdr:cNvPr>
        <cdr:cNvSpPr txBox="1"/>
      </cdr:nvSpPr>
      <cdr:spPr>
        <a:xfrm xmlns:a="http://schemas.openxmlformats.org/drawingml/2006/main" rot="20699508">
          <a:off x="5279832" y="1519723"/>
          <a:ext cx="2630843" cy="5681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solidFill>
                <a:srgbClr val="F17FE3"/>
              </a:solidFill>
            </a:rPr>
            <a:t>Shadow Mewtwo*</a:t>
          </a:r>
          <a:endParaRPr lang="en-US" sz="1100" b="1">
            <a:solidFill>
              <a:srgbClr val="F17FE3"/>
            </a:solidFill>
          </a:endParaRPr>
        </a:p>
      </cdr:txBody>
    </cdr:sp>
  </cdr:relSizeAnchor>
  <cdr:relSizeAnchor xmlns:cdr="http://schemas.openxmlformats.org/drawingml/2006/chartDrawing">
    <cdr:from>
      <cdr:x>0.32879</cdr:x>
      <cdr:y>0.58279</cdr:y>
    </cdr:from>
    <cdr:to>
      <cdr:x>0.77944</cdr:x>
      <cdr:y>0.64826</cdr:y>
    </cdr:to>
    <cdr:sp macro="" textlink="">
      <cdr:nvSpPr>
        <cdr:cNvPr id="30" name="TextBox 29">
          <a:extLst xmlns:a="http://schemas.openxmlformats.org/drawingml/2006/main">
            <a:ext uri="{FF2B5EF4-FFF2-40B4-BE49-F238E27FC236}">
              <a16:creationId xmlns:a16="http://schemas.microsoft.com/office/drawing/2014/main" id="{47197BAA-C8B0-CC3B-C2DB-6D94F7EF627A}"/>
            </a:ext>
          </a:extLst>
        </cdr:cNvPr>
        <cdr:cNvSpPr txBox="1"/>
      </cdr:nvSpPr>
      <cdr:spPr>
        <a:xfrm xmlns:a="http://schemas.openxmlformats.org/drawingml/2006/main" rot="20879558">
          <a:off x="3044018" y="5057198"/>
          <a:ext cx="4172289" cy="5681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kumimoji="0" lang="en-US" altLang="zh-CN" sz="1200" b="1" i="0" u="none" strike="noStrike" kern="0" cap="none" spc="0" normalizeH="0" baseline="0" noProof="0">
              <a:ln>
                <a:noFill/>
              </a:ln>
              <a:solidFill>
                <a:srgbClr val="FFC000"/>
              </a:solidFill>
              <a:effectLst/>
              <a:uLnTx/>
              <a:uFillTx/>
              <a:latin typeface="+mn-lt"/>
              <a:ea typeface="+mn-ea"/>
              <a:cs typeface="+mn-cs"/>
            </a:rPr>
            <a:t>Shadow Alakazam (Future Sight), </a:t>
          </a:r>
          <a:r>
            <a:rPr lang="en-US" altLang="zh-CN" sz="1200" b="1">
              <a:solidFill>
                <a:srgbClr val="336699"/>
              </a:solidFill>
            </a:rPr>
            <a:t>Shadow Metagross</a:t>
          </a:r>
          <a:endParaRPr lang="en-US" sz="1100" b="1">
            <a:solidFill>
              <a:srgbClr val="336699"/>
            </a:solidFill>
          </a:endParaRPr>
        </a:p>
      </cdr:txBody>
    </cdr:sp>
  </cdr:relSizeAnchor>
  <cdr:relSizeAnchor xmlns:cdr="http://schemas.openxmlformats.org/drawingml/2006/chartDrawing">
    <cdr:from>
      <cdr:x>0.34646</cdr:x>
      <cdr:y>0.52482</cdr:y>
    </cdr:from>
    <cdr:to>
      <cdr:x>0.72729</cdr:x>
      <cdr:y>0.56623</cdr:y>
    </cdr:to>
    <cdr:sp macro="" textlink="">
      <cdr:nvSpPr>
        <cdr:cNvPr id="32" name="TextBox 31">
          <a:extLst xmlns:a="http://schemas.openxmlformats.org/drawingml/2006/main">
            <a:ext uri="{FF2B5EF4-FFF2-40B4-BE49-F238E27FC236}">
              <a16:creationId xmlns:a16="http://schemas.microsoft.com/office/drawing/2014/main" id="{1FBDE687-D491-8CF5-B95A-68575095337B}"/>
            </a:ext>
          </a:extLst>
        </cdr:cNvPr>
        <cdr:cNvSpPr txBox="1"/>
      </cdr:nvSpPr>
      <cdr:spPr>
        <a:xfrm xmlns:a="http://schemas.openxmlformats.org/drawingml/2006/main" rot="20855509">
          <a:off x="3207662" y="4554091"/>
          <a:ext cx="3525848" cy="35933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200" b="1">
              <a:solidFill>
                <a:srgbClr val="00B0F0"/>
              </a:solidFill>
            </a:rPr>
            <a:t>Mega Latios, Shadow Latios, </a:t>
          </a: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rgbClr val="FF3399"/>
              </a:solidFill>
              <a:effectLst/>
              <a:uLnTx/>
              <a:uFillTx/>
              <a:latin typeface="+mn-lt"/>
              <a:ea typeface="+mn-ea"/>
              <a:cs typeface="+mn-cs"/>
            </a:rPr>
            <a:t>Hoopa Unbound</a:t>
          </a:r>
          <a:r>
            <a:rPr kumimoji="0" lang="zh-CN" altLang="en-US" sz="1200" b="1" i="0" u="none" strike="noStrike" kern="0" cap="none" spc="0" normalizeH="0" baseline="0" noProof="0">
              <a:ln>
                <a:noFill/>
              </a:ln>
              <a:solidFill>
                <a:srgbClr val="FF3399"/>
              </a:solidFill>
              <a:effectLst/>
              <a:uLnTx/>
              <a:uFillTx/>
              <a:latin typeface="+mn-lt"/>
              <a:ea typeface="+mn-ea"/>
              <a:cs typeface="+mn-cs"/>
            </a:rPr>
            <a:t>▼</a:t>
          </a:r>
          <a:endParaRPr lang="en-US" sz="1200" b="1">
            <a:solidFill>
              <a:srgbClr val="00B0F0"/>
            </a:solidFill>
          </a:endParaRPr>
        </a:p>
      </cdr:txBody>
    </cdr:sp>
  </cdr:relSizeAnchor>
  <cdr:relSizeAnchor xmlns:cdr="http://schemas.openxmlformats.org/drawingml/2006/chartDrawing">
    <cdr:from>
      <cdr:x>0.22709</cdr:x>
      <cdr:y>0.44607</cdr:y>
    </cdr:from>
    <cdr:to>
      <cdr:x>0.80176</cdr:x>
      <cdr:y>0.51154</cdr:y>
    </cdr:to>
    <cdr:sp macro="" textlink="">
      <cdr:nvSpPr>
        <cdr:cNvPr id="36" name="TextBox 35">
          <a:extLst xmlns:a="http://schemas.openxmlformats.org/drawingml/2006/main">
            <a:ext uri="{FF2B5EF4-FFF2-40B4-BE49-F238E27FC236}">
              <a16:creationId xmlns:a16="http://schemas.microsoft.com/office/drawing/2014/main" id="{1F90BD76-DAAE-D51F-D2A4-B4A97A277D6E}"/>
            </a:ext>
          </a:extLst>
        </cdr:cNvPr>
        <cdr:cNvSpPr txBox="1"/>
      </cdr:nvSpPr>
      <cdr:spPr>
        <a:xfrm xmlns:a="http://schemas.openxmlformats.org/drawingml/2006/main" rot="20771298">
          <a:off x="2102508" y="3870817"/>
          <a:ext cx="5320468" cy="56811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600" b="1" i="0" u="none" strike="noStrike" kern="0" cap="none" spc="0" normalizeH="0" baseline="0" noProof="0">
              <a:ln>
                <a:noFill/>
              </a:ln>
              <a:solidFill>
                <a:srgbClr val="FFC000"/>
              </a:solidFill>
              <a:effectLst/>
              <a:uLnTx/>
              <a:uFillTx/>
              <a:latin typeface="+mn-lt"/>
              <a:ea typeface="+mn-ea"/>
              <a:cs typeface="+mn-cs"/>
            </a:rPr>
            <a:t>Mega Alakazam (</a:t>
          </a:r>
          <a:r>
            <a:rPr kumimoji="0" lang="en-US" altLang="zh-CN" sz="1600" b="1" i="0" u="none" strike="noStrike" kern="0" cap="none" spc="0" normalizeH="0" baseline="0" noProof="0">
              <a:ln>
                <a:noFill/>
              </a:ln>
              <a:solidFill>
                <a:srgbClr val="FFC000"/>
              </a:solidFill>
              <a:effectLst/>
              <a:uLnTx/>
              <a:uFillTx/>
              <a:latin typeface="+mn-lt"/>
              <a:ea typeface="+mn-ea"/>
              <a:cs typeface="+mn-cs"/>
            </a:rPr>
            <a:t>Future Sight</a:t>
          </a:r>
          <a:r>
            <a:rPr kumimoji="0" lang="en-US" sz="1600" b="1" i="0" u="none" strike="noStrike" kern="0" cap="none" spc="0" normalizeH="0" baseline="0" noProof="0">
              <a:ln>
                <a:noFill/>
              </a:ln>
              <a:solidFill>
                <a:srgbClr val="FFC000"/>
              </a:solidFill>
              <a:effectLst/>
              <a:uLnTx/>
              <a:uFillTx/>
              <a:latin typeface="+mn-lt"/>
              <a:ea typeface="+mn-ea"/>
              <a:cs typeface="+mn-cs"/>
            </a:rPr>
            <a:t>), </a:t>
          </a:r>
          <a:r>
            <a:rPr kumimoji="0" lang="en-US" altLang="zh-CN" sz="1600" b="1" i="0" u="none" strike="noStrike" kern="0" cap="none" spc="0" normalizeH="0" baseline="0" noProof="0">
              <a:ln>
                <a:noFill/>
              </a:ln>
              <a:solidFill>
                <a:srgbClr val="FFC000"/>
              </a:solidFill>
              <a:effectLst/>
              <a:uLnTx/>
              <a:uFillTx/>
              <a:latin typeface="+mn-lt"/>
              <a:ea typeface="+mn-ea"/>
              <a:cs typeface="+mn-cs"/>
            </a:rPr>
            <a:t>Shadow Alakazam (Psychic*) </a:t>
          </a:r>
          <a:endParaRPr lang="en-US" sz="1100" b="1">
            <a:solidFill>
              <a:schemeClr val="accent6"/>
            </a:solidFill>
          </a:endParaRPr>
        </a:p>
      </cdr:txBody>
    </cdr:sp>
  </cdr:relSizeAnchor>
  <cdr:relSizeAnchor xmlns:cdr="http://schemas.openxmlformats.org/drawingml/2006/chartDrawing">
    <cdr:from>
      <cdr:x>0.57545</cdr:x>
      <cdr:y>0.80804</cdr:y>
    </cdr:from>
    <cdr:to>
      <cdr:x>0.7894</cdr:x>
      <cdr:y>0.87351</cdr:y>
    </cdr:to>
    <cdr:sp macro="" textlink="">
      <cdr:nvSpPr>
        <cdr:cNvPr id="52" name="TextBox 51">
          <a:extLst xmlns:a="http://schemas.openxmlformats.org/drawingml/2006/main">
            <a:ext uri="{FF2B5EF4-FFF2-40B4-BE49-F238E27FC236}">
              <a16:creationId xmlns:a16="http://schemas.microsoft.com/office/drawing/2014/main" id="{C34BAA26-97B6-6217-F6CD-662D3B508C22}"/>
            </a:ext>
          </a:extLst>
        </cdr:cNvPr>
        <cdr:cNvSpPr txBox="1"/>
      </cdr:nvSpPr>
      <cdr:spPr>
        <a:xfrm xmlns:a="http://schemas.openxmlformats.org/drawingml/2006/main" rot="20679143">
          <a:off x="5327697" y="7011809"/>
          <a:ext cx="1980816" cy="5681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 b="1">
            <a:solidFill>
              <a:srgbClr val="0099CC"/>
            </a:solidFill>
          </a:endParaRPr>
        </a:p>
      </cdr:txBody>
    </cdr:sp>
  </cdr:relSizeAnchor>
  <cdr:relSizeAnchor xmlns:cdr="http://schemas.openxmlformats.org/drawingml/2006/chartDrawing">
    <cdr:from>
      <cdr:x>0.53181</cdr:x>
      <cdr:y>0.70255</cdr:y>
    </cdr:from>
    <cdr:to>
      <cdr:x>0.7525</cdr:x>
      <cdr:y>0.74396</cdr:y>
    </cdr:to>
    <cdr:sp macro="" textlink="">
      <cdr:nvSpPr>
        <cdr:cNvPr id="11" name="TextBox 10">
          <a:extLst xmlns:a="http://schemas.openxmlformats.org/drawingml/2006/main">
            <a:ext uri="{FF2B5EF4-FFF2-40B4-BE49-F238E27FC236}">
              <a16:creationId xmlns:a16="http://schemas.microsoft.com/office/drawing/2014/main" id="{8AE2EABB-FA7D-6462-B28B-8EE1FD68BBFC}"/>
            </a:ext>
          </a:extLst>
        </cdr:cNvPr>
        <cdr:cNvSpPr txBox="1"/>
      </cdr:nvSpPr>
      <cdr:spPr>
        <a:xfrm xmlns:a="http://schemas.openxmlformats.org/drawingml/2006/main" rot="21042504">
          <a:off x="4923644" y="6096418"/>
          <a:ext cx="2043222" cy="3593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200" b="1" i="0" u="none" strike="noStrike" kern="0" cap="none" spc="0" normalizeH="0" baseline="0" noProof="0">
              <a:ln>
                <a:noFill/>
              </a:ln>
              <a:solidFill>
                <a:srgbClr val="FF00FF"/>
              </a:solidFill>
              <a:effectLst/>
              <a:uLnTx/>
              <a:uFillTx/>
              <a:latin typeface="+mn-lt"/>
              <a:ea typeface="+mn-ea"/>
              <a:cs typeface="+mn-cs"/>
            </a:rPr>
            <a:t>Espeon, </a:t>
          </a:r>
          <a:r>
            <a:rPr lang="en-US" altLang="zh-CN" sz="1600" b="1">
              <a:solidFill>
                <a:srgbClr val="7030A0"/>
              </a:solidFill>
            </a:rPr>
            <a:t>Lunala, </a:t>
          </a: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rgbClr val="00B0F0"/>
              </a:solidFill>
              <a:effectLst/>
              <a:uLnTx/>
              <a:uFillTx/>
              <a:latin typeface="+mn-lt"/>
              <a:ea typeface="+mn-ea"/>
              <a:cs typeface="+mn-cs"/>
            </a:rPr>
            <a:t>Latios</a:t>
          </a:r>
          <a:r>
            <a:rPr kumimoji="0" lang="zh-CN" altLang="en-US" sz="1200" b="1" i="0" u="none" strike="noStrike" kern="0" cap="none" spc="0" normalizeH="0" baseline="0" noProof="0">
              <a:ln>
                <a:noFill/>
              </a:ln>
              <a:solidFill>
                <a:srgbClr val="00B0F0"/>
              </a:solidFill>
              <a:effectLst/>
              <a:uLnTx/>
              <a:uFillTx/>
              <a:latin typeface="+mn-lt"/>
              <a:ea typeface="+mn-ea"/>
              <a:cs typeface="+mn-cs"/>
            </a:rPr>
            <a:t>▼</a:t>
          </a:r>
          <a:endParaRPr kumimoji="0" lang="en-US" sz="1200" b="1" i="0" u="none" strike="noStrike" kern="0" cap="none" spc="0" normalizeH="0" baseline="0" noProof="0">
            <a:ln>
              <a:noFill/>
            </a:ln>
            <a:solidFill>
              <a:srgbClr val="0099CC"/>
            </a:solidFill>
            <a:effectLst/>
            <a:uLnTx/>
            <a:uFillTx/>
            <a:latin typeface="+mn-lt"/>
            <a:ea typeface="+mn-ea"/>
            <a:cs typeface="+mn-cs"/>
          </a:endParaRPr>
        </a:p>
      </cdr:txBody>
    </cdr:sp>
  </cdr:relSizeAnchor>
  <cdr:relSizeAnchor xmlns:cdr="http://schemas.openxmlformats.org/drawingml/2006/chartDrawing">
    <cdr:from>
      <cdr:x>0.26371</cdr:x>
      <cdr:y>0.70886</cdr:y>
    </cdr:from>
    <cdr:to>
      <cdr:x>0.54775</cdr:x>
      <cdr:y>0.77433</cdr:y>
    </cdr:to>
    <cdr:sp macro="" textlink="">
      <cdr:nvSpPr>
        <cdr:cNvPr id="15" name="TextBox 14">
          <a:extLst xmlns:a="http://schemas.openxmlformats.org/drawingml/2006/main">
            <a:ext uri="{FF2B5EF4-FFF2-40B4-BE49-F238E27FC236}">
              <a16:creationId xmlns:a16="http://schemas.microsoft.com/office/drawing/2014/main" id="{0EB59F22-6752-AB44-FF36-95670E844AD3}"/>
            </a:ext>
          </a:extLst>
        </cdr:cNvPr>
        <cdr:cNvSpPr txBox="1"/>
      </cdr:nvSpPr>
      <cdr:spPr>
        <a:xfrm xmlns:a="http://schemas.openxmlformats.org/drawingml/2006/main" rot="20887215">
          <a:off x="2441521" y="6151103"/>
          <a:ext cx="2629711" cy="5681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>
              <a:solidFill>
                <a:srgbClr val="FFC000"/>
              </a:solidFill>
            </a:rPr>
            <a:t>Alakazam</a:t>
          </a:r>
          <a:r>
            <a:rPr lang="en-US" sz="1600" b="1" baseline="0">
              <a:solidFill>
                <a:srgbClr val="FFC000"/>
              </a:solidFill>
            </a:rPr>
            <a:t> (Psychic*)</a:t>
          </a:r>
          <a:endParaRPr lang="en-US" sz="1200" b="1">
            <a:solidFill>
              <a:srgbClr val="336699"/>
            </a:solidFill>
          </a:endParaRPr>
        </a:p>
      </cdr:txBody>
    </cdr:sp>
  </cdr:relSizeAnchor>
  <cdr:relSizeAnchor xmlns:cdr="http://schemas.openxmlformats.org/drawingml/2006/chartDrawing">
    <cdr:from>
      <cdr:x>0.21433</cdr:x>
      <cdr:y>0.37303</cdr:y>
    </cdr:from>
    <cdr:to>
      <cdr:x>0.54699</cdr:x>
      <cdr:y>0.4385</cdr:y>
    </cdr:to>
    <cdr:sp macro="" textlink="">
      <cdr:nvSpPr>
        <cdr:cNvPr id="10" name="TextBox 1">
          <a:extLst xmlns:a="http://schemas.openxmlformats.org/drawingml/2006/main">
            <a:ext uri="{FF2B5EF4-FFF2-40B4-BE49-F238E27FC236}">
              <a16:creationId xmlns:a16="http://schemas.microsoft.com/office/drawing/2014/main" id="{F9DA73E1-879A-8A7E-7AEA-C38A657B3C10}"/>
            </a:ext>
          </a:extLst>
        </cdr:cNvPr>
        <cdr:cNvSpPr txBox="1"/>
      </cdr:nvSpPr>
      <cdr:spPr>
        <a:xfrm xmlns:a="http://schemas.openxmlformats.org/drawingml/2006/main" rot="20659126">
          <a:off x="1984334" y="3236936"/>
          <a:ext cx="3079871" cy="56811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en-US" sz="1600" b="1">
              <a:solidFill>
                <a:srgbClr val="FFC000"/>
              </a:solidFill>
            </a:rPr>
            <a:t>Mega Alakazam</a:t>
          </a:r>
          <a:r>
            <a:rPr lang="en-US" sz="1600" b="1" baseline="0">
              <a:solidFill>
                <a:srgbClr val="FFC000"/>
              </a:solidFill>
            </a:rPr>
            <a:t> </a:t>
          </a:r>
          <a:r>
            <a:rPr lang="en-US" sz="1600" b="1">
              <a:solidFill>
                <a:srgbClr val="FFC000"/>
              </a:solidFill>
            </a:rPr>
            <a:t>(</a:t>
          </a:r>
          <a:r>
            <a:rPr lang="en-US" altLang="zh-CN" sz="1600" b="1">
              <a:solidFill>
                <a:srgbClr val="FFC000"/>
              </a:solidFill>
            </a:rPr>
            <a:t>Psychic*</a:t>
          </a:r>
          <a:r>
            <a:rPr lang="en-US" sz="1600" b="1">
              <a:solidFill>
                <a:srgbClr val="FFC000"/>
              </a:solidFill>
            </a:rPr>
            <a:t>)</a:t>
          </a:r>
          <a:endParaRPr lang="en-US" sz="1600" b="1">
            <a:solidFill>
              <a:schemeClr val="accent6"/>
            </a:solidFill>
          </a:endParaRPr>
        </a:p>
      </cdr:txBody>
    </cdr:sp>
  </cdr:relSizeAnchor>
  <cdr:relSizeAnchor xmlns:cdr="http://schemas.openxmlformats.org/drawingml/2006/chartDrawing">
    <cdr:from>
      <cdr:x>0.57015</cdr:x>
      <cdr:y>0.71197</cdr:y>
    </cdr:from>
    <cdr:to>
      <cdr:x>0.8296</cdr:x>
      <cdr:y>0.75338</cdr:y>
    </cdr:to>
    <cdr:sp macro="" textlink="">
      <cdr:nvSpPr>
        <cdr:cNvPr id="26" name="TextBox 25">
          <a:extLst xmlns:a="http://schemas.openxmlformats.org/drawingml/2006/main">
            <a:ext uri="{FF2B5EF4-FFF2-40B4-BE49-F238E27FC236}">
              <a16:creationId xmlns:a16="http://schemas.microsoft.com/office/drawing/2014/main" id="{462E750B-D8E6-DEF8-85D6-30AD77432CC1}"/>
            </a:ext>
          </a:extLst>
        </cdr:cNvPr>
        <cdr:cNvSpPr txBox="1"/>
      </cdr:nvSpPr>
      <cdr:spPr>
        <a:xfrm xmlns:a="http://schemas.openxmlformats.org/drawingml/2006/main" rot="20540852">
          <a:off x="5278647" y="6178145"/>
          <a:ext cx="2402022" cy="35933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endParaRPr lang="en-US" sz="1200" b="1">
            <a:solidFill>
              <a:srgbClr val="00B050"/>
            </a:solidFill>
          </a:endParaRPr>
        </a:p>
      </cdr:txBody>
    </cdr:sp>
  </cdr:relSizeAnchor>
  <cdr:relSizeAnchor xmlns:cdr="http://schemas.openxmlformats.org/drawingml/2006/chartDrawing">
    <cdr:from>
      <cdr:x>0.79088</cdr:x>
      <cdr:y>0.73837</cdr:y>
    </cdr:from>
    <cdr:to>
      <cdr:x>0.83132</cdr:x>
      <cdr:y>0.77063</cdr:y>
    </cdr:to>
    <cdr:sp macro="" textlink="">
      <cdr:nvSpPr>
        <cdr:cNvPr id="27" name="TextBox 26">
          <a:extLst xmlns:a="http://schemas.openxmlformats.org/drawingml/2006/main">
            <a:ext uri="{FF2B5EF4-FFF2-40B4-BE49-F238E27FC236}">
              <a16:creationId xmlns:a16="http://schemas.microsoft.com/office/drawing/2014/main" id="{610D7FD4-1ED0-4ECC-DF2A-8B418E1C1806}"/>
            </a:ext>
          </a:extLst>
        </cdr:cNvPr>
        <cdr:cNvSpPr txBox="1"/>
      </cdr:nvSpPr>
      <cdr:spPr>
        <a:xfrm xmlns:a="http://schemas.openxmlformats.org/drawingml/2006/main">
          <a:off x="7322215" y="6407219"/>
          <a:ext cx="374407" cy="27993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(4)</a:t>
          </a:r>
        </a:p>
      </cdr:txBody>
    </cdr:sp>
  </cdr:relSizeAnchor>
  <cdr:relSizeAnchor xmlns:cdr="http://schemas.openxmlformats.org/drawingml/2006/chartDrawing">
    <cdr:from>
      <cdr:x>0.79088</cdr:x>
      <cdr:y>0.56549</cdr:y>
    </cdr:from>
    <cdr:to>
      <cdr:x>0.83132</cdr:x>
      <cdr:y>0.59775</cdr:y>
    </cdr:to>
    <cdr:sp macro="" textlink="">
      <cdr:nvSpPr>
        <cdr:cNvPr id="43" name="TextBox 42">
          <a:extLst xmlns:a="http://schemas.openxmlformats.org/drawingml/2006/main">
            <a:ext uri="{FF2B5EF4-FFF2-40B4-BE49-F238E27FC236}">
              <a16:creationId xmlns:a16="http://schemas.microsoft.com/office/drawing/2014/main" id="{0186BC64-9386-723C-0FA1-6D195DC90DBA}"/>
            </a:ext>
          </a:extLst>
        </cdr:cNvPr>
        <cdr:cNvSpPr txBox="1"/>
      </cdr:nvSpPr>
      <cdr:spPr>
        <a:xfrm xmlns:a="http://schemas.openxmlformats.org/drawingml/2006/main">
          <a:off x="7322215" y="4907058"/>
          <a:ext cx="374407" cy="2799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(1)</a:t>
          </a:r>
        </a:p>
      </cdr:txBody>
    </cdr:sp>
  </cdr:relSizeAnchor>
  <cdr:relSizeAnchor xmlns:cdr="http://schemas.openxmlformats.org/drawingml/2006/chartDrawing">
    <cdr:from>
      <cdr:x>0.4488</cdr:x>
      <cdr:y>0.92607</cdr:y>
    </cdr:from>
    <cdr:to>
      <cdr:x>0.48924</cdr:x>
      <cdr:y>0.95833</cdr:y>
    </cdr:to>
    <cdr:sp macro="" textlink="">
      <cdr:nvSpPr>
        <cdr:cNvPr id="44" name="TextBox 43">
          <a:extLst xmlns:a="http://schemas.openxmlformats.org/drawingml/2006/main">
            <a:ext uri="{FF2B5EF4-FFF2-40B4-BE49-F238E27FC236}">
              <a16:creationId xmlns:a16="http://schemas.microsoft.com/office/drawing/2014/main" id="{1D11B52E-FCCD-F04E-878E-5B85E0CF4DA7}"/>
            </a:ext>
          </a:extLst>
        </cdr:cNvPr>
        <cdr:cNvSpPr txBox="1"/>
      </cdr:nvSpPr>
      <cdr:spPr>
        <a:xfrm xmlns:a="http://schemas.openxmlformats.org/drawingml/2006/main">
          <a:off x="4155152" y="8035958"/>
          <a:ext cx="374407" cy="27993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(7)</a:t>
          </a:r>
        </a:p>
      </cdr:txBody>
    </cdr:sp>
  </cdr:relSizeAnchor>
  <cdr:relSizeAnchor xmlns:cdr="http://schemas.openxmlformats.org/drawingml/2006/chartDrawing">
    <cdr:from>
      <cdr:x>0.79088</cdr:x>
      <cdr:y>0.66099</cdr:y>
    </cdr:from>
    <cdr:to>
      <cdr:x>0.83132</cdr:x>
      <cdr:y>0.69325</cdr:y>
    </cdr:to>
    <cdr:sp macro="" textlink="">
      <cdr:nvSpPr>
        <cdr:cNvPr id="53" name="TextBox 52">
          <a:extLst xmlns:a="http://schemas.openxmlformats.org/drawingml/2006/main">
            <a:ext uri="{FF2B5EF4-FFF2-40B4-BE49-F238E27FC236}">
              <a16:creationId xmlns:a16="http://schemas.microsoft.com/office/drawing/2014/main" id="{3C335F8D-7BD9-119C-1F7D-65722A63D737}"/>
            </a:ext>
          </a:extLst>
        </cdr:cNvPr>
        <cdr:cNvSpPr txBox="1"/>
      </cdr:nvSpPr>
      <cdr:spPr>
        <a:xfrm xmlns:a="http://schemas.openxmlformats.org/drawingml/2006/main">
          <a:off x="7322215" y="5735745"/>
          <a:ext cx="374407" cy="2799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(2)</a:t>
          </a:r>
        </a:p>
      </cdr:txBody>
    </cdr:sp>
  </cdr:relSizeAnchor>
  <cdr:relSizeAnchor xmlns:cdr="http://schemas.openxmlformats.org/drawingml/2006/chartDrawing">
    <cdr:from>
      <cdr:x>0.79088</cdr:x>
      <cdr:y>0.77899</cdr:y>
    </cdr:from>
    <cdr:to>
      <cdr:x>0.83132</cdr:x>
      <cdr:y>0.81125</cdr:y>
    </cdr:to>
    <cdr:sp macro="" textlink="">
      <cdr:nvSpPr>
        <cdr:cNvPr id="56" name="TextBox 55">
          <a:extLst xmlns:a="http://schemas.openxmlformats.org/drawingml/2006/main">
            <a:ext uri="{FF2B5EF4-FFF2-40B4-BE49-F238E27FC236}">
              <a16:creationId xmlns:a16="http://schemas.microsoft.com/office/drawing/2014/main" id="{BCF2EC8D-B600-25B0-3F5A-2727E2423C7A}"/>
            </a:ext>
          </a:extLst>
        </cdr:cNvPr>
        <cdr:cNvSpPr txBox="1"/>
      </cdr:nvSpPr>
      <cdr:spPr>
        <a:xfrm xmlns:a="http://schemas.openxmlformats.org/drawingml/2006/main">
          <a:off x="7322215" y="6759660"/>
          <a:ext cx="374407" cy="27993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(5)</a:t>
          </a:r>
        </a:p>
      </cdr:txBody>
    </cdr:sp>
  </cdr:relSizeAnchor>
  <cdr:relSizeAnchor xmlns:cdr="http://schemas.openxmlformats.org/drawingml/2006/chartDrawing">
    <cdr:from>
      <cdr:x>0.4916</cdr:x>
      <cdr:y>0.89441</cdr:y>
    </cdr:from>
    <cdr:to>
      <cdr:x>0.67993</cdr:x>
      <cdr:y>0.95387</cdr:y>
    </cdr:to>
    <cdr:sp macro="" textlink="">
      <cdr:nvSpPr>
        <cdr:cNvPr id="57" name="TextBox 1">
          <a:extLst xmlns:a="http://schemas.openxmlformats.org/drawingml/2006/main">
            <a:ext uri="{FF2B5EF4-FFF2-40B4-BE49-F238E27FC236}">
              <a16:creationId xmlns:a16="http://schemas.microsoft.com/office/drawing/2014/main" id="{37B9984E-083B-79B8-0D72-F7D06CDE6238}"/>
            </a:ext>
          </a:extLst>
        </cdr:cNvPr>
        <cdr:cNvSpPr txBox="1"/>
      </cdr:nvSpPr>
      <cdr:spPr>
        <a:xfrm xmlns:a="http://schemas.openxmlformats.org/drawingml/2006/main">
          <a:off x="4551362" y="7761287"/>
          <a:ext cx="1743663" cy="51593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900">
              <a:solidFill>
                <a:srgbClr val="00B050"/>
              </a:solidFill>
            </a:rPr>
            <a:t>Gardevoir and Gallade (and</a:t>
          </a:r>
          <a:r>
            <a:rPr lang="en-US" sz="900" baseline="0">
              <a:solidFill>
                <a:srgbClr val="00B050"/>
              </a:solidFill>
            </a:rPr>
            <a:t> their shadows/megas</a:t>
          </a:r>
          <a:r>
            <a:rPr lang="en-US" sz="900">
              <a:solidFill>
                <a:srgbClr val="00B050"/>
              </a:solidFill>
            </a:rPr>
            <a:t>) are very</a:t>
          </a:r>
          <a:r>
            <a:rPr lang="en-US" sz="900" baseline="0">
              <a:solidFill>
                <a:srgbClr val="00B050"/>
              </a:solidFill>
            </a:rPr>
            <a:t> similar. Only the better one is shown.</a:t>
          </a:r>
          <a:endParaRPr kumimoji="0" lang="en-US" sz="900" b="0" i="0" u="none" strike="noStrike" kern="0" cap="none" spc="0" normalizeH="0" baseline="0" noProof="0">
            <a:ln>
              <a:noFill/>
            </a:ln>
            <a:solidFill>
              <a:srgbClr val="00B050"/>
            </a:solidFill>
            <a:effectLst/>
            <a:uLnTx/>
            <a:uFillTx/>
            <a:latin typeface="+mn-lt"/>
            <a:ea typeface="+mn-ea"/>
            <a:cs typeface="+mn-cs"/>
          </a:endParaRPr>
        </a:p>
      </cdr:txBody>
    </cdr:sp>
  </cdr:relSizeAnchor>
  <cdr:relSizeAnchor xmlns:cdr="http://schemas.openxmlformats.org/drawingml/2006/chartDrawing">
    <cdr:from>
      <cdr:x>0.74387</cdr:x>
      <cdr:y>0.81923</cdr:y>
    </cdr:from>
    <cdr:to>
      <cdr:x>0.96531</cdr:x>
      <cdr:y>0.88217</cdr:y>
    </cdr:to>
    <cdr:sp macro="" textlink="">
      <cdr:nvSpPr>
        <cdr:cNvPr id="61" name="TextBox 1">
          <a:extLst xmlns:a="http://schemas.openxmlformats.org/drawingml/2006/main">
            <a:ext uri="{FF2B5EF4-FFF2-40B4-BE49-F238E27FC236}">
              <a16:creationId xmlns:a16="http://schemas.microsoft.com/office/drawing/2014/main" id="{201159CA-83AB-1854-B7DE-3D9200FDE333}"/>
            </a:ext>
          </a:extLst>
        </cdr:cNvPr>
        <cdr:cNvSpPr txBox="1"/>
      </cdr:nvSpPr>
      <cdr:spPr>
        <a:xfrm xmlns:a="http://schemas.openxmlformats.org/drawingml/2006/main" rot="20998888">
          <a:off x="6886983" y="7108853"/>
          <a:ext cx="2050161" cy="54616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en-US" altLang="zh-CN" sz="1100" b="1">
              <a:solidFill>
                <a:srgbClr val="FF6699"/>
              </a:solidFill>
            </a:rPr>
            <a:t>Budget counters</a:t>
          </a:r>
          <a:endParaRPr lang="en-US" sz="1100" b="1">
            <a:solidFill>
              <a:srgbClr val="FF6699"/>
            </a:solidFill>
          </a:endParaRPr>
        </a:p>
      </cdr:txBody>
    </cdr:sp>
  </cdr:relSizeAnchor>
  <cdr:relSizeAnchor xmlns:cdr="http://schemas.openxmlformats.org/drawingml/2006/chartDrawing">
    <cdr:from>
      <cdr:x>0.07545</cdr:x>
      <cdr:y>0.76355</cdr:y>
    </cdr:from>
    <cdr:to>
      <cdr:x>0.34506</cdr:x>
      <cdr:y>0.82649</cdr:y>
    </cdr:to>
    <cdr:sp macro="" textlink="">
      <cdr:nvSpPr>
        <cdr:cNvPr id="62" name="TextBox 2">
          <a:extLst xmlns:a="http://schemas.openxmlformats.org/drawingml/2006/main">
            <a:ext uri="{FF2B5EF4-FFF2-40B4-BE49-F238E27FC236}">
              <a16:creationId xmlns:a16="http://schemas.microsoft.com/office/drawing/2014/main" id="{998FB3C5-090C-C164-F918-5DBBC8DF14FB}"/>
            </a:ext>
          </a:extLst>
        </cdr:cNvPr>
        <cdr:cNvSpPr txBox="1"/>
      </cdr:nvSpPr>
      <cdr:spPr>
        <a:xfrm xmlns:a="http://schemas.openxmlformats.org/drawingml/2006/main" rot="20890094">
          <a:off x="698540" y="6625727"/>
          <a:ext cx="2496134" cy="54616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altLang="zh-CN" sz="1100" b="1">
              <a:solidFill>
                <a:srgbClr val="D60093"/>
              </a:solidFill>
            </a:rPr>
            <a:t>Non-Mewtwo non-shadow non-megas</a:t>
          </a:r>
          <a:endParaRPr lang="en-US" sz="1100" b="1">
            <a:solidFill>
              <a:srgbClr val="D60093"/>
            </a:solidFill>
          </a:endParaRPr>
        </a:p>
      </cdr:txBody>
    </cdr:sp>
  </cdr:relSizeAnchor>
  <cdr:relSizeAnchor xmlns:cdr="http://schemas.openxmlformats.org/drawingml/2006/chartDrawing">
    <cdr:from>
      <cdr:x>0.07596</cdr:x>
      <cdr:y>0.51054</cdr:y>
    </cdr:from>
    <cdr:to>
      <cdr:x>0.34558</cdr:x>
      <cdr:y>0.57348</cdr:y>
    </cdr:to>
    <cdr:sp macro="" textlink="">
      <cdr:nvSpPr>
        <cdr:cNvPr id="63" name="TextBox 3">
          <a:extLst xmlns:a="http://schemas.openxmlformats.org/drawingml/2006/main">
            <a:ext uri="{FF2B5EF4-FFF2-40B4-BE49-F238E27FC236}">
              <a16:creationId xmlns:a16="http://schemas.microsoft.com/office/drawing/2014/main" id="{C346F9EA-837E-67A7-D303-2442B1D3FF4A}"/>
            </a:ext>
          </a:extLst>
        </cdr:cNvPr>
        <cdr:cNvSpPr txBox="1"/>
      </cdr:nvSpPr>
      <cdr:spPr>
        <a:xfrm xmlns:a="http://schemas.openxmlformats.org/drawingml/2006/main" rot="20690235">
          <a:off x="703261" y="4430255"/>
          <a:ext cx="2496226" cy="5461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altLang="zh-CN" sz="1100" b="1">
              <a:solidFill>
                <a:srgbClr val="D60093"/>
              </a:solidFill>
            </a:rPr>
            <a:t>Megas &amp; Mewtwo</a:t>
          </a:r>
          <a:endParaRPr lang="en-US" sz="1100" b="1">
            <a:solidFill>
              <a:srgbClr val="D60093"/>
            </a:solidFill>
          </a:endParaRPr>
        </a:p>
      </cdr:txBody>
    </cdr:sp>
  </cdr:relSizeAnchor>
  <cdr:relSizeAnchor xmlns:cdr="http://schemas.openxmlformats.org/drawingml/2006/chartDrawing">
    <cdr:from>
      <cdr:x>0.07772</cdr:x>
      <cdr:y>0.66281</cdr:y>
    </cdr:from>
    <cdr:to>
      <cdr:x>0.29916</cdr:x>
      <cdr:y>0.72575</cdr:y>
    </cdr:to>
    <cdr:sp macro="" textlink="">
      <cdr:nvSpPr>
        <cdr:cNvPr id="65" name="TextBox 4">
          <a:extLst xmlns:a="http://schemas.openxmlformats.org/drawingml/2006/main">
            <a:ext uri="{FF2B5EF4-FFF2-40B4-BE49-F238E27FC236}">
              <a16:creationId xmlns:a16="http://schemas.microsoft.com/office/drawing/2014/main" id="{A0A73387-5E05-BEA9-1E94-07227E4C5E9E}"/>
            </a:ext>
          </a:extLst>
        </cdr:cNvPr>
        <cdr:cNvSpPr txBox="1"/>
      </cdr:nvSpPr>
      <cdr:spPr>
        <a:xfrm xmlns:a="http://schemas.openxmlformats.org/drawingml/2006/main" rot="20796848">
          <a:off x="719556" y="5751518"/>
          <a:ext cx="2050161" cy="5461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altLang="zh-CN" sz="1100" b="1">
              <a:solidFill>
                <a:srgbClr val="FF6699"/>
              </a:solidFill>
            </a:rPr>
            <a:t>Non-Mewtwo shadows</a:t>
          </a:r>
          <a:endParaRPr lang="en-US" sz="1100" b="1">
            <a:solidFill>
              <a:srgbClr val="FF6699"/>
            </a:solidFill>
          </a:endParaRPr>
        </a:p>
      </cdr:txBody>
    </cdr:sp>
  </cdr:relSizeAnchor>
  <cdr:relSizeAnchor xmlns:cdr="http://schemas.openxmlformats.org/drawingml/2006/chartDrawing">
    <cdr:from>
      <cdr:x>0.07772</cdr:x>
      <cdr:y>0.34997</cdr:y>
    </cdr:from>
    <cdr:to>
      <cdr:x>0.29916</cdr:x>
      <cdr:y>0.41291</cdr:y>
    </cdr:to>
    <cdr:sp macro="" textlink="">
      <cdr:nvSpPr>
        <cdr:cNvPr id="66" name="TextBox 5">
          <a:extLst xmlns:a="http://schemas.openxmlformats.org/drawingml/2006/main">
            <a:ext uri="{FF2B5EF4-FFF2-40B4-BE49-F238E27FC236}">
              <a16:creationId xmlns:a16="http://schemas.microsoft.com/office/drawing/2014/main" id="{0144F202-66CB-DC35-46A8-27E3281D34F7}"/>
            </a:ext>
          </a:extLst>
        </cdr:cNvPr>
        <cdr:cNvSpPr txBox="1"/>
      </cdr:nvSpPr>
      <cdr:spPr>
        <a:xfrm xmlns:a="http://schemas.openxmlformats.org/drawingml/2006/main" rot="20570516">
          <a:off x="719556" y="3036881"/>
          <a:ext cx="2050161" cy="54616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altLang="zh-CN" sz="1100" b="1">
              <a:solidFill>
                <a:srgbClr val="FF6699"/>
              </a:solidFill>
            </a:rPr>
            <a:t>Shadow Mewtwo tier</a:t>
          </a:r>
          <a:endParaRPr lang="en-US" sz="1100" b="1">
            <a:solidFill>
              <a:srgbClr val="FF6699"/>
            </a:solidFill>
          </a:endParaRPr>
        </a:p>
      </cdr:txBody>
    </cdr:sp>
  </cdr:relSizeAnchor>
  <cdr:relSizeAnchor xmlns:cdr="http://schemas.openxmlformats.org/drawingml/2006/chartDrawing">
    <cdr:from>
      <cdr:x>0.57393</cdr:x>
      <cdr:y>0.47131</cdr:y>
    </cdr:from>
    <cdr:to>
      <cdr:x>0.77109</cdr:x>
      <cdr:y>0.53678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9E89B653-A839-62C3-4DFB-E8FF85E9E4DE}"/>
            </a:ext>
          </a:extLst>
        </cdr:cNvPr>
        <cdr:cNvSpPr txBox="1"/>
      </cdr:nvSpPr>
      <cdr:spPr>
        <a:xfrm xmlns:a="http://schemas.openxmlformats.org/drawingml/2006/main" rot="20885289">
          <a:off x="5313643" y="4089769"/>
          <a:ext cx="1825394" cy="56811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200" b="1">
              <a:solidFill>
                <a:srgbClr val="F17FE3"/>
              </a:solidFill>
            </a:rPr>
            <a:t>M</a:t>
          </a:r>
          <a:r>
            <a:rPr lang="en-US" sz="1200" b="1">
              <a:solidFill>
                <a:srgbClr val="F17FE3"/>
              </a:solidFill>
            </a:rPr>
            <a:t>ewtwo*</a:t>
          </a:r>
          <a:endParaRPr lang="en-US" sz="1100" b="1">
            <a:solidFill>
              <a:schemeClr val="accent6"/>
            </a:solidFill>
          </a:endParaRPr>
        </a:p>
      </cdr:txBody>
    </cdr:sp>
  </cdr:relSizeAnchor>
  <cdr:relSizeAnchor xmlns:cdr="http://schemas.openxmlformats.org/drawingml/2006/chartDrawing">
    <cdr:from>
      <cdr:x>0.48904</cdr:x>
      <cdr:y>0.76162</cdr:y>
    </cdr:from>
    <cdr:to>
      <cdr:x>0.84307</cdr:x>
      <cdr:y>0.82709</cdr:y>
    </cdr:to>
    <cdr:sp macro="" textlink="">
      <cdr:nvSpPr>
        <cdr:cNvPr id="7" name="TextBox 6">
          <a:extLst xmlns:a="http://schemas.openxmlformats.org/drawingml/2006/main">
            <a:ext uri="{FF2B5EF4-FFF2-40B4-BE49-F238E27FC236}">
              <a16:creationId xmlns:a16="http://schemas.microsoft.com/office/drawing/2014/main" id="{7C0F8B3A-268F-32C2-EEBB-4F3354ACE857}"/>
            </a:ext>
          </a:extLst>
        </cdr:cNvPr>
        <cdr:cNvSpPr txBox="1"/>
      </cdr:nvSpPr>
      <cdr:spPr>
        <a:xfrm xmlns:a="http://schemas.openxmlformats.org/drawingml/2006/main" rot="20990150">
          <a:off x="4527671" y="6608972"/>
          <a:ext cx="3277777" cy="5681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200" b="1" i="0" u="none" strike="noStrike" kern="0" cap="none" spc="0" normalizeH="0" baseline="0" noProof="0">
              <a:ln>
                <a:noFill/>
              </a:ln>
              <a:solidFill>
                <a:srgbClr val="FFC000"/>
              </a:solidFill>
              <a:effectLst/>
              <a:uLnTx/>
              <a:uFillTx/>
              <a:latin typeface="+mn-lt"/>
              <a:ea typeface="+mn-ea"/>
              <a:cs typeface="+mn-cs"/>
            </a:rPr>
            <a:t>Alakazam (Future Sight), </a:t>
          </a: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rgbClr val="336699"/>
              </a:solidFill>
              <a:effectLst/>
              <a:uLnTx/>
              <a:uFillTx/>
              <a:latin typeface="+mn-lt"/>
              <a:ea typeface="+mn-ea"/>
              <a:cs typeface="+mn-cs"/>
            </a:rPr>
            <a:t>Metagross</a:t>
          </a:r>
          <a:r>
            <a:rPr kumimoji="0" lang="zh-CN" altLang="en-US" sz="1200" b="1" i="0" u="none" strike="noStrike" kern="0" cap="none" spc="0" normalizeH="0" baseline="0" noProof="0">
              <a:ln>
                <a:noFill/>
              </a:ln>
              <a:solidFill>
                <a:srgbClr val="336699"/>
              </a:solidFill>
              <a:effectLst/>
              <a:uLnTx/>
              <a:uFillTx/>
              <a:latin typeface="+mn-lt"/>
              <a:ea typeface="+mn-ea"/>
              <a:cs typeface="+mn-cs"/>
            </a:rPr>
            <a:t>▼</a:t>
          </a:r>
          <a:endParaRPr lang="en-US" sz="1200" b="1">
            <a:solidFill>
              <a:srgbClr val="336699"/>
            </a:solidFill>
          </a:endParaRPr>
        </a:p>
      </cdr:txBody>
    </cdr:sp>
  </cdr:relSizeAnchor>
  <cdr:relSizeAnchor xmlns:cdr="http://schemas.openxmlformats.org/drawingml/2006/chartDrawing">
    <cdr:from>
      <cdr:x>0.34228</cdr:x>
      <cdr:y>0.89637</cdr:y>
    </cdr:from>
    <cdr:to>
      <cdr:x>0.5449</cdr:x>
      <cdr:y>0.93778</cdr:y>
    </cdr:to>
    <cdr:sp macro="" textlink="">
      <cdr:nvSpPr>
        <cdr:cNvPr id="16" name="TextBox 15">
          <a:extLst xmlns:a="http://schemas.openxmlformats.org/drawingml/2006/main">
            <a:ext uri="{FF2B5EF4-FFF2-40B4-BE49-F238E27FC236}">
              <a16:creationId xmlns:a16="http://schemas.microsoft.com/office/drawing/2014/main" id="{0691616B-D056-14CE-41B0-C5CB19D920B1}"/>
            </a:ext>
          </a:extLst>
        </cdr:cNvPr>
        <cdr:cNvSpPr txBox="1"/>
      </cdr:nvSpPr>
      <cdr:spPr>
        <a:xfrm xmlns:a="http://schemas.openxmlformats.org/drawingml/2006/main" rot="20942959">
          <a:off x="3168926" y="7778248"/>
          <a:ext cx="1875920" cy="3593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solidFill>
                <a:srgbClr val="FF99CC"/>
              </a:solidFill>
            </a:rPr>
            <a:t>Mega</a:t>
          </a:r>
          <a:r>
            <a:rPr lang="en-US" sz="1200" b="1" baseline="0">
              <a:solidFill>
                <a:srgbClr val="FF99CC"/>
              </a:solidFill>
            </a:rPr>
            <a:t> Slowbro</a:t>
          </a:r>
          <a:endParaRPr lang="en-US" sz="1200" b="1">
            <a:solidFill>
              <a:srgbClr val="FF99CC"/>
            </a:solidFill>
          </a:endParaRPr>
        </a:p>
      </cdr:txBody>
    </cdr:sp>
  </cdr:relSizeAnchor>
  <cdr:relSizeAnchor xmlns:cdr="http://schemas.openxmlformats.org/drawingml/2006/chartDrawing">
    <cdr:from>
      <cdr:x>0.79088</cdr:x>
      <cdr:y>0.68404</cdr:y>
    </cdr:from>
    <cdr:to>
      <cdr:x>0.83132</cdr:x>
      <cdr:y>0.7163</cdr:y>
    </cdr:to>
    <cdr:sp macro="" textlink="">
      <cdr:nvSpPr>
        <cdr:cNvPr id="21" name="TextBox 20">
          <a:extLst xmlns:a="http://schemas.openxmlformats.org/drawingml/2006/main">
            <a:ext uri="{FF2B5EF4-FFF2-40B4-BE49-F238E27FC236}">
              <a16:creationId xmlns:a16="http://schemas.microsoft.com/office/drawing/2014/main" id="{922ACBD0-61A4-5C8C-9929-08E077461FAB}"/>
            </a:ext>
          </a:extLst>
        </cdr:cNvPr>
        <cdr:cNvSpPr txBox="1"/>
      </cdr:nvSpPr>
      <cdr:spPr>
        <a:xfrm xmlns:a="http://schemas.openxmlformats.org/drawingml/2006/main">
          <a:off x="7322215" y="5935770"/>
          <a:ext cx="374407" cy="2799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(3)</a:t>
          </a:r>
        </a:p>
      </cdr:txBody>
    </cdr:sp>
  </cdr:relSizeAnchor>
  <cdr:relSizeAnchor xmlns:cdr="http://schemas.openxmlformats.org/drawingml/2006/chartDrawing">
    <cdr:from>
      <cdr:x>0.79088</cdr:x>
      <cdr:y>0.81576</cdr:y>
    </cdr:from>
    <cdr:to>
      <cdr:x>0.83132</cdr:x>
      <cdr:y>0.84802</cdr:y>
    </cdr:to>
    <cdr:sp macro="" textlink="">
      <cdr:nvSpPr>
        <cdr:cNvPr id="22" name="TextBox 21">
          <a:extLst xmlns:a="http://schemas.openxmlformats.org/drawingml/2006/main">
            <a:ext uri="{FF2B5EF4-FFF2-40B4-BE49-F238E27FC236}">
              <a16:creationId xmlns:a16="http://schemas.microsoft.com/office/drawing/2014/main" id="{D23983DA-CFD5-5233-08BB-5E18910FEAD9}"/>
            </a:ext>
          </a:extLst>
        </cdr:cNvPr>
        <cdr:cNvSpPr txBox="1"/>
      </cdr:nvSpPr>
      <cdr:spPr>
        <a:xfrm xmlns:a="http://schemas.openxmlformats.org/drawingml/2006/main">
          <a:off x="7322215" y="7078748"/>
          <a:ext cx="374407" cy="27993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(6)</a:t>
          </a:r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twoCellAnchor editAs="absolute">
    <xdr:from>
      <xdr:col>13</xdr:col>
      <xdr:colOff>200025</xdr:colOff>
      <xdr:row>2</xdr:row>
      <xdr:rowOff>0</xdr:rowOff>
    </xdr:from>
    <xdr:to>
      <xdr:col>27</xdr:col>
      <xdr:colOff>390539</xdr:colOff>
      <xdr:row>49</xdr:row>
      <xdr:rowOff>171687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4D0BAA-46DA-4AE7-837C-42DBC0D3BD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27</xdr:col>
      <xdr:colOff>385762</xdr:colOff>
      <xdr:row>2</xdr:row>
      <xdr:rowOff>0</xdr:rowOff>
    </xdr:from>
    <xdr:to>
      <xdr:col>41</xdr:col>
      <xdr:colOff>576276</xdr:colOff>
      <xdr:row>49</xdr:row>
      <xdr:rowOff>171687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B00DB02-D1D9-4387-A7A6-307136D3C3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0.07613</cdr:x>
      <cdr:y>0.27661</cdr:y>
    </cdr:from>
    <cdr:to>
      <cdr:x>0.96039</cdr:x>
      <cdr:y>0.70196</cdr:y>
    </cdr:to>
    <cdr:sp macro="" textlink="">
      <cdr:nvSpPr>
        <cdr:cNvPr id="18" name="Freeform: Shape 17">
          <a:extLst xmlns:a="http://schemas.openxmlformats.org/drawingml/2006/main">
            <a:ext uri="{FF2B5EF4-FFF2-40B4-BE49-F238E27FC236}">
              <a16:creationId xmlns:a16="http://schemas.microsoft.com/office/drawing/2014/main" id="{7C091DB1-6D38-2352-11C2-FC187ECC769E}"/>
            </a:ext>
          </a:extLst>
        </cdr:cNvPr>
        <cdr:cNvSpPr/>
      </cdr:nvSpPr>
      <cdr:spPr>
        <a:xfrm xmlns:a="http://schemas.openxmlformats.org/drawingml/2006/main">
          <a:off x="704850" y="2400300"/>
          <a:ext cx="8186737" cy="3690938"/>
        </a:xfrm>
        <a:custGeom xmlns:a="http://schemas.openxmlformats.org/drawingml/2006/main">
          <a:avLst/>
          <a:gdLst>
            <a:gd name="connsiteX0" fmla="*/ 0 w 8186737"/>
            <a:gd name="connsiteY0" fmla="*/ 2290763 h 3481388"/>
            <a:gd name="connsiteX1" fmla="*/ 4762 w 8186737"/>
            <a:gd name="connsiteY1" fmla="*/ 3481388 h 3481388"/>
            <a:gd name="connsiteX2" fmla="*/ 4081462 w 8186737"/>
            <a:gd name="connsiteY2" fmla="*/ 2147888 h 3481388"/>
            <a:gd name="connsiteX3" fmla="*/ 8186737 w 8186737"/>
            <a:gd name="connsiteY3" fmla="*/ 1009650 h 3481388"/>
            <a:gd name="connsiteX4" fmla="*/ 8181975 w 8186737"/>
            <a:gd name="connsiteY4" fmla="*/ 0 h 3481388"/>
            <a:gd name="connsiteX5" fmla="*/ 4114800 w 8186737"/>
            <a:gd name="connsiteY5" fmla="*/ 904875 h 3481388"/>
            <a:gd name="connsiteX6" fmla="*/ 0 w 8186737"/>
            <a:gd name="connsiteY6" fmla="*/ 2290763 h 3481388"/>
            <a:gd name="connsiteX0" fmla="*/ 0 w 8186737"/>
            <a:gd name="connsiteY0" fmla="*/ 2500313 h 3690938"/>
            <a:gd name="connsiteX1" fmla="*/ 4762 w 8186737"/>
            <a:gd name="connsiteY1" fmla="*/ 3690938 h 3690938"/>
            <a:gd name="connsiteX2" fmla="*/ 4081462 w 8186737"/>
            <a:gd name="connsiteY2" fmla="*/ 2357438 h 3690938"/>
            <a:gd name="connsiteX3" fmla="*/ 8186737 w 8186737"/>
            <a:gd name="connsiteY3" fmla="*/ 1219200 h 3690938"/>
            <a:gd name="connsiteX4" fmla="*/ 8181975 w 8186737"/>
            <a:gd name="connsiteY4" fmla="*/ 0 h 3690938"/>
            <a:gd name="connsiteX5" fmla="*/ 4114800 w 8186737"/>
            <a:gd name="connsiteY5" fmla="*/ 1114425 h 3690938"/>
            <a:gd name="connsiteX6" fmla="*/ 0 w 8186737"/>
            <a:gd name="connsiteY6" fmla="*/ 2500313 h 369093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8186737" h="3690938">
              <a:moveTo>
                <a:pt x="0" y="2500313"/>
              </a:moveTo>
              <a:cubicBezTo>
                <a:pt x="1587" y="2897188"/>
                <a:pt x="3175" y="3294063"/>
                <a:pt x="4762" y="3690938"/>
              </a:cubicBezTo>
              <a:lnTo>
                <a:pt x="4081462" y="2357438"/>
              </a:lnTo>
              <a:lnTo>
                <a:pt x="8186737" y="1219200"/>
              </a:lnTo>
              <a:cubicBezTo>
                <a:pt x="8185150" y="882650"/>
                <a:pt x="8183562" y="336550"/>
                <a:pt x="8181975" y="0"/>
              </a:cubicBezTo>
              <a:lnTo>
                <a:pt x="4114800" y="1114425"/>
              </a:lnTo>
              <a:lnTo>
                <a:pt x="0" y="2500313"/>
              </a:lnTo>
              <a:close/>
            </a:path>
          </a:pathLst>
        </a:custGeom>
        <a:solidFill xmlns:a="http://schemas.openxmlformats.org/drawingml/2006/main">
          <a:srgbClr val="FF6699">
            <a:alpha val="10000"/>
          </a:srgb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0.07562</cdr:x>
      <cdr:y>0.57408</cdr:y>
    </cdr:from>
    <cdr:to>
      <cdr:x>0.96142</cdr:x>
      <cdr:y>0.94783</cdr:y>
    </cdr:to>
    <cdr:sp macro="" textlink="">
      <cdr:nvSpPr>
        <cdr:cNvPr id="19" name="Freeform: Shape 18">
          <a:extLst xmlns:a="http://schemas.openxmlformats.org/drawingml/2006/main">
            <a:ext uri="{FF2B5EF4-FFF2-40B4-BE49-F238E27FC236}">
              <a16:creationId xmlns:a16="http://schemas.microsoft.com/office/drawing/2014/main" id="{A13247F9-0548-0878-F29B-DA8D7B8F2083}"/>
            </a:ext>
          </a:extLst>
        </cdr:cNvPr>
        <cdr:cNvSpPr/>
      </cdr:nvSpPr>
      <cdr:spPr>
        <a:xfrm xmlns:a="http://schemas.openxmlformats.org/drawingml/2006/main">
          <a:off x="700087" y="4981575"/>
          <a:ext cx="8201025" cy="3243263"/>
        </a:xfrm>
        <a:custGeom xmlns:a="http://schemas.openxmlformats.org/drawingml/2006/main">
          <a:avLst/>
          <a:gdLst>
            <a:gd name="connsiteX0" fmla="*/ 0 w 8201025"/>
            <a:gd name="connsiteY0" fmla="*/ 2428875 h 3243263"/>
            <a:gd name="connsiteX1" fmla="*/ 4763 w 8201025"/>
            <a:gd name="connsiteY1" fmla="*/ 3243263 h 3243263"/>
            <a:gd name="connsiteX2" fmla="*/ 2119313 w 8201025"/>
            <a:gd name="connsiteY2" fmla="*/ 3233738 h 3243263"/>
            <a:gd name="connsiteX3" fmla="*/ 4090988 w 8201025"/>
            <a:gd name="connsiteY3" fmla="*/ 2566988 h 3243263"/>
            <a:gd name="connsiteX4" fmla="*/ 8191500 w 8201025"/>
            <a:gd name="connsiteY4" fmla="*/ 1485900 h 3243263"/>
            <a:gd name="connsiteX5" fmla="*/ 8201025 w 8201025"/>
            <a:gd name="connsiteY5" fmla="*/ 0 h 3243263"/>
            <a:gd name="connsiteX6" fmla="*/ 4110038 w 8201025"/>
            <a:gd name="connsiteY6" fmla="*/ 1071563 h 3243263"/>
            <a:gd name="connsiteX7" fmla="*/ 0 w 8201025"/>
            <a:gd name="connsiteY7" fmla="*/ 2428875 h 324326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8201025" h="3243263">
              <a:moveTo>
                <a:pt x="0" y="2428875"/>
              </a:moveTo>
              <a:cubicBezTo>
                <a:pt x="1588" y="2700338"/>
                <a:pt x="3175" y="2971800"/>
                <a:pt x="4763" y="3243263"/>
              </a:cubicBezTo>
              <a:lnTo>
                <a:pt x="2119313" y="3233738"/>
              </a:lnTo>
              <a:lnTo>
                <a:pt x="4090988" y="2566988"/>
              </a:lnTo>
              <a:lnTo>
                <a:pt x="8191500" y="1485900"/>
              </a:lnTo>
              <a:lnTo>
                <a:pt x="8201025" y="0"/>
              </a:lnTo>
              <a:lnTo>
                <a:pt x="4110038" y="1071563"/>
              </a:lnTo>
              <a:lnTo>
                <a:pt x="0" y="2428875"/>
              </a:lnTo>
              <a:close/>
            </a:path>
          </a:pathLst>
        </a:custGeom>
        <a:solidFill xmlns:a="http://schemas.openxmlformats.org/drawingml/2006/main">
          <a:srgbClr val="FF6699">
            <a:alpha val="10000"/>
          </a:srgb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0.42309</cdr:x>
      <cdr:y>0.5162</cdr:y>
    </cdr:from>
    <cdr:to>
      <cdr:x>0.52137</cdr:x>
      <cdr:y>0.60865</cdr:y>
    </cdr:to>
    <cdr:sp macro="" textlink="">
      <cdr:nvSpPr>
        <cdr:cNvPr id="23" name="TextBox 22">
          <a:extLst xmlns:a="http://schemas.openxmlformats.org/drawingml/2006/main">
            <a:ext uri="{FF2B5EF4-FFF2-40B4-BE49-F238E27FC236}">
              <a16:creationId xmlns:a16="http://schemas.microsoft.com/office/drawing/2014/main" id="{187E8053-77FA-8D35-A1D2-B108779C4A9C}"/>
            </a:ext>
          </a:extLst>
        </cdr:cNvPr>
        <cdr:cNvSpPr txBox="1"/>
      </cdr:nvSpPr>
      <cdr:spPr>
        <a:xfrm xmlns:a="http://schemas.openxmlformats.org/drawingml/2006/main">
          <a:off x="3936208" y="510540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0.36947</cdr:x>
      <cdr:y>0.05923</cdr:y>
    </cdr:from>
    <cdr:to>
      <cdr:x>0.81372</cdr:x>
      <cdr:y>0.15474</cdr:y>
    </cdr:to>
    <cdr:sp macro="" textlink="">
      <cdr:nvSpPr>
        <cdr:cNvPr id="31" name="TextBox 1">
          <a:extLst xmlns:a="http://schemas.openxmlformats.org/drawingml/2006/main">
            <a:ext uri="{FF2B5EF4-FFF2-40B4-BE49-F238E27FC236}">
              <a16:creationId xmlns:a16="http://schemas.microsoft.com/office/drawing/2014/main" id="{59AF7F35-F161-8276-FB65-25AC384A898B}"/>
            </a:ext>
          </a:extLst>
        </cdr:cNvPr>
        <cdr:cNvSpPr txBox="1"/>
      </cdr:nvSpPr>
      <cdr:spPr>
        <a:xfrm xmlns:a="http://schemas.openxmlformats.org/drawingml/2006/main">
          <a:off x="3418785" y="504096"/>
          <a:ext cx="4110698" cy="81284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DPS</a:t>
          </a:r>
          <a:r>
            <a:rPr kumimoji="0" lang="en-US" sz="1000" b="0" i="0" u="none" strike="noStrike" kern="0" cap="none" spc="0" normalizeH="0" baseline="3000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3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*TDO: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Considers both speed (DPS) and bulk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Best theoretical measure for approximating in-raid performance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Good for non-shortmanning and no dodging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The greater, the better</a:t>
          </a:r>
        </a:p>
      </cdr:txBody>
    </cdr:sp>
  </cdr:relSizeAnchor>
  <cdr:relSizeAnchor xmlns:cdr="http://schemas.openxmlformats.org/drawingml/2006/chartDrawing">
    <cdr:from>
      <cdr:x>0.00641</cdr:x>
      <cdr:y>0</cdr:y>
    </cdr:from>
    <cdr:to>
      <cdr:x>0.00641</cdr:x>
      <cdr:y>0</cdr:y>
    </cdr:to>
    <cdr:grpSp>
      <cdr:nvGrpSpPr>
        <cdr:cNvPr id="8" name="Group 7">
          <a:extLst xmlns:a="http://schemas.openxmlformats.org/drawingml/2006/main">
            <a:ext uri="{FF2B5EF4-FFF2-40B4-BE49-F238E27FC236}">
              <a16:creationId xmlns:a16="http://schemas.microsoft.com/office/drawing/2014/main" id="{756982F4-50B9-8303-3AEC-017EB14EA995}"/>
            </a:ext>
          </a:extLst>
        </cdr:cNvPr>
        <cdr:cNvGrpSpPr/>
      </cdr:nvGrpSpPr>
      <cdr:grpSpPr>
        <a:xfrm xmlns:a="http://schemas.openxmlformats.org/drawingml/2006/main">
          <a:off x="59224" y="0"/>
          <a:ext cx="0" cy="0"/>
          <a:chOff x="59224" y="0"/>
          <a:chExt cx="0" cy="0"/>
        </a:xfrm>
      </cdr:grpSpPr>
      <cdr:grpSp>
        <cdr:nvGrpSpPr>
          <cdr:cNvPr id="3" name="Group 2">
            <a:extLst xmlns:a="http://schemas.openxmlformats.org/drawingml/2006/main">
              <a:ext uri="{FF2B5EF4-FFF2-40B4-BE49-F238E27FC236}">
                <a16:creationId xmlns:a16="http://schemas.microsoft.com/office/drawing/2014/main" id="{DEA65A16-8F38-E777-6497-D0D96EA75261}"/>
              </a:ext>
            </a:extLst>
          </cdr:cNvPr>
          <cdr:cNvGrpSpPr/>
        </cdr:nvGrpSpPr>
        <cdr:grpSpPr>
          <a:xfrm xmlns:a="http://schemas.openxmlformats.org/drawingml/2006/main">
            <a:off x="59491" y="0"/>
            <a:ext cx="0" cy="0"/>
            <a:chOff x="59491" y="0"/>
            <a:chExt cx="0" cy="0"/>
          </a:xfrm>
        </cdr:grpSpPr>
      </cdr:grpSp>
    </cdr:grpSp>
  </cdr:relSizeAnchor>
  <cdr:relSizeAnchor xmlns:cdr="http://schemas.openxmlformats.org/drawingml/2006/chartDrawing">
    <cdr:from>
      <cdr:x>0.57119</cdr:x>
      <cdr:y>0.81075</cdr:y>
    </cdr:from>
    <cdr:to>
      <cdr:x>0.77381</cdr:x>
      <cdr:y>0.85216</cdr:y>
    </cdr:to>
    <cdr:sp macro="" textlink="">
      <cdr:nvSpPr>
        <cdr:cNvPr id="64" name="TextBox 63">
          <a:extLst xmlns:a="http://schemas.openxmlformats.org/drawingml/2006/main">
            <a:ext uri="{FF2B5EF4-FFF2-40B4-BE49-F238E27FC236}">
              <a16:creationId xmlns:a16="http://schemas.microsoft.com/office/drawing/2014/main" id="{6C0930B4-AF28-7F05-5C6E-8EF773571599}"/>
            </a:ext>
          </a:extLst>
        </cdr:cNvPr>
        <cdr:cNvSpPr txBox="1"/>
      </cdr:nvSpPr>
      <cdr:spPr>
        <a:xfrm xmlns:a="http://schemas.openxmlformats.org/drawingml/2006/main" rot="20733005">
          <a:off x="5288257" y="7035300"/>
          <a:ext cx="1875920" cy="3593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endParaRPr lang="en-US" sz="1200" b="1">
            <a:solidFill>
              <a:srgbClr val="FF99CC"/>
            </a:solidFill>
          </a:endParaRPr>
        </a:p>
      </cdr:txBody>
    </cdr:sp>
  </cdr:relSizeAnchor>
  <cdr:relSizeAnchor xmlns:cdr="http://schemas.openxmlformats.org/drawingml/2006/chartDrawing">
    <cdr:from>
      <cdr:x>0.56565</cdr:x>
      <cdr:y>0.15098</cdr:y>
    </cdr:from>
    <cdr:to>
      <cdr:x>0.84981</cdr:x>
      <cdr:y>0.21645</cdr:y>
    </cdr:to>
    <cdr:sp macro="" textlink="">
      <cdr:nvSpPr>
        <cdr:cNvPr id="42" name="TextBox 41">
          <a:extLst xmlns:a="http://schemas.openxmlformats.org/drawingml/2006/main">
            <a:ext uri="{FF2B5EF4-FFF2-40B4-BE49-F238E27FC236}">
              <a16:creationId xmlns:a16="http://schemas.microsoft.com/office/drawing/2014/main" id="{35B54A38-366E-F862-B0FC-FCB364A2FB4F}"/>
            </a:ext>
          </a:extLst>
        </cdr:cNvPr>
        <cdr:cNvSpPr txBox="1"/>
      </cdr:nvSpPr>
      <cdr:spPr>
        <a:xfrm xmlns:a="http://schemas.openxmlformats.org/drawingml/2006/main" rot="20709988">
          <a:off x="5236927" y="1310164"/>
          <a:ext cx="2630843" cy="56811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600" b="1">
              <a:solidFill>
                <a:srgbClr val="F17FE3"/>
              </a:solidFill>
            </a:rPr>
            <a:t>Mega Mewtwo Y*</a:t>
          </a:r>
          <a:endParaRPr lang="en-US" sz="1400" b="1">
            <a:solidFill>
              <a:srgbClr val="F17FE3"/>
            </a:solidFill>
          </a:endParaRPr>
        </a:p>
      </cdr:txBody>
    </cdr:sp>
  </cdr:relSizeAnchor>
  <cdr:relSizeAnchor xmlns:cdr="http://schemas.openxmlformats.org/drawingml/2006/chartDrawing">
    <cdr:from>
      <cdr:x>0.22274</cdr:x>
      <cdr:y>0.42277</cdr:y>
    </cdr:from>
    <cdr:to>
      <cdr:x>0.88043</cdr:x>
      <cdr:y>0.48824</cdr:y>
    </cdr:to>
    <cdr:sp macro="" textlink="">
      <cdr:nvSpPr>
        <cdr:cNvPr id="51" name="TextBox 50">
          <a:extLst xmlns:a="http://schemas.openxmlformats.org/drawingml/2006/main">
            <a:ext uri="{FF2B5EF4-FFF2-40B4-BE49-F238E27FC236}">
              <a16:creationId xmlns:a16="http://schemas.microsoft.com/office/drawing/2014/main" id="{F186DA7A-BC39-EB79-B6FE-3CB37640C613}"/>
            </a:ext>
          </a:extLst>
        </cdr:cNvPr>
        <cdr:cNvSpPr txBox="1"/>
      </cdr:nvSpPr>
      <cdr:spPr>
        <a:xfrm xmlns:a="http://schemas.openxmlformats.org/drawingml/2006/main" rot="20604794">
          <a:off x="2062227" y="3668582"/>
          <a:ext cx="6089101" cy="5681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solidFill>
                <a:srgbClr val="FFC000"/>
              </a:solidFill>
            </a:rPr>
            <a:t>Mega Alakazam*, </a:t>
          </a:r>
          <a:r>
            <a:rPr lang="en-US" sz="1400" b="1">
              <a:solidFill>
                <a:schemeClr val="accent4">
                  <a:lumMod val="75000"/>
                </a:schemeClr>
              </a:solidFill>
            </a:rPr>
            <a:t>Ultra Necrozma (Confusion†/Psychic†), </a:t>
          </a: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rgbClr val="00B0F0"/>
              </a:solidFill>
              <a:effectLst/>
              <a:uLnTx/>
              <a:uFillTx/>
              <a:latin typeface="+mn-lt"/>
              <a:ea typeface="+mn-ea"/>
              <a:cs typeface="+mn-cs"/>
            </a:rPr>
            <a:t>Mega Latios</a:t>
          </a:r>
          <a:r>
            <a:rPr kumimoji="0" lang="zh-CN" altLang="en-US" sz="1200" b="1" i="0" u="none" strike="noStrike" kern="0" cap="none" spc="0" normalizeH="0" baseline="0" noProof="0">
              <a:ln>
                <a:noFill/>
              </a:ln>
              <a:solidFill>
                <a:srgbClr val="00B0F0"/>
              </a:solidFill>
              <a:effectLst/>
              <a:uLnTx/>
              <a:uFillTx/>
              <a:latin typeface="+mn-lt"/>
              <a:ea typeface="+mn-ea"/>
              <a:cs typeface="+mn-cs"/>
            </a:rPr>
            <a:t>▼</a:t>
          </a:r>
          <a:endParaRPr lang="en-US" sz="1200" b="1">
            <a:solidFill>
              <a:schemeClr val="accent6"/>
            </a:solidFill>
          </a:endParaRPr>
        </a:p>
      </cdr:txBody>
    </cdr:sp>
  </cdr:relSizeAnchor>
  <cdr:relSizeAnchor xmlns:cdr="http://schemas.openxmlformats.org/drawingml/2006/chartDrawing">
    <cdr:from>
      <cdr:x>0.0875</cdr:x>
      <cdr:y>0.06507</cdr:y>
    </cdr:from>
    <cdr:to>
      <cdr:x>0.44881</cdr:x>
      <cdr:y>0.2039</cdr:y>
    </cdr:to>
    <cdr:grpSp>
      <cdr:nvGrpSpPr>
        <cdr:cNvPr id="9" name="Group 8">
          <a:extLst xmlns:a="http://schemas.openxmlformats.org/drawingml/2006/main">
            <a:ext uri="{FF2B5EF4-FFF2-40B4-BE49-F238E27FC236}">
              <a16:creationId xmlns:a16="http://schemas.microsoft.com/office/drawing/2014/main" id="{19958B1F-691C-E1B9-3CA1-6B3687B583D2}"/>
            </a:ext>
          </a:extLst>
        </cdr:cNvPr>
        <cdr:cNvGrpSpPr/>
      </cdr:nvGrpSpPr>
      <cdr:grpSpPr>
        <a:xfrm xmlns:a="http://schemas.openxmlformats.org/drawingml/2006/main">
          <a:off x="808436" y="572969"/>
          <a:ext cx="3338238" cy="1222456"/>
          <a:chOff x="811769" y="556323"/>
          <a:chExt cx="3352005" cy="1186982"/>
        </a:xfrm>
      </cdr:grpSpPr>
      <cdr:grpSp>
        <cdr:nvGrpSpPr>
          <cdr:cNvPr id="35" name="Group 34">
            <a:extLst xmlns:a="http://schemas.openxmlformats.org/drawingml/2006/main">
              <a:ext uri="{FF2B5EF4-FFF2-40B4-BE49-F238E27FC236}">
                <a16:creationId xmlns:a16="http://schemas.microsoft.com/office/drawing/2014/main" id="{3454CE21-4DBF-1951-D704-63D4BDAA489B}"/>
              </a:ext>
            </a:extLst>
          </cdr:cNvPr>
          <cdr:cNvGrpSpPr/>
        </cdr:nvGrpSpPr>
        <cdr:grpSpPr>
          <a:xfrm xmlns:a="http://schemas.openxmlformats.org/drawingml/2006/main">
            <a:off x="811769" y="556323"/>
            <a:ext cx="2509241" cy="238779"/>
            <a:chOff x="1769271" y="1666870"/>
            <a:chExt cx="2516322" cy="276225"/>
          </a:xfrm>
        </cdr:grpSpPr>
        <cdr:cxnSp macro="">
          <cdr:nvCxnSpPr>
            <cdr:cNvPr id="33" name="Straight Connector 32">
              <a:extLst xmlns:a="http://schemas.openxmlformats.org/drawingml/2006/main">
                <a:ext uri="{FF2B5EF4-FFF2-40B4-BE49-F238E27FC236}">
                  <a16:creationId xmlns:a16="http://schemas.microsoft.com/office/drawing/2014/main" id="{93C21F53-BD59-AD59-BB3B-4BB5957A3B6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82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76200">
              <a:solidFill>
                <a:sysClr val="windowText" lastClr="000000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34" name="TextBox 33">
              <a:extLst xmlns:a="http://schemas.openxmlformats.org/drawingml/2006/main">
                <a:ext uri="{FF2B5EF4-FFF2-40B4-BE49-F238E27FC236}">
                  <a16:creationId xmlns:a16="http://schemas.microsoft.com/office/drawing/2014/main" id="{42D0A786-1DFD-4F02-E9F8-263771AF0A4D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0"/>
              <a:ext cx="1830523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Future Pokemon</a:t>
              </a:r>
            </a:p>
          </cdr:txBody>
        </cdr:sp>
      </cdr:grpSp>
      <cdr:grpSp>
        <cdr:nvGrpSpPr>
          <cdr:cNvPr id="39" name="Group 38">
            <a:extLst xmlns:a="http://schemas.openxmlformats.org/drawingml/2006/main">
              <a:ext uri="{FF2B5EF4-FFF2-40B4-BE49-F238E27FC236}">
                <a16:creationId xmlns:a16="http://schemas.microsoft.com/office/drawing/2014/main" id="{23CAA695-BA30-D0D9-4C8B-4987AF1C258F}"/>
              </a:ext>
            </a:extLst>
          </cdr:cNvPr>
          <cdr:cNvGrpSpPr/>
        </cdr:nvGrpSpPr>
        <cdr:grpSpPr>
          <a:xfrm xmlns:a="http://schemas.openxmlformats.org/drawingml/2006/main">
            <a:off x="811769" y="746945"/>
            <a:ext cx="2814839" cy="238775"/>
            <a:chOff x="1769271" y="1666878"/>
            <a:chExt cx="2822781" cy="276225"/>
          </a:xfrm>
        </cdr:grpSpPr>
        <cdr:cxnSp macro="">
          <cdr:nvCxnSpPr>
            <cdr:cNvPr id="40" name="Straight Connector 39">
              <a:extLst xmlns:a="http://schemas.openxmlformats.org/drawingml/2006/main">
                <a:ext uri="{FF2B5EF4-FFF2-40B4-BE49-F238E27FC236}">
                  <a16:creationId xmlns:a16="http://schemas.microsoft.com/office/drawing/2014/main" id="{A9CC7C3B-C24B-360B-1682-FB89617B8782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1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1" name="TextBox 40">
              <a:extLst xmlns:a="http://schemas.openxmlformats.org/drawingml/2006/main">
                <a:ext uri="{FF2B5EF4-FFF2-40B4-BE49-F238E27FC236}">
                  <a16:creationId xmlns:a16="http://schemas.microsoft.com/office/drawing/2014/main" id="{2B0F8902-193E-097C-23F2-AE8AB4993E95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8"/>
              <a:ext cx="2136982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Non-shadow non-mega</a:t>
              </a:r>
              <a:r>
                <a:rPr lang="en-US" altLang="zh-CN" sz="1100">
                  <a:solidFill>
                    <a:sysClr val="windowText" lastClr="000000"/>
                  </a:solidFill>
                </a:rPr>
                <a:t>s</a:t>
              </a:r>
              <a:endParaRPr lang="en-US" sz="1100">
                <a:solidFill>
                  <a:sysClr val="windowText" lastClr="000000"/>
                </a:solidFill>
              </a:endParaRPr>
            </a:p>
          </cdr:txBody>
        </cdr:sp>
      </cdr:grpSp>
      <cdr:grpSp>
        <cdr:nvGrpSpPr>
          <cdr:cNvPr id="45" name="Group 44">
            <a:extLst xmlns:a="http://schemas.openxmlformats.org/drawingml/2006/main">
              <a:ext uri="{FF2B5EF4-FFF2-40B4-BE49-F238E27FC236}">
                <a16:creationId xmlns:a16="http://schemas.microsoft.com/office/drawing/2014/main" id="{CE5F2755-96C3-1C40-E7C7-33EACF32EAC6}"/>
              </a:ext>
            </a:extLst>
          </cdr:cNvPr>
          <cdr:cNvGrpSpPr/>
        </cdr:nvGrpSpPr>
        <cdr:grpSpPr>
          <a:xfrm xmlns:a="http://schemas.openxmlformats.org/drawingml/2006/main">
            <a:off x="811769" y="937563"/>
            <a:ext cx="2217828" cy="238773"/>
            <a:chOff x="1769271" y="1666878"/>
            <a:chExt cx="2224087" cy="276225"/>
          </a:xfrm>
        </cdr:grpSpPr>
        <cdr:cxnSp macro="">
          <cdr:nvCxnSpPr>
            <cdr:cNvPr id="46" name="Straight Connector 45">
              <a:extLst xmlns:a="http://schemas.openxmlformats.org/drawingml/2006/main">
                <a:ext uri="{FF2B5EF4-FFF2-40B4-BE49-F238E27FC236}">
                  <a16:creationId xmlns:a16="http://schemas.microsoft.com/office/drawing/2014/main" id="{E05F7476-CB74-8940-1CC3-AD2A2DEAC1F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sys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7" name="TextBox 46">
              <a:extLst xmlns:a="http://schemas.openxmlformats.org/drawingml/2006/main">
                <a:ext uri="{FF2B5EF4-FFF2-40B4-BE49-F238E27FC236}">
                  <a16:creationId xmlns:a16="http://schemas.microsoft.com/office/drawing/2014/main" id="{7A1C6001-3F8C-8352-318C-C8F3E3AEB69D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Shadow Pokemon</a:t>
              </a:r>
            </a:p>
          </cdr:txBody>
        </cdr:sp>
      </cdr:grpSp>
      <cdr:grpSp>
        <cdr:nvGrpSpPr>
          <cdr:cNvPr id="48" name="Group 47">
            <a:extLst xmlns:a="http://schemas.openxmlformats.org/drawingml/2006/main">
              <a:ext uri="{FF2B5EF4-FFF2-40B4-BE49-F238E27FC236}">
                <a16:creationId xmlns:a16="http://schemas.microsoft.com/office/drawing/2014/main" id="{D6AE5B2E-3FD1-C9F1-826C-B88535E30773}"/>
              </a:ext>
            </a:extLst>
          </cdr:cNvPr>
          <cdr:cNvGrpSpPr/>
        </cdr:nvGrpSpPr>
        <cdr:grpSpPr>
          <a:xfrm xmlns:a="http://schemas.openxmlformats.org/drawingml/2006/main">
            <a:off x="811769" y="1128180"/>
            <a:ext cx="2217828" cy="238772"/>
            <a:chOff x="1769271" y="1666878"/>
            <a:chExt cx="2224087" cy="276225"/>
          </a:xfrm>
        </cdr:grpSpPr>
        <cdr:cxnSp macro="">
          <cdr:nvCxnSpPr>
            <cdr:cNvPr id="49" name="Straight Connector 48">
              <a:extLst xmlns:a="http://schemas.openxmlformats.org/drawingml/2006/main">
                <a:ext uri="{FF2B5EF4-FFF2-40B4-BE49-F238E27FC236}">
                  <a16:creationId xmlns:a16="http://schemas.microsoft.com/office/drawing/2014/main" id="{4ECB6BA2-61DD-A788-3788-77B10BB9727E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lg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50" name="TextBox 49">
              <a:extLst xmlns:a="http://schemas.openxmlformats.org/drawingml/2006/main">
                <a:ext uri="{FF2B5EF4-FFF2-40B4-BE49-F238E27FC236}">
                  <a16:creationId xmlns:a16="http://schemas.microsoft.com/office/drawing/2014/main" id="{970790DC-73D7-19B1-7895-9344C5BEBD6E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Mega Pokemon</a:t>
              </a:r>
            </a:p>
          </cdr:txBody>
        </cdr:sp>
      </cdr:grpSp>
      <cdr:grpSp>
        <cdr:nvGrpSpPr>
          <cdr:cNvPr id="101" name="Group 100">
            <a:extLst xmlns:a="http://schemas.openxmlformats.org/drawingml/2006/main">
              <a:ext uri="{FF2B5EF4-FFF2-40B4-BE49-F238E27FC236}">
                <a16:creationId xmlns:a16="http://schemas.microsoft.com/office/drawing/2014/main" id="{A656E4CC-59F4-AE72-92FA-63966BFB1E1F}"/>
              </a:ext>
            </a:extLst>
          </cdr:cNvPr>
          <cdr:cNvGrpSpPr/>
        </cdr:nvGrpSpPr>
        <cdr:grpSpPr>
          <a:xfrm xmlns:a="http://schemas.openxmlformats.org/drawingml/2006/main">
            <a:off x="811769" y="1318795"/>
            <a:ext cx="3352005" cy="238772"/>
            <a:chOff x="1757312" y="1666878"/>
            <a:chExt cx="3361466" cy="276225"/>
          </a:xfrm>
        </cdr:grpSpPr>
        <cdr:sp macro="" textlink="">
          <cdr:nvSpPr>
            <cdr:cNvPr id="103" name="TextBox 102">
              <a:extLst xmlns:a="http://schemas.openxmlformats.org/drawingml/2006/main">
                <a:ext uri="{FF2B5EF4-FFF2-40B4-BE49-F238E27FC236}">
                  <a16:creationId xmlns:a16="http://schemas.microsoft.com/office/drawing/2014/main" id="{65C14CD9-301C-31AD-0243-9755008BE2F1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266370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Legacy moves or ticket-exclusives</a:t>
              </a:r>
            </a:p>
          </cdr:txBody>
        </cdr:sp>
        <cdr:sp macro="" textlink="">
          <cdr:nvSpPr>
            <cdr:cNvPr id="104" name="TextBox 103">
              <a:extLst xmlns:a="http://schemas.openxmlformats.org/drawingml/2006/main">
                <a:ext uri="{FF2B5EF4-FFF2-40B4-BE49-F238E27FC236}">
                  <a16:creationId xmlns:a16="http://schemas.microsoft.com/office/drawing/2014/main" id="{698C02EC-973F-480E-623E-2E50DA40D510}"/>
                </a:ext>
              </a:extLst>
            </cdr:cNvPr>
            <cdr:cNvSpPr txBox="1"/>
          </cdr:nvSpPr>
          <cdr:spPr>
            <a:xfrm xmlns:a="http://schemas.openxmlformats.org/drawingml/2006/main">
              <a:off x="1757312" y="1666878"/>
              <a:ext cx="785301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pPr algn="r"/>
              <a:r>
                <a:rPr lang="en-US" sz="1100">
                  <a:solidFill>
                    <a:sysClr val="windowText" lastClr="000000"/>
                  </a:solidFill>
                </a:rPr>
                <a:t>*</a:t>
              </a:r>
            </a:p>
          </cdr:txBody>
        </cdr:sp>
      </cdr:grpSp>
      <cdr:grpSp>
        <cdr:nvGrpSpPr>
          <cdr:cNvPr id="4" name="Group 3">
            <a:extLst xmlns:a="http://schemas.openxmlformats.org/drawingml/2006/main">
              <a:ext uri="{FF2B5EF4-FFF2-40B4-BE49-F238E27FC236}">
                <a16:creationId xmlns:a16="http://schemas.microsoft.com/office/drawing/2014/main" id="{A2E3AC44-DD7B-E8B5-BCC7-69AC199AC338}"/>
              </a:ext>
            </a:extLst>
          </cdr:cNvPr>
          <cdr:cNvGrpSpPr/>
        </cdr:nvGrpSpPr>
        <cdr:grpSpPr>
          <a:xfrm xmlns:a="http://schemas.openxmlformats.org/drawingml/2006/main">
            <a:off x="811769" y="1504533"/>
            <a:ext cx="3352005" cy="238772"/>
            <a:chOff x="1757312" y="1666878"/>
            <a:chExt cx="3361466" cy="276225"/>
          </a:xfrm>
        </cdr:grpSpPr>
        <cdr:sp macro="" textlink="">
          <cdr:nvSpPr>
            <cdr:cNvPr id="6" name="TextBox 5">
              <a:extLst xmlns:a="http://schemas.openxmlformats.org/drawingml/2006/main">
                <a:ext uri="{FF2B5EF4-FFF2-40B4-BE49-F238E27FC236}">
                  <a16:creationId xmlns:a16="http://schemas.microsoft.com/office/drawing/2014/main" id="{1ADA83DF-F41A-FCB5-5AFE-788542BC843A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266370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rgbClr val="FF0000"/>
                  </a:solidFill>
                </a:rPr>
                <a:t>Speculative moves (may not happen)</a:t>
              </a:r>
            </a:p>
          </cdr:txBody>
        </cdr:sp>
        <cdr:sp macro="" textlink="">
          <cdr:nvSpPr>
            <cdr:cNvPr id="7" name="TextBox 6">
              <a:extLst xmlns:a="http://schemas.openxmlformats.org/drawingml/2006/main">
                <a:ext uri="{FF2B5EF4-FFF2-40B4-BE49-F238E27FC236}">
                  <a16:creationId xmlns:a16="http://schemas.microsoft.com/office/drawing/2014/main" id="{14C684F5-997F-788F-D727-19419D8CB1ED}"/>
                </a:ext>
              </a:extLst>
            </cdr:cNvPr>
            <cdr:cNvSpPr txBox="1"/>
          </cdr:nvSpPr>
          <cdr:spPr>
            <a:xfrm xmlns:a="http://schemas.openxmlformats.org/drawingml/2006/main">
              <a:off x="1757312" y="1666878"/>
              <a:ext cx="785301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pPr algn="r"/>
              <a:r>
                <a:rPr lang="en-US" sz="1100">
                  <a:solidFill>
                    <a:srgbClr val="FF0000"/>
                  </a:solidFill>
                </a:rPr>
                <a:t>†</a:t>
              </a:r>
            </a:p>
          </cdr:txBody>
        </cdr:sp>
      </cdr:grpSp>
    </cdr:grpSp>
  </cdr:relSizeAnchor>
  <cdr:relSizeAnchor xmlns:cdr="http://schemas.openxmlformats.org/drawingml/2006/chartDrawing">
    <cdr:from>
      <cdr:x>0.57222</cdr:x>
      <cdr:y>0.57544</cdr:y>
    </cdr:from>
    <cdr:to>
      <cdr:x>0.77484</cdr:x>
      <cdr:y>0.61685</cdr:y>
    </cdr:to>
    <cdr:sp macro="" textlink="">
      <cdr:nvSpPr>
        <cdr:cNvPr id="12" name="TextBox 11">
          <a:extLst xmlns:a="http://schemas.openxmlformats.org/drawingml/2006/main">
            <a:ext uri="{FF2B5EF4-FFF2-40B4-BE49-F238E27FC236}">
              <a16:creationId xmlns:a16="http://schemas.microsoft.com/office/drawing/2014/main" id="{6EE9726F-B3F2-ED81-28E5-9A39E087D969}"/>
            </a:ext>
          </a:extLst>
        </cdr:cNvPr>
        <cdr:cNvSpPr txBox="1"/>
      </cdr:nvSpPr>
      <cdr:spPr>
        <a:xfrm xmlns:a="http://schemas.openxmlformats.org/drawingml/2006/main" rot="20847651">
          <a:off x="5297822" y="4993418"/>
          <a:ext cx="1875919" cy="3593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endParaRPr lang="en-US" sz="1200" b="1">
            <a:solidFill>
              <a:srgbClr val="00B050"/>
            </a:solidFill>
          </a:endParaRPr>
        </a:p>
      </cdr:txBody>
    </cdr:sp>
  </cdr:relSizeAnchor>
  <cdr:relSizeAnchor xmlns:cdr="http://schemas.openxmlformats.org/drawingml/2006/chartDrawing">
    <cdr:from>
      <cdr:x>0.57332</cdr:x>
      <cdr:y>0.79045</cdr:y>
    </cdr:from>
    <cdr:to>
      <cdr:x>0.77594</cdr:x>
      <cdr:y>0.83186</cdr:y>
    </cdr:to>
    <cdr:sp macro="" textlink="">
      <cdr:nvSpPr>
        <cdr:cNvPr id="13" name="TextBox 12">
          <a:extLst xmlns:a="http://schemas.openxmlformats.org/drawingml/2006/main">
            <a:ext uri="{FF2B5EF4-FFF2-40B4-BE49-F238E27FC236}">
              <a16:creationId xmlns:a16="http://schemas.microsoft.com/office/drawing/2014/main" id="{E81821CE-6F2E-04DD-038F-578EAE032B5D}"/>
            </a:ext>
          </a:extLst>
        </cdr:cNvPr>
        <cdr:cNvSpPr txBox="1"/>
      </cdr:nvSpPr>
      <cdr:spPr>
        <a:xfrm xmlns:a="http://schemas.openxmlformats.org/drawingml/2006/main" rot="20632963">
          <a:off x="5307943" y="6859101"/>
          <a:ext cx="1875920" cy="3593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200" b="1">
              <a:solidFill>
                <a:srgbClr val="FF00FF"/>
              </a:solidFill>
            </a:rPr>
            <a:t>Espeon, </a:t>
          </a:r>
          <a:r>
            <a:rPr lang="en-US" altLang="zh-CN" sz="1200" b="1">
              <a:solidFill>
                <a:srgbClr val="FFC000"/>
              </a:solidFill>
            </a:rPr>
            <a:t>Alakazam*</a:t>
          </a:r>
          <a:endParaRPr lang="en-US" sz="1200" b="1">
            <a:solidFill>
              <a:srgbClr val="FFC000"/>
            </a:solidFill>
          </a:endParaRPr>
        </a:p>
      </cdr:txBody>
    </cdr:sp>
  </cdr:relSizeAnchor>
  <cdr:relSizeAnchor xmlns:cdr="http://schemas.openxmlformats.org/drawingml/2006/chartDrawing">
    <cdr:from>
      <cdr:x>0.56969</cdr:x>
      <cdr:y>0.86978</cdr:y>
    </cdr:from>
    <cdr:to>
      <cdr:x>0.83769</cdr:x>
      <cdr:y>0.91119</cdr:y>
    </cdr:to>
    <cdr:sp macro="" textlink="">
      <cdr:nvSpPr>
        <cdr:cNvPr id="14" name="TextBox 13">
          <a:extLst xmlns:a="http://schemas.openxmlformats.org/drawingml/2006/main">
            <a:ext uri="{FF2B5EF4-FFF2-40B4-BE49-F238E27FC236}">
              <a16:creationId xmlns:a16="http://schemas.microsoft.com/office/drawing/2014/main" id="{C34DED55-2A24-3A41-8928-08FFDDF687CB}"/>
            </a:ext>
          </a:extLst>
        </cdr:cNvPr>
        <cdr:cNvSpPr txBox="1"/>
      </cdr:nvSpPr>
      <cdr:spPr>
        <a:xfrm xmlns:a="http://schemas.openxmlformats.org/drawingml/2006/main" rot="20553204">
          <a:off x="5274370" y="7547486"/>
          <a:ext cx="2481228" cy="3593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endParaRPr lang="en-US" sz="1200" b="1">
            <a:solidFill>
              <a:srgbClr val="C55A11"/>
            </a:solidFill>
          </a:endParaRPr>
        </a:p>
      </cdr:txBody>
    </cdr:sp>
  </cdr:relSizeAnchor>
  <cdr:relSizeAnchor xmlns:cdr="http://schemas.openxmlformats.org/drawingml/2006/chartDrawing">
    <cdr:from>
      <cdr:x>0.57079</cdr:x>
      <cdr:y>0.26514</cdr:y>
    </cdr:from>
    <cdr:to>
      <cdr:x>0.85495</cdr:x>
      <cdr:y>0.33061</cdr:y>
    </cdr:to>
    <cdr:sp macro="" textlink="">
      <cdr:nvSpPr>
        <cdr:cNvPr id="28" name="TextBox 27">
          <a:extLst xmlns:a="http://schemas.openxmlformats.org/drawingml/2006/main">
            <a:ext uri="{FF2B5EF4-FFF2-40B4-BE49-F238E27FC236}">
              <a16:creationId xmlns:a16="http://schemas.microsoft.com/office/drawing/2014/main" id="{DFBB1C41-C1D5-45E6-CE91-75CEEC49D314}"/>
            </a:ext>
          </a:extLst>
        </cdr:cNvPr>
        <cdr:cNvSpPr txBox="1"/>
      </cdr:nvSpPr>
      <cdr:spPr>
        <a:xfrm xmlns:a="http://schemas.openxmlformats.org/drawingml/2006/main" rot="20724978">
          <a:off x="5284554" y="2300783"/>
          <a:ext cx="2630843" cy="5681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solidFill>
                <a:srgbClr val="F17FE3"/>
              </a:solidFill>
            </a:rPr>
            <a:t>Shadow Mewtwo*</a:t>
          </a:r>
          <a:endParaRPr lang="en-US" sz="1100" b="1">
            <a:solidFill>
              <a:srgbClr val="F17FE3"/>
            </a:solidFill>
          </a:endParaRPr>
        </a:p>
      </cdr:txBody>
    </cdr:sp>
  </cdr:relSizeAnchor>
  <cdr:relSizeAnchor xmlns:cdr="http://schemas.openxmlformats.org/drawingml/2006/chartDrawing">
    <cdr:from>
      <cdr:x>0.57204</cdr:x>
      <cdr:y>0.50797</cdr:y>
    </cdr:from>
    <cdr:to>
      <cdr:x>0.79942</cdr:x>
      <cdr:y>0.57344</cdr:y>
    </cdr:to>
    <cdr:sp macro="" textlink="">
      <cdr:nvSpPr>
        <cdr:cNvPr id="30" name="TextBox 29">
          <a:extLst xmlns:a="http://schemas.openxmlformats.org/drawingml/2006/main">
            <a:ext uri="{FF2B5EF4-FFF2-40B4-BE49-F238E27FC236}">
              <a16:creationId xmlns:a16="http://schemas.microsoft.com/office/drawing/2014/main" id="{47197BAA-C8B0-CC3B-C2DB-6D94F7EF627A}"/>
            </a:ext>
          </a:extLst>
        </cdr:cNvPr>
        <cdr:cNvSpPr txBox="1"/>
      </cdr:nvSpPr>
      <cdr:spPr>
        <a:xfrm xmlns:a="http://schemas.openxmlformats.org/drawingml/2006/main" rot="20870659">
          <a:off x="5296113" y="4407891"/>
          <a:ext cx="2105211" cy="5681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1">
            <a:solidFill>
              <a:srgbClr val="0099CC"/>
            </a:solidFill>
          </a:endParaRPr>
        </a:p>
      </cdr:txBody>
    </cdr:sp>
  </cdr:relSizeAnchor>
  <cdr:relSizeAnchor xmlns:cdr="http://schemas.openxmlformats.org/drawingml/2006/chartDrawing">
    <cdr:from>
      <cdr:x>0.57068</cdr:x>
      <cdr:y>0.47226</cdr:y>
    </cdr:from>
    <cdr:to>
      <cdr:x>0.7733</cdr:x>
      <cdr:y>0.51367</cdr:y>
    </cdr:to>
    <cdr:sp macro="" textlink="">
      <cdr:nvSpPr>
        <cdr:cNvPr id="32" name="TextBox 31">
          <a:extLst xmlns:a="http://schemas.openxmlformats.org/drawingml/2006/main">
            <a:ext uri="{FF2B5EF4-FFF2-40B4-BE49-F238E27FC236}">
              <a16:creationId xmlns:a16="http://schemas.microsoft.com/office/drawing/2014/main" id="{1FBDE687-D491-8CF5-B95A-68575095337B}"/>
            </a:ext>
          </a:extLst>
        </cdr:cNvPr>
        <cdr:cNvSpPr txBox="1"/>
      </cdr:nvSpPr>
      <cdr:spPr>
        <a:xfrm xmlns:a="http://schemas.openxmlformats.org/drawingml/2006/main" rot="20984944">
          <a:off x="5283535" y="4098067"/>
          <a:ext cx="1875919" cy="3593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endParaRPr lang="en-US" sz="1200" b="1">
            <a:solidFill>
              <a:srgbClr val="00B0F0"/>
            </a:solidFill>
          </a:endParaRPr>
        </a:p>
      </cdr:txBody>
    </cdr:sp>
  </cdr:relSizeAnchor>
  <cdr:relSizeAnchor xmlns:cdr="http://schemas.openxmlformats.org/drawingml/2006/chartDrawing">
    <cdr:from>
      <cdr:x>0.30144</cdr:x>
      <cdr:y>0.50612</cdr:y>
    </cdr:from>
    <cdr:to>
      <cdr:x>0.78052</cdr:x>
      <cdr:y>0.57159</cdr:y>
    </cdr:to>
    <cdr:sp macro="" textlink="">
      <cdr:nvSpPr>
        <cdr:cNvPr id="36" name="TextBox 35">
          <a:extLst xmlns:a="http://schemas.openxmlformats.org/drawingml/2006/main">
            <a:ext uri="{FF2B5EF4-FFF2-40B4-BE49-F238E27FC236}">
              <a16:creationId xmlns:a16="http://schemas.microsoft.com/office/drawing/2014/main" id="{1F90BD76-DAAE-D51F-D2A4-B4A97A277D6E}"/>
            </a:ext>
          </a:extLst>
        </cdr:cNvPr>
        <cdr:cNvSpPr txBox="1"/>
      </cdr:nvSpPr>
      <cdr:spPr>
        <a:xfrm xmlns:a="http://schemas.openxmlformats.org/drawingml/2006/main" rot="20577139">
          <a:off x="2790824" y="4391825"/>
          <a:ext cx="4435435" cy="5681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zh-CN" altLang="en-US" sz="1600" b="1">
              <a:solidFill>
                <a:schemeClr val="accent6"/>
              </a:solidFill>
            </a:rPr>
            <a:t>▲</a:t>
          </a:r>
          <a:r>
            <a:rPr lang="en-US" sz="1600" b="1">
              <a:solidFill>
                <a:schemeClr val="accent6"/>
              </a:solidFill>
            </a:rPr>
            <a:t>Mega Gardevoir, </a:t>
          </a:r>
          <a:r>
            <a:rPr kumimoji="0" lang="en-US" sz="1400" b="1" i="0" u="none" strike="noStrike" kern="0" cap="none" spc="0" normalizeH="0" baseline="0" noProof="0">
              <a:ln>
                <a:noFill/>
              </a:ln>
              <a:solidFill>
                <a:srgbClr val="7030A0"/>
              </a:solidFill>
              <a:effectLst/>
              <a:uLnTx/>
              <a:uFillTx/>
              <a:latin typeface="+mn-lt"/>
              <a:ea typeface="+mn-ea"/>
              <a:cs typeface="+mn-cs"/>
            </a:rPr>
            <a:t>Calyrex Shadow Rider, </a:t>
          </a:r>
          <a:r>
            <a:rPr kumimoji="0" lang="en-US" altLang="zh-CN" sz="1200" b="1" i="0" u="none" strike="noStrike" kern="0" cap="none" spc="0" normalizeH="0" baseline="0" noProof="0">
              <a:ln>
                <a:noFill/>
              </a:ln>
              <a:solidFill>
                <a:srgbClr val="F17FE3"/>
              </a:solidFill>
              <a:effectLst/>
              <a:uLnTx/>
              <a:uFillTx/>
              <a:latin typeface="+mn-lt"/>
              <a:ea typeface="+mn-ea"/>
              <a:cs typeface="+mn-cs"/>
            </a:rPr>
            <a:t>M</a:t>
          </a: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rgbClr val="F17FE3"/>
              </a:solidFill>
              <a:effectLst/>
              <a:uLnTx/>
              <a:uFillTx/>
              <a:latin typeface="+mn-lt"/>
              <a:ea typeface="+mn-ea"/>
              <a:cs typeface="+mn-cs"/>
            </a:rPr>
            <a:t>ewtwo</a:t>
          </a:r>
          <a:endParaRPr lang="en-US" sz="1100" b="1">
            <a:solidFill>
              <a:schemeClr val="accent6"/>
            </a:solidFill>
          </a:endParaRPr>
        </a:p>
      </cdr:txBody>
    </cdr:sp>
  </cdr:relSizeAnchor>
  <cdr:relSizeAnchor xmlns:cdr="http://schemas.openxmlformats.org/drawingml/2006/chartDrawing">
    <cdr:from>
      <cdr:x>0.44335</cdr:x>
      <cdr:y>0.59242</cdr:y>
    </cdr:from>
    <cdr:to>
      <cdr:x>0.87135</cdr:x>
      <cdr:y>0.65789</cdr:y>
    </cdr:to>
    <cdr:sp macro="" textlink="">
      <cdr:nvSpPr>
        <cdr:cNvPr id="37" name="TextBox 36">
          <a:extLst xmlns:a="http://schemas.openxmlformats.org/drawingml/2006/main">
            <a:ext uri="{FF2B5EF4-FFF2-40B4-BE49-F238E27FC236}">
              <a16:creationId xmlns:a16="http://schemas.microsoft.com/office/drawing/2014/main" id="{0E1DDD06-50DC-28D2-958B-A1C3E93862DC}"/>
            </a:ext>
          </a:extLst>
        </cdr:cNvPr>
        <cdr:cNvSpPr txBox="1"/>
      </cdr:nvSpPr>
      <cdr:spPr>
        <a:xfrm xmlns:a="http://schemas.openxmlformats.org/drawingml/2006/main" rot="20700370">
          <a:off x="4104644" y="5140727"/>
          <a:ext cx="3962574" cy="56811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zh-CN" altLang="en-US" sz="1400" b="1">
              <a:solidFill>
                <a:schemeClr val="accent5"/>
              </a:solidFill>
            </a:rPr>
            <a:t>▼</a:t>
          </a:r>
          <a:r>
            <a:rPr lang="en-US" sz="1400" b="1">
              <a:solidFill>
                <a:schemeClr val="accent5"/>
              </a:solidFill>
            </a:rPr>
            <a:t>Dawn</a:t>
          </a:r>
          <a:r>
            <a:rPr lang="en-US" sz="1400" b="1" baseline="0">
              <a:solidFill>
                <a:schemeClr val="accent5"/>
              </a:solidFill>
            </a:rPr>
            <a:t> Wings </a:t>
          </a:r>
          <a:r>
            <a:rPr lang="en-US" sz="1400" b="1">
              <a:solidFill>
                <a:schemeClr val="accent5"/>
              </a:solidFill>
            </a:rPr>
            <a:t>Necrozma (Confusion†/Psychic†)</a:t>
          </a:r>
          <a:endParaRPr lang="en-US" sz="1200" b="1">
            <a:solidFill>
              <a:schemeClr val="accent5"/>
            </a:solidFill>
          </a:endParaRPr>
        </a:p>
      </cdr:txBody>
    </cdr:sp>
  </cdr:relSizeAnchor>
  <cdr:relSizeAnchor xmlns:cdr="http://schemas.openxmlformats.org/drawingml/2006/chartDrawing">
    <cdr:from>
      <cdr:x>0.22417</cdr:x>
      <cdr:y>0.76868</cdr:y>
    </cdr:from>
    <cdr:to>
      <cdr:x>0.56852</cdr:x>
      <cdr:y>0.83415</cdr:y>
    </cdr:to>
    <cdr:sp macro="" textlink="">
      <cdr:nvSpPr>
        <cdr:cNvPr id="38" name="TextBox 37">
          <a:extLst xmlns:a="http://schemas.openxmlformats.org/drawingml/2006/main">
            <a:ext uri="{FF2B5EF4-FFF2-40B4-BE49-F238E27FC236}">
              <a16:creationId xmlns:a16="http://schemas.microsoft.com/office/drawing/2014/main" id="{1F02BB3A-F882-8AB8-6A50-754E1890F819}"/>
            </a:ext>
          </a:extLst>
        </cdr:cNvPr>
        <cdr:cNvSpPr txBox="1"/>
      </cdr:nvSpPr>
      <cdr:spPr>
        <a:xfrm xmlns:a="http://schemas.openxmlformats.org/drawingml/2006/main" rot="20505838">
          <a:off x="2075477" y="6670192"/>
          <a:ext cx="3188040" cy="5681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400" b="1">
              <a:solidFill>
                <a:sysClr val="windowText" lastClr="000000"/>
              </a:solidFill>
            </a:rPr>
            <a:t>Necrozma (Confusion†/Psychic†),</a:t>
          </a:r>
          <a:r>
            <a:rPr lang="en-US" sz="1400" b="1" baseline="0">
              <a:solidFill>
                <a:sysClr val="windowText" lastClr="000000"/>
              </a:solidFill>
            </a:rPr>
            <a:t> </a:t>
          </a:r>
          <a:endParaRPr lang="en-US" sz="1200" b="1">
            <a:solidFill>
              <a:srgbClr val="00B0F0"/>
            </a:solidFill>
          </a:endParaRPr>
        </a:p>
      </cdr:txBody>
    </cdr:sp>
  </cdr:relSizeAnchor>
  <cdr:relSizeAnchor xmlns:cdr="http://schemas.openxmlformats.org/drawingml/2006/chartDrawing">
    <cdr:from>
      <cdr:x>0.57194</cdr:x>
      <cdr:y>0.73661</cdr:y>
    </cdr:from>
    <cdr:to>
      <cdr:x>0.9156</cdr:x>
      <cdr:y>0.80208</cdr:y>
    </cdr:to>
    <cdr:sp macro="" textlink="">
      <cdr:nvSpPr>
        <cdr:cNvPr id="52" name="TextBox 51">
          <a:extLst xmlns:a="http://schemas.openxmlformats.org/drawingml/2006/main">
            <a:ext uri="{FF2B5EF4-FFF2-40B4-BE49-F238E27FC236}">
              <a16:creationId xmlns:a16="http://schemas.microsoft.com/office/drawing/2014/main" id="{C34BAA26-97B6-6217-F6CD-662D3B508C22}"/>
            </a:ext>
          </a:extLst>
        </cdr:cNvPr>
        <cdr:cNvSpPr txBox="1"/>
      </cdr:nvSpPr>
      <cdr:spPr>
        <a:xfrm xmlns:a="http://schemas.openxmlformats.org/drawingml/2006/main" rot="20700545">
          <a:off x="5295241" y="6391936"/>
          <a:ext cx="3181634" cy="56811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 baseline="0">
              <a:solidFill>
                <a:srgbClr val="336699"/>
              </a:solidFill>
            </a:rPr>
            <a:t>Metagross, </a:t>
          </a: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rgbClr val="FF99CC"/>
              </a:solidFill>
              <a:effectLst/>
              <a:uLnTx/>
              <a:uFillTx/>
              <a:latin typeface="+mn-lt"/>
              <a:ea typeface="+mn-ea"/>
              <a:cs typeface="+mn-cs"/>
            </a:rPr>
            <a:t>Mega Slowbro</a:t>
          </a:r>
        </a:p>
      </cdr:txBody>
    </cdr:sp>
  </cdr:relSizeAnchor>
  <cdr:relSizeAnchor xmlns:cdr="http://schemas.openxmlformats.org/drawingml/2006/chartDrawing">
    <cdr:from>
      <cdr:x>0.57376</cdr:x>
      <cdr:y>0.85192</cdr:y>
    </cdr:from>
    <cdr:to>
      <cdr:x>0.77638</cdr:x>
      <cdr:y>0.89333</cdr:y>
    </cdr:to>
    <cdr:sp macro="" textlink="">
      <cdr:nvSpPr>
        <cdr:cNvPr id="54" name="TextBox 53">
          <a:extLst xmlns:a="http://schemas.openxmlformats.org/drawingml/2006/main">
            <a:ext uri="{FF2B5EF4-FFF2-40B4-BE49-F238E27FC236}">
              <a16:creationId xmlns:a16="http://schemas.microsoft.com/office/drawing/2014/main" id="{14A2D360-7657-26F3-34D4-044C2F1D646C}"/>
            </a:ext>
          </a:extLst>
        </cdr:cNvPr>
        <cdr:cNvSpPr txBox="1"/>
      </cdr:nvSpPr>
      <cdr:spPr>
        <a:xfrm xmlns:a="http://schemas.openxmlformats.org/drawingml/2006/main" rot="20736221">
          <a:off x="5312057" y="7392548"/>
          <a:ext cx="1875920" cy="3593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50" b="0" i="0" u="none" strike="noStrike" kern="0" cap="none" spc="0" normalizeH="0" baseline="0" noProof="0">
              <a:ln>
                <a:noFill/>
              </a:ln>
              <a:solidFill>
                <a:srgbClr val="70AD47"/>
              </a:solidFill>
              <a:effectLst/>
              <a:uLnTx/>
              <a:uFillTx/>
              <a:latin typeface="+mn-lt"/>
              <a:ea typeface="+mn-ea"/>
              <a:cs typeface="+mn-cs"/>
            </a:rPr>
            <a:t>Exeggutor, </a:t>
          </a:r>
          <a:r>
            <a:rPr lang="en-US" sz="1200" b="1">
              <a:solidFill>
                <a:schemeClr val="accent6"/>
              </a:solidFill>
            </a:rPr>
            <a:t>Gardevoir</a:t>
          </a:r>
        </a:p>
      </cdr:txBody>
    </cdr:sp>
  </cdr:relSizeAnchor>
  <cdr:relSizeAnchor xmlns:cdr="http://schemas.openxmlformats.org/drawingml/2006/chartDrawing">
    <cdr:from>
      <cdr:x>0.57091</cdr:x>
      <cdr:y>0.64126</cdr:y>
    </cdr:from>
    <cdr:to>
      <cdr:x>0.82349</cdr:x>
      <cdr:y>0.68267</cdr:y>
    </cdr:to>
    <cdr:sp macro="" textlink="">
      <cdr:nvSpPr>
        <cdr:cNvPr id="55" name="TextBox 54">
          <a:extLst xmlns:a="http://schemas.openxmlformats.org/drawingml/2006/main">
            <a:ext uri="{FF2B5EF4-FFF2-40B4-BE49-F238E27FC236}">
              <a16:creationId xmlns:a16="http://schemas.microsoft.com/office/drawing/2014/main" id="{8463CC27-E0B4-3396-57DE-9D1C91D94076}"/>
            </a:ext>
          </a:extLst>
        </cdr:cNvPr>
        <cdr:cNvSpPr txBox="1"/>
      </cdr:nvSpPr>
      <cdr:spPr>
        <a:xfrm xmlns:a="http://schemas.openxmlformats.org/drawingml/2006/main" rot="20703801">
          <a:off x="5285698" y="5564537"/>
          <a:ext cx="2338465" cy="3593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200" b="1">
              <a:solidFill>
                <a:srgbClr val="FFC000"/>
              </a:solidFill>
            </a:rPr>
            <a:t>▲</a:t>
          </a:r>
          <a:r>
            <a:rPr lang="en-US" altLang="zh-CN" sz="1200" b="1">
              <a:solidFill>
                <a:srgbClr val="FFC000"/>
              </a:solidFill>
            </a:rPr>
            <a:t>Shadow Alakazam*,</a:t>
          </a:r>
          <a:r>
            <a:rPr lang="en-US" altLang="zh-CN" sz="1200" b="1" baseline="0">
              <a:solidFill>
                <a:srgbClr val="FFC000"/>
              </a:solidFill>
            </a:rPr>
            <a:t> </a:t>
          </a:r>
          <a:r>
            <a:rPr kumimoji="0" lang="en-US" altLang="zh-CN" sz="1200" b="1" i="0" u="none" strike="noStrike" kern="0" cap="none" spc="0" normalizeH="0" baseline="0" noProof="0">
              <a:ln>
                <a:noFill/>
              </a:ln>
              <a:solidFill>
                <a:srgbClr val="7030A0"/>
              </a:solidFill>
              <a:effectLst/>
              <a:uLnTx/>
              <a:uFillTx/>
              <a:latin typeface="+mn-lt"/>
              <a:ea typeface="+mn-ea"/>
              <a:cs typeface="+mn-cs"/>
            </a:rPr>
            <a:t>Lunala</a:t>
          </a:r>
          <a:endParaRPr kumimoji="0" lang="en-US" sz="1200" b="1" i="0" u="none" strike="noStrike" kern="0" cap="none" spc="0" normalizeH="0" baseline="0" noProof="0">
            <a:ln>
              <a:noFill/>
            </a:ln>
            <a:solidFill>
              <a:srgbClr val="00B050"/>
            </a:solidFill>
            <a:effectLst/>
            <a:uLnTx/>
            <a:uFillTx/>
            <a:latin typeface="+mn-lt"/>
            <a:ea typeface="+mn-ea"/>
            <a:cs typeface="+mn-cs"/>
          </a:endParaRPr>
        </a:p>
        <a:p xmlns:a="http://schemas.openxmlformats.org/drawingml/2006/main">
          <a:pPr algn="r"/>
          <a:endParaRPr lang="en-US" sz="1200" b="1">
            <a:solidFill>
              <a:srgbClr val="FFC000"/>
            </a:solidFill>
          </a:endParaRPr>
        </a:p>
      </cdr:txBody>
    </cdr:sp>
  </cdr:relSizeAnchor>
  <cdr:relSizeAnchor xmlns:cdr="http://schemas.openxmlformats.org/drawingml/2006/chartDrawing">
    <cdr:from>
      <cdr:x>0.31515</cdr:x>
      <cdr:y>0.5888</cdr:y>
    </cdr:from>
    <cdr:to>
      <cdr:x>0.56595</cdr:x>
      <cdr:y>0.65427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B0F6CDBD-7689-C2F0-1FCA-24680E194B30}"/>
            </a:ext>
          </a:extLst>
        </cdr:cNvPr>
        <cdr:cNvSpPr txBox="1"/>
      </cdr:nvSpPr>
      <cdr:spPr>
        <a:xfrm xmlns:a="http://schemas.openxmlformats.org/drawingml/2006/main" rot="20461183">
          <a:off x="2917798" y="5109312"/>
          <a:ext cx="2321964" cy="5681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600" b="1" i="0" u="none" strike="noStrike" kern="0" cap="none" spc="0" normalizeH="0" baseline="0" noProof="0">
              <a:ln>
                <a:noFill/>
              </a:ln>
              <a:solidFill>
                <a:srgbClr val="336699"/>
              </a:solidFill>
              <a:effectLst/>
              <a:uLnTx/>
              <a:uFillTx/>
              <a:latin typeface="+mn-lt"/>
              <a:ea typeface="+mn-ea"/>
              <a:cs typeface="+mn-cs"/>
            </a:rPr>
            <a:t>▲</a:t>
          </a:r>
          <a:r>
            <a:rPr kumimoji="0" lang="en-US" altLang="zh-CN" sz="1600" b="1" i="0" u="none" strike="noStrike" kern="0" cap="none" spc="0" normalizeH="0" baseline="0" noProof="0">
              <a:ln>
                <a:noFill/>
              </a:ln>
              <a:solidFill>
                <a:srgbClr val="336699"/>
              </a:solidFill>
              <a:effectLst/>
              <a:uLnTx/>
              <a:uFillTx/>
              <a:latin typeface="+mn-lt"/>
              <a:ea typeface="+mn-ea"/>
              <a:cs typeface="+mn-cs"/>
            </a:rPr>
            <a:t>Mega Metagross, </a:t>
          </a:r>
          <a:endParaRPr kumimoji="0" lang="en-US" sz="1100" b="1" i="0" u="none" strike="noStrike" kern="0" cap="none" spc="0" normalizeH="0" baseline="0" noProof="0">
            <a:ln>
              <a:noFill/>
            </a:ln>
            <a:solidFill>
              <a:srgbClr val="0099CC"/>
            </a:solidFill>
            <a:effectLst/>
            <a:uLnTx/>
            <a:uFillTx/>
            <a:latin typeface="+mn-lt"/>
            <a:ea typeface="+mn-ea"/>
            <a:cs typeface="+mn-cs"/>
          </a:endParaRPr>
        </a:p>
      </cdr:txBody>
    </cdr:sp>
  </cdr:relSizeAnchor>
  <cdr:relSizeAnchor xmlns:cdr="http://schemas.openxmlformats.org/drawingml/2006/chartDrawing">
    <cdr:from>
      <cdr:x>0.7449</cdr:x>
      <cdr:y>0.82032</cdr:y>
    </cdr:from>
    <cdr:to>
      <cdr:x>0.96634</cdr:x>
      <cdr:y>0.88326</cdr:y>
    </cdr:to>
    <cdr:sp macro="" textlink="">
      <cdr:nvSpPr>
        <cdr:cNvPr id="15" name="TextBox 1">
          <a:extLst xmlns:a="http://schemas.openxmlformats.org/drawingml/2006/main">
            <a:ext uri="{FF2B5EF4-FFF2-40B4-BE49-F238E27FC236}">
              <a16:creationId xmlns:a16="http://schemas.microsoft.com/office/drawing/2014/main" id="{9911FA43-A968-7569-F27B-805D4E3D1E8F}"/>
            </a:ext>
          </a:extLst>
        </cdr:cNvPr>
        <cdr:cNvSpPr txBox="1"/>
      </cdr:nvSpPr>
      <cdr:spPr>
        <a:xfrm xmlns:a="http://schemas.openxmlformats.org/drawingml/2006/main" rot="20663400">
          <a:off x="6896518" y="7118338"/>
          <a:ext cx="2050161" cy="5461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en-US" altLang="zh-CN" sz="1100" b="1">
              <a:solidFill>
                <a:srgbClr val="FF6699"/>
              </a:solidFill>
            </a:rPr>
            <a:t>Budget counters</a:t>
          </a:r>
          <a:endParaRPr lang="en-US" sz="1100" b="1">
            <a:solidFill>
              <a:srgbClr val="FF6699"/>
            </a:solidFill>
          </a:endParaRPr>
        </a:p>
      </cdr:txBody>
    </cdr:sp>
  </cdr:relSizeAnchor>
  <cdr:relSizeAnchor xmlns:cdr="http://schemas.openxmlformats.org/drawingml/2006/chartDrawing">
    <cdr:from>
      <cdr:x>0.07853</cdr:x>
      <cdr:y>0.81241</cdr:y>
    </cdr:from>
    <cdr:to>
      <cdr:x>0.34815</cdr:x>
      <cdr:y>0.87535</cdr:y>
    </cdr:to>
    <cdr:sp macro="" textlink="">
      <cdr:nvSpPr>
        <cdr:cNvPr id="26" name="TextBox 2">
          <a:extLst xmlns:a="http://schemas.openxmlformats.org/drawingml/2006/main">
            <a:ext uri="{FF2B5EF4-FFF2-40B4-BE49-F238E27FC236}">
              <a16:creationId xmlns:a16="http://schemas.microsoft.com/office/drawing/2014/main" id="{9634886D-8728-7354-AED4-B79F8C723A62}"/>
            </a:ext>
          </a:extLst>
        </cdr:cNvPr>
        <cdr:cNvSpPr txBox="1"/>
      </cdr:nvSpPr>
      <cdr:spPr>
        <a:xfrm xmlns:a="http://schemas.openxmlformats.org/drawingml/2006/main" rot="20460309">
          <a:off x="727055" y="7049655"/>
          <a:ext cx="2496227" cy="5461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altLang="zh-CN" sz="1100" b="1">
              <a:solidFill>
                <a:srgbClr val="D60093"/>
              </a:solidFill>
            </a:rPr>
            <a:t>Non-Mewtwo non-shadow non-megas</a:t>
          </a:r>
          <a:endParaRPr lang="en-US" sz="1100" b="1">
            <a:solidFill>
              <a:srgbClr val="D60093"/>
            </a:solidFill>
          </a:endParaRPr>
        </a:p>
      </cdr:txBody>
    </cdr:sp>
  </cdr:relSizeAnchor>
  <cdr:relSizeAnchor xmlns:cdr="http://schemas.openxmlformats.org/drawingml/2006/chartDrawing">
    <cdr:from>
      <cdr:x>0.07699</cdr:x>
      <cdr:y>0.52701</cdr:y>
    </cdr:from>
    <cdr:to>
      <cdr:x>0.3466</cdr:x>
      <cdr:y>0.58995</cdr:y>
    </cdr:to>
    <cdr:sp macro="" textlink="">
      <cdr:nvSpPr>
        <cdr:cNvPr id="27" name="TextBox 3">
          <a:extLst xmlns:a="http://schemas.openxmlformats.org/drawingml/2006/main">
            <a:ext uri="{FF2B5EF4-FFF2-40B4-BE49-F238E27FC236}">
              <a16:creationId xmlns:a16="http://schemas.microsoft.com/office/drawing/2014/main" id="{55F6539D-6FE9-50D9-2743-58B386AC4C7F}"/>
            </a:ext>
          </a:extLst>
        </cdr:cNvPr>
        <cdr:cNvSpPr txBox="1"/>
      </cdr:nvSpPr>
      <cdr:spPr>
        <a:xfrm xmlns:a="http://schemas.openxmlformats.org/drawingml/2006/main" rot="20400004">
          <a:off x="712798" y="4573148"/>
          <a:ext cx="2496134" cy="5461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altLang="zh-CN" sz="1100" b="1">
              <a:solidFill>
                <a:srgbClr val="D60093"/>
              </a:solidFill>
            </a:rPr>
            <a:t>Megas &amp; Mewtwo</a:t>
          </a:r>
          <a:endParaRPr lang="en-US" sz="1100" b="1">
            <a:solidFill>
              <a:srgbClr val="D60093"/>
            </a:solidFill>
          </a:endParaRPr>
        </a:p>
      </cdr:txBody>
    </cdr:sp>
  </cdr:relSizeAnchor>
  <cdr:relSizeAnchor xmlns:cdr="http://schemas.openxmlformats.org/drawingml/2006/chartDrawing">
    <cdr:from>
      <cdr:x>0.07874</cdr:x>
      <cdr:y>0.72647</cdr:y>
    </cdr:from>
    <cdr:to>
      <cdr:x>0.30018</cdr:x>
      <cdr:y>0.78941</cdr:y>
    </cdr:to>
    <cdr:sp macro="" textlink="">
      <cdr:nvSpPr>
        <cdr:cNvPr id="29" name="TextBox 4">
          <a:extLst xmlns:a="http://schemas.openxmlformats.org/drawingml/2006/main">
            <a:ext uri="{FF2B5EF4-FFF2-40B4-BE49-F238E27FC236}">
              <a16:creationId xmlns:a16="http://schemas.microsoft.com/office/drawing/2014/main" id="{39D48A6B-CE5B-DCA4-1616-9F1BF31A055B}"/>
            </a:ext>
          </a:extLst>
        </cdr:cNvPr>
        <cdr:cNvSpPr txBox="1"/>
      </cdr:nvSpPr>
      <cdr:spPr>
        <a:xfrm xmlns:a="http://schemas.openxmlformats.org/drawingml/2006/main" rot="20442331">
          <a:off x="729001" y="6303943"/>
          <a:ext cx="2050161" cy="54616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altLang="zh-CN" sz="1100" b="1">
              <a:solidFill>
                <a:srgbClr val="FF6699"/>
              </a:solidFill>
            </a:rPr>
            <a:t>Non-Mewtwo shadows</a:t>
          </a:r>
          <a:endParaRPr lang="en-US" sz="1100" b="1">
            <a:solidFill>
              <a:srgbClr val="FF6699"/>
            </a:solidFill>
          </a:endParaRPr>
        </a:p>
      </cdr:txBody>
    </cdr:sp>
  </cdr:relSizeAnchor>
  <cdr:relSizeAnchor xmlns:cdr="http://schemas.openxmlformats.org/drawingml/2006/chartDrawing">
    <cdr:from>
      <cdr:x>0.07874</cdr:x>
      <cdr:y>0.47949</cdr:y>
    </cdr:from>
    <cdr:to>
      <cdr:x>0.30018</cdr:x>
      <cdr:y>0.54243</cdr:y>
    </cdr:to>
    <cdr:sp macro="" textlink="">
      <cdr:nvSpPr>
        <cdr:cNvPr id="43" name="TextBox 5">
          <a:extLst xmlns:a="http://schemas.openxmlformats.org/drawingml/2006/main">
            <a:ext uri="{FF2B5EF4-FFF2-40B4-BE49-F238E27FC236}">
              <a16:creationId xmlns:a16="http://schemas.microsoft.com/office/drawing/2014/main" id="{CA8CC520-1F61-85BC-F2DD-2ADB13DB459D}"/>
            </a:ext>
          </a:extLst>
        </cdr:cNvPr>
        <cdr:cNvSpPr txBox="1"/>
      </cdr:nvSpPr>
      <cdr:spPr>
        <a:xfrm xmlns:a="http://schemas.openxmlformats.org/drawingml/2006/main" rot="20452480">
          <a:off x="729000" y="4160803"/>
          <a:ext cx="2050161" cy="5461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altLang="zh-CN" sz="1100" b="1">
              <a:solidFill>
                <a:srgbClr val="FF6699"/>
              </a:solidFill>
            </a:rPr>
            <a:t>Shadow Mewtwo tier</a:t>
          </a:r>
          <a:endParaRPr lang="en-US" sz="1100" b="1">
            <a:solidFill>
              <a:srgbClr val="FF6699"/>
            </a:solidFill>
          </a:endParaRPr>
        </a:p>
      </cdr:txBody>
    </cdr:sp>
  </cdr:relSizeAnchor>
  <cdr:relSizeAnchor xmlns:cdr="http://schemas.openxmlformats.org/drawingml/2006/chartDrawing">
    <cdr:from>
      <cdr:x>0.67644</cdr:x>
      <cdr:y>0.89332</cdr:y>
    </cdr:from>
    <cdr:to>
      <cdr:x>0.96182</cdr:x>
      <cdr:y>0.95277</cdr:y>
    </cdr:to>
    <cdr:sp macro="" textlink="">
      <cdr:nvSpPr>
        <cdr:cNvPr id="44" name="TextBox 1">
          <a:extLst xmlns:a="http://schemas.openxmlformats.org/drawingml/2006/main">
            <a:ext uri="{FF2B5EF4-FFF2-40B4-BE49-F238E27FC236}">
              <a16:creationId xmlns:a16="http://schemas.microsoft.com/office/drawing/2014/main" id="{4CC025ED-413F-0148-3D74-67AB4EEF33C4}"/>
            </a:ext>
          </a:extLst>
        </cdr:cNvPr>
        <cdr:cNvSpPr txBox="1"/>
      </cdr:nvSpPr>
      <cdr:spPr>
        <a:xfrm xmlns:a="http://schemas.openxmlformats.org/drawingml/2006/main">
          <a:off x="6262687" y="7751764"/>
          <a:ext cx="2642189" cy="51593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900">
              <a:solidFill>
                <a:srgbClr val="00B050"/>
              </a:solidFill>
            </a:rPr>
            <a:t>Gardevoir and Gallade (and</a:t>
          </a:r>
          <a:r>
            <a:rPr lang="en-US" sz="900" baseline="0">
              <a:solidFill>
                <a:srgbClr val="00B050"/>
              </a:solidFill>
            </a:rPr>
            <a:t> their shadows/megas</a:t>
          </a:r>
          <a:r>
            <a:rPr lang="en-US" sz="900">
              <a:solidFill>
                <a:srgbClr val="00B050"/>
              </a:solidFill>
            </a:rPr>
            <a:t>), and </a:t>
          </a:r>
          <a:r>
            <a:rPr lang="en-US" sz="900">
              <a:solidFill>
                <a:schemeClr val="accent5"/>
              </a:solidFill>
            </a:rPr>
            <a:t>Dawn Wings and Dusk Mane</a:t>
          </a:r>
          <a:r>
            <a:rPr lang="en-US" sz="900" baseline="0">
              <a:solidFill>
                <a:schemeClr val="accent5"/>
              </a:solidFill>
            </a:rPr>
            <a:t> Necrozma</a:t>
          </a:r>
          <a:r>
            <a:rPr lang="en-US" sz="900">
              <a:solidFill>
                <a:schemeClr val="accent5"/>
              </a:solidFill>
            </a:rPr>
            <a:t> </a:t>
          </a:r>
          <a:r>
            <a:rPr lang="en-US" sz="900">
              <a:solidFill>
                <a:sysClr val="windowText" lastClr="000000"/>
              </a:solidFill>
            </a:rPr>
            <a:t>are very</a:t>
          </a:r>
          <a:r>
            <a:rPr lang="en-US" sz="900" baseline="0">
              <a:solidFill>
                <a:sysClr val="windowText" lastClr="000000"/>
              </a:solidFill>
            </a:rPr>
            <a:t> similar. Only the better one is shown.</a:t>
          </a:r>
          <a:endParaRPr kumimoji="0" lang="en-US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cdr:txBody>
    </cdr:sp>
  </cdr:relSizeAnchor>
  <cdr:relSizeAnchor xmlns:cdr="http://schemas.openxmlformats.org/drawingml/2006/chartDrawing">
    <cdr:from>
      <cdr:x>0.48842</cdr:x>
      <cdr:y>0.51906</cdr:y>
    </cdr:from>
    <cdr:to>
      <cdr:x>0.85794</cdr:x>
      <cdr:y>0.58453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0DCDAEE2-FA8F-7E7A-F232-4BD5D8EE992C}"/>
            </a:ext>
          </a:extLst>
        </cdr:cNvPr>
        <cdr:cNvSpPr txBox="1"/>
      </cdr:nvSpPr>
      <cdr:spPr>
        <a:xfrm xmlns:a="http://schemas.openxmlformats.org/drawingml/2006/main" rot="20669839">
          <a:off x="4521943" y="4504169"/>
          <a:ext cx="3421174" cy="5681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400" b="1">
              <a:solidFill>
                <a:schemeClr val="accent4">
                  <a:lumMod val="75000"/>
                </a:schemeClr>
              </a:solidFill>
            </a:rPr>
            <a:t>Ultra Necrozma (PC†/FS†), </a:t>
          </a:r>
          <a:r>
            <a:rPr kumimoji="0" lang="en-US" altLang="zh-CN" sz="1200" b="1" i="0" u="none" strike="noStrike" kern="0" cap="none" spc="0" normalizeH="0" baseline="0" noProof="0">
              <a:ln>
                <a:noFill/>
              </a:ln>
              <a:solidFill>
                <a:srgbClr val="00B0F0"/>
              </a:solidFill>
              <a:effectLst/>
              <a:uLnTx/>
              <a:uFillTx/>
              <a:latin typeface="+mn-lt"/>
              <a:ea typeface="+mn-ea"/>
              <a:cs typeface="+mn-cs"/>
            </a:rPr>
            <a:t>Shadow Latios</a:t>
          </a:r>
          <a:r>
            <a:rPr kumimoji="0" lang="zh-CN" altLang="en-US" sz="1200" b="1" i="0" u="none" strike="noStrike" kern="0" cap="none" spc="0" normalizeH="0" baseline="0" noProof="0">
              <a:ln>
                <a:noFill/>
              </a:ln>
              <a:solidFill>
                <a:srgbClr val="00B0F0"/>
              </a:solidFill>
              <a:effectLst/>
              <a:uLnTx/>
              <a:uFillTx/>
              <a:latin typeface="+mn-lt"/>
              <a:ea typeface="+mn-ea"/>
              <a:cs typeface="+mn-cs"/>
            </a:rPr>
            <a:t>▼</a:t>
          </a:r>
          <a:endParaRPr kumimoji="0" lang="en-US" sz="1100" b="1" i="0" u="none" strike="noStrike" kern="0" cap="none" spc="0" normalizeH="0" baseline="0" noProof="0">
            <a:ln>
              <a:noFill/>
            </a:ln>
            <a:solidFill>
              <a:srgbClr val="0099CC"/>
            </a:solidFill>
            <a:effectLst/>
            <a:uLnTx/>
            <a:uFillTx/>
            <a:latin typeface="+mn-lt"/>
            <a:ea typeface="+mn-ea"/>
            <a:cs typeface="+mn-cs"/>
          </a:endParaRPr>
        </a:p>
      </cdr:txBody>
    </cdr:sp>
  </cdr:relSizeAnchor>
  <cdr:relSizeAnchor xmlns:cdr="http://schemas.openxmlformats.org/drawingml/2006/chartDrawing">
    <cdr:from>
      <cdr:x>0.57498</cdr:x>
      <cdr:y>0.55663</cdr:y>
    </cdr:from>
    <cdr:to>
      <cdr:x>0.82975</cdr:x>
      <cdr:y>0.6221</cdr:y>
    </cdr:to>
    <cdr:sp macro="" textlink="">
      <cdr:nvSpPr>
        <cdr:cNvPr id="16" name="TextBox 15">
          <a:extLst xmlns:a="http://schemas.openxmlformats.org/drawingml/2006/main">
            <a:ext uri="{FF2B5EF4-FFF2-40B4-BE49-F238E27FC236}">
              <a16:creationId xmlns:a16="http://schemas.microsoft.com/office/drawing/2014/main" id="{6FC9ADE4-9B39-9112-FAF1-2FB2B1393663}"/>
            </a:ext>
          </a:extLst>
        </cdr:cNvPr>
        <cdr:cNvSpPr txBox="1"/>
      </cdr:nvSpPr>
      <cdr:spPr>
        <a:xfrm xmlns:a="http://schemas.openxmlformats.org/drawingml/2006/main" rot="20693752">
          <a:off x="5323366" y="4830173"/>
          <a:ext cx="2358702" cy="56811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solidFill>
                <a:srgbClr val="336699"/>
              </a:solidFill>
            </a:rPr>
            <a:t>Shadow Metagross</a:t>
          </a:r>
          <a:endParaRPr lang="en-US" sz="1200" b="1">
            <a:solidFill>
              <a:schemeClr val="accent5"/>
            </a:solidFill>
          </a:endParaRPr>
        </a:p>
      </cdr:txBody>
    </cdr:sp>
  </cdr:relSizeAnchor>
  <cdr:relSizeAnchor xmlns:cdr="http://schemas.openxmlformats.org/drawingml/2006/chartDrawing">
    <cdr:from>
      <cdr:x>0.48338</cdr:x>
      <cdr:y>0.67592</cdr:y>
    </cdr:from>
    <cdr:to>
      <cdr:x>0.91434</cdr:x>
      <cdr:y>0.74139</cdr:y>
    </cdr:to>
    <cdr:sp macro="" textlink="">
      <cdr:nvSpPr>
        <cdr:cNvPr id="17" name="TextBox 16">
          <a:extLst xmlns:a="http://schemas.openxmlformats.org/drawingml/2006/main">
            <a:ext uri="{FF2B5EF4-FFF2-40B4-BE49-F238E27FC236}">
              <a16:creationId xmlns:a16="http://schemas.microsoft.com/office/drawing/2014/main" id="{E7F924C7-319B-606C-B312-0DAE122EFBE2}"/>
            </a:ext>
          </a:extLst>
        </cdr:cNvPr>
        <cdr:cNvSpPr txBox="1"/>
      </cdr:nvSpPr>
      <cdr:spPr>
        <a:xfrm xmlns:a="http://schemas.openxmlformats.org/drawingml/2006/main" rot="20711513">
          <a:off x="4475267" y="5865341"/>
          <a:ext cx="3989986" cy="5681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 baseline="0">
              <a:solidFill>
                <a:srgbClr val="00B0F0"/>
              </a:solidFill>
            </a:rPr>
            <a:t>Latios, </a:t>
          </a:r>
          <a:r>
            <a:rPr kumimoji="0" lang="en-US" sz="1400" b="1" i="0" u="none" strike="noStrike" kern="0" cap="none" spc="0" normalizeH="0" baseline="0" noProof="0">
              <a:ln>
                <a:noFill/>
              </a:ln>
              <a:solidFill>
                <a:srgbClr val="5B9BD5"/>
              </a:solidFill>
              <a:effectLst/>
              <a:uLnTx/>
              <a:uFillTx/>
              <a:latin typeface="+mn-lt"/>
              <a:ea typeface="+mn-ea"/>
              <a:cs typeface="+mn-cs"/>
            </a:rPr>
            <a:t>Dawn Wings Necrozma (PC†/FS†)</a:t>
          </a:r>
          <a:r>
            <a:rPr kumimoji="0" lang="zh-CN" altLang="en-US" sz="1400" b="1" i="0" u="none" strike="noStrike" kern="0" cap="none" spc="0" normalizeH="0" baseline="0" noProof="0">
              <a:ln>
                <a:noFill/>
              </a:ln>
              <a:solidFill>
                <a:srgbClr val="5B9BD5"/>
              </a:solidFill>
              <a:effectLst/>
              <a:uLnTx/>
              <a:uFillTx/>
              <a:latin typeface="+mn-lt"/>
              <a:ea typeface="+mn-ea"/>
              <a:cs typeface="+mn-cs"/>
            </a:rPr>
            <a:t>▼</a:t>
          </a:r>
          <a:endParaRPr lang="en-US" sz="1200" b="1">
            <a:solidFill>
              <a:srgbClr val="00B0F0"/>
            </a:solidFill>
          </a:endParaRPr>
        </a:p>
      </cdr:txBody>
    </cdr:sp>
  </cdr:relSizeAnchor>
</c:userShapes>
</file>

<file path=xl/drawings/drawing15.xml><?xml version="1.0" encoding="utf-8"?>
<c:userShapes xmlns:c="http://schemas.openxmlformats.org/drawingml/2006/chart">
  <cdr:relSizeAnchor xmlns:cdr="http://schemas.openxmlformats.org/drawingml/2006/chartDrawing">
    <cdr:from>
      <cdr:x>0.0751</cdr:x>
      <cdr:y>0.21404</cdr:y>
    </cdr:from>
    <cdr:to>
      <cdr:x>0.96193</cdr:x>
      <cdr:y>0.70854</cdr:y>
    </cdr:to>
    <cdr:sp macro="" textlink="">
      <cdr:nvSpPr>
        <cdr:cNvPr id="17" name="Freeform: Shape 16">
          <a:extLst xmlns:a="http://schemas.openxmlformats.org/drawingml/2006/main">
            <a:ext uri="{FF2B5EF4-FFF2-40B4-BE49-F238E27FC236}">
              <a16:creationId xmlns:a16="http://schemas.microsoft.com/office/drawing/2014/main" id="{06929880-EA46-87C6-89BD-0D17C70BA0F1}"/>
            </a:ext>
          </a:extLst>
        </cdr:cNvPr>
        <cdr:cNvSpPr/>
      </cdr:nvSpPr>
      <cdr:spPr>
        <a:xfrm xmlns:a="http://schemas.openxmlformats.org/drawingml/2006/main">
          <a:off x="695325" y="1857375"/>
          <a:ext cx="8210550" cy="4291013"/>
        </a:xfrm>
        <a:custGeom xmlns:a="http://schemas.openxmlformats.org/drawingml/2006/main">
          <a:avLst/>
          <a:gdLst>
            <a:gd name="connsiteX0" fmla="*/ 0 w 8201025"/>
            <a:gd name="connsiteY0" fmla="*/ 2138363 h 4248150"/>
            <a:gd name="connsiteX1" fmla="*/ 0 w 8201025"/>
            <a:gd name="connsiteY1" fmla="*/ 4248150 h 4248150"/>
            <a:gd name="connsiteX2" fmla="*/ 4081463 w 8201025"/>
            <a:gd name="connsiteY2" fmla="*/ 3300413 h 4248150"/>
            <a:gd name="connsiteX3" fmla="*/ 8191500 w 8201025"/>
            <a:gd name="connsiteY3" fmla="*/ 2481263 h 4248150"/>
            <a:gd name="connsiteX4" fmla="*/ 8201025 w 8201025"/>
            <a:gd name="connsiteY4" fmla="*/ 0 h 4248150"/>
            <a:gd name="connsiteX5" fmla="*/ 4105275 w 8201025"/>
            <a:gd name="connsiteY5" fmla="*/ 1028700 h 4248150"/>
            <a:gd name="connsiteX6" fmla="*/ 0 w 8201025"/>
            <a:gd name="connsiteY6" fmla="*/ 2138363 h 4248150"/>
            <a:gd name="connsiteX0" fmla="*/ 0 w 8201025"/>
            <a:gd name="connsiteY0" fmla="*/ 2138363 h 4291013"/>
            <a:gd name="connsiteX1" fmla="*/ 0 w 8201025"/>
            <a:gd name="connsiteY1" fmla="*/ 4291013 h 4291013"/>
            <a:gd name="connsiteX2" fmla="*/ 4081463 w 8201025"/>
            <a:gd name="connsiteY2" fmla="*/ 3300413 h 4291013"/>
            <a:gd name="connsiteX3" fmla="*/ 8191500 w 8201025"/>
            <a:gd name="connsiteY3" fmla="*/ 2481263 h 4291013"/>
            <a:gd name="connsiteX4" fmla="*/ 8201025 w 8201025"/>
            <a:gd name="connsiteY4" fmla="*/ 0 h 4291013"/>
            <a:gd name="connsiteX5" fmla="*/ 4105275 w 8201025"/>
            <a:gd name="connsiteY5" fmla="*/ 1028700 h 4291013"/>
            <a:gd name="connsiteX6" fmla="*/ 0 w 8201025"/>
            <a:gd name="connsiteY6" fmla="*/ 2138363 h 4291013"/>
            <a:gd name="connsiteX0" fmla="*/ 0 w 8210550"/>
            <a:gd name="connsiteY0" fmla="*/ 2166938 h 4291013"/>
            <a:gd name="connsiteX1" fmla="*/ 9525 w 8210550"/>
            <a:gd name="connsiteY1" fmla="*/ 4291013 h 4291013"/>
            <a:gd name="connsiteX2" fmla="*/ 4090988 w 8210550"/>
            <a:gd name="connsiteY2" fmla="*/ 3300413 h 4291013"/>
            <a:gd name="connsiteX3" fmla="*/ 8201025 w 8210550"/>
            <a:gd name="connsiteY3" fmla="*/ 2481263 h 4291013"/>
            <a:gd name="connsiteX4" fmla="*/ 8210550 w 8210550"/>
            <a:gd name="connsiteY4" fmla="*/ 0 h 4291013"/>
            <a:gd name="connsiteX5" fmla="*/ 4114800 w 8210550"/>
            <a:gd name="connsiteY5" fmla="*/ 1028700 h 4291013"/>
            <a:gd name="connsiteX6" fmla="*/ 0 w 8210550"/>
            <a:gd name="connsiteY6" fmla="*/ 2166938 h 42910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8210550" h="4291013">
              <a:moveTo>
                <a:pt x="0" y="2166938"/>
              </a:moveTo>
              <a:lnTo>
                <a:pt x="9525" y="4291013"/>
              </a:lnTo>
              <a:lnTo>
                <a:pt x="4090988" y="3300413"/>
              </a:lnTo>
              <a:lnTo>
                <a:pt x="8201025" y="2481263"/>
              </a:lnTo>
              <a:lnTo>
                <a:pt x="8210550" y="0"/>
              </a:lnTo>
              <a:lnTo>
                <a:pt x="4114800" y="1028700"/>
              </a:lnTo>
              <a:lnTo>
                <a:pt x="0" y="2166938"/>
              </a:lnTo>
              <a:close/>
            </a:path>
          </a:pathLst>
        </a:custGeom>
        <a:solidFill xmlns:a="http://schemas.openxmlformats.org/drawingml/2006/main">
          <a:srgbClr val="FF6699">
            <a:alpha val="10000"/>
          </a:srgb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0.07562</cdr:x>
      <cdr:y>0.64378</cdr:y>
    </cdr:from>
    <cdr:to>
      <cdr:x>0.9609</cdr:x>
      <cdr:y>0.94838</cdr:y>
    </cdr:to>
    <cdr:sp macro="" textlink="">
      <cdr:nvSpPr>
        <cdr:cNvPr id="18" name="Freeform: Shape 17">
          <a:extLst xmlns:a="http://schemas.openxmlformats.org/drawingml/2006/main">
            <a:ext uri="{FF2B5EF4-FFF2-40B4-BE49-F238E27FC236}">
              <a16:creationId xmlns:a16="http://schemas.microsoft.com/office/drawing/2014/main" id="{631952BB-6500-90A9-7625-D55786F997DC}"/>
            </a:ext>
          </a:extLst>
        </cdr:cNvPr>
        <cdr:cNvSpPr/>
      </cdr:nvSpPr>
      <cdr:spPr>
        <a:xfrm xmlns:a="http://schemas.openxmlformats.org/drawingml/2006/main">
          <a:off x="700088" y="5586413"/>
          <a:ext cx="8196262" cy="2643187"/>
        </a:xfrm>
        <a:custGeom xmlns:a="http://schemas.openxmlformats.org/drawingml/2006/main">
          <a:avLst/>
          <a:gdLst>
            <a:gd name="connsiteX0" fmla="*/ 4762 w 8196262"/>
            <a:gd name="connsiteY0" fmla="*/ 1595437 h 2643187"/>
            <a:gd name="connsiteX1" fmla="*/ 0 w 8196262"/>
            <a:gd name="connsiteY1" fmla="*/ 2628900 h 2643187"/>
            <a:gd name="connsiteX2" fmla="*/ 552450 w 8196262"/>
            <a:gd name="connsiteY2" fmla="*/ 2643187 h 2643187"/>
            <a:gd name="connsiteX3" fmla="*/ 4110037 w 8196262"/>
            <a:gd name="connsiteY3" fmla="*/ 1971675 h 2643187"/>
            <a:gd name="connsiteX4" fmla="*/ 8196262 w 8196262"/>
            <a:gd name="connsiteY4" fmla="*/ 1309687 h 2643187"/>
            <a:gd name="connsiteX5" fmla="*/ 8186737 w 8196262"/>
            <a:gd name="connsiteY5" fmla="*/ 0 h 2643187"/>
            <a:gd name="connsiteX6" fmla="*/ 4105275 w 8196262"/>
            <a:gd name="connsiteY6" fmla="*/ 747712 h 2643187"/>
            <a:gd name="connsiteX7" fmla="*/ 4762 w 8196262"/>
            <a:gd name="connsiteY7" fmla="*/ 1595437 h 264318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8196262" h="2643187">
              <a:moveTo>
                <a:pt x="4762" y="1595437"/>
              </a:moveTo>
              <a:cubicBezTo>
                <a:pt x="3175" y="1939925"/>
                <a:pt x="1587" y="2284412"/>
                <a:pt x="0" y="2628900"/>
              </a:cubicBezTo>
              <a:lnTo>
                <a:pt x="552450" y="2643187"/>
              </a:lnTo>
              <a:lnTo>
                <a:pt x="4110037" y="1971675"/>
              </a:lnTo>
              <a:lnTo>
                <a:pt x="8196262" y="1309687"/>
              </a:lnTo>
              <a:lnTo>
                <a:pt x="8186737" y="0"/>
              </a:lnTo>
              <a:lnTo>
                <a:pt x="4105275" y="747712"/>
              </a:lnTo>
              <a:lnTo>
                <a:pt x="4762" y="1595437"/>
              </a:lnTo>
              <a:close/>
            </a:path>
          </a:pathLst>
        </a:custGeom>
        <a:solidFill xmlns:a="http://schemas.openxmlformats.org/drawingml/2006/main">
          <a:srgbClr val="FF6699">
            <a:alpha val="10000"/>
          </a:srgb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0.42309</cdr:x>
      <cdr:y>0.5162</cdr:y>
    </cdr:from>
    <cdr:to>
      <cdr:x>0.52137</cdr:x>
      <cdr:y>0.60865</cdr:y>
    </cdr:to>
    <cdr:sp macro="" textlink="">
      <cdr:nvSpPr>
        <cdr:cNvPr id="23" name="TextBox 22">
          <a:extLst xmlns:a="http://schemas.openxmlformats.org/drawingml/2006/main">
            <a:ext uri="{FF2B5EF4-FFF2-40B4-BE49-F238E27FC236}">
              <a16:creationId xmlns:a16="http://schemas.microsoft.com/office/drawing/2014/main" id="{187E8053-77FA-8D35-A1D2-B108779C4A9C}"/>
            </a:ext>
          </a:extLst>
        </cdr:cNvPr>
        <cdr:cNvSpPr txBox="1"/>
      </cdr:nvSpPr>
      <cdr:spPr>
        <a:xfrm xmlns:a="http://schemas.openxmlformats.org/drawingml/2006/main">
          <a:off x="3936208" y="510540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0.36947</cdr:x>
      <cdr:y>0.05923</cdr:y>
    </cdr:from>
    <cdr:to>
      <cdr:x>0.81372</cdr:x>
      <cdr:y>0.15474</cdr:y>
    </cdr:to>
    <cdr:sp macro="" textlink="">
      <cdr:nvSpPr>
        <cdr:cNvPr id="31" name="TextBox 1">
          <a:extLst xmlns:a="http://schemas.openxmlformats.org/drawingml/2006/main">
            <a:ext uri="{FF2B5EF4-FFF2-40B4-BE49-F238E27FC236}">
              <a16:creationId xmlns:a16="http://schemas.microsoft.com/office/drawing/2014/main" id="{59AF7F35-F161-8276-FB65-25AC384A898B}"/>
            </a:ext>
          </a:extLst>
        </cdr:cNvPr>
        <cdr:cNvSpPr txBox="1"/>
      </cdr:nvSpPr>
      <cdr:spPr>
        <a:xfrm xmlns:a="http://schemas.openxmlformats.org/drawingml/2006/main">
          <a:off x="3418785" y="504096"/>
          <a:ext cx="4110698" cy="81284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Damage Per Second (DPS):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How fast you're dealing damage in raid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Important in raids, but overvalues glass cannons (e.g. Alakazam)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Good for shortmanning and dodging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The greater, the better</a:t>
          </a:r>
        </a:p>
      </cdr:txBody>
    </cdr:sp>
  </cdr:relSizeAnchor>
  <cdr:relSizeAnchor xmlns:cdr="http://schemas.openxmlformats.org/drawingml/2006/chartDrawing">
    <cdr:from>
      <cdr:x>0.00641</cdr:x>
      <cdr:y>0</cdr:y>
    </cdr:from>
    <cdr:to>
      <cdr:x>0.00641</cdr:x>
      <cdr:y>0</cdr:y>
    </cdr:to>
    <cdr:grpSp>
      <cdr:nvGrpSpPr>
        <cdr:cNvPr id="8" name="Group 7">
          <a:extLst xmlns:a="http://schemas.openxmlformats.org/drawingml/2006/main">
            <a:ext uri="{FF2B5EF4-FFF2-40B4-BE49-F238E27FC236}">
              <a16:creationId xmlns:a16="http://schemas.microsoft.com/office/drawing/2014/main" id="{756982F4-50B9-8303-3AEC-017EB14EA995}"/>
            </a:ext>
          </a:extLst>
        </cdr:cNvPr>
        <cdr:cNvGrpSpPr/>
      </cdr:nvGrpSpPr>
      <cdr:grpSpPr>
        <a:xfrm xmlns:a="http://schemas.openxmlformats.org/drawingml/2006/main">
          <a:off x="59224" y="0"/>
          <a:ext cx="0" cy="0"/>
          <a:chOff x="59224" y="0"/>
          <a:chExt cx="0" cy="0"/>
        </a:xfrm>
      </cdr:grpSpPr>
      <cdr:grpSp>
        <cdr:nvGrpSpPr>
          <cdr:cNvPr id="3" name="Group 2">
            <a:extLst xmlns:a="http://schemas.openxmlformats.org/drawingml/2006/main">
              <a:ext uri="{FF2B5EF4-FFF2-40B4-BE49-F238E27FC236}">
                <a16:creationId xmlns:a16="http://schemas.microsoft.com/office/drawing/2014/main" id="{DEA65A16-8F38-E777-6497-D0D96EA75261}"/>
              </a:ext>
            </a:extLst>
          </cdr:cNvPr>
          <cdr:cNvGrpSpPr/>
        </cdr:nvGrpSpPr>
        <cdr:grpSpPr>
          <a:xfrm xmlns:a="http://schemas.openxmlformats.org/drawingml/2006/main">
            <a:off x="59491" y="0"/>
            <a:ext cx="0" cy="0"/>
            <a:chOff x="59491" y="0"/>
            <a:chExt cx="0" cy="0"/>
          </a:xfrm>
        </cdr:grpSpPr>
      </cdr:grpSp>
    </cdr:grpSp>
  </cdr:relSizeAnchor>
  <cdr:relSizeAnchor xmlns:cdr="http://schemas.openxmlformats.org/drawingml/2006/chartDrawing">
    <cdr:from>
      <cdr:x>0.56965</cdr:x>
      <cdr:y>0.8574</cdr:y>
    </cdr:from>
    <cdr:to>
      <cdr:x>0.77227</cdr:x>
      <cdr:y>0.89881</cdr:y>
    </cdr:to>
    <cdr:sp macro="" textlink="">
      <cdr:nvSpPr>
        <cdr:cNvPr id="64" name="TextBox 63">
          <a:extLst xmlns:a="http://schemas.openxmlformats.org/drawingml/2006/main">
            <a:ext uri="{FF2B5EF4-FFF2-40B4-BE49-F238E27FC236}">
              <a16:creationId xmlns:a16="http://schemas.microsoft.com/office/drawing/2014/main" id="{6C0930B4-AF28-7F05-5C6E-8EF773571599}"/>
            </a:ext>
          </a:extLst>
        </cdr:cNvPr>
        <cdr:cNvSpPr txBox="1"/>
      </cdr:nvSpPr>
      <cdr:spPr>
        <a:xfrm xmlns:a="http://schemas.openxmlformats.org/drawingml/2006/main" rot="21120913">
          <a:off x="5274000" y="7440067"/>
          <a:ext cx="1875919" cy="3593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50" b="0" i="0" u="none" strike="noStrike" kern="0" cap="none" spc="0" normalizeH="0" baseline="0" noProof="0">
              <a:ln>
                <a:noFill/>
              </a:ln>
              <a:solidFill>
                <a:srgbClr val="70AD47"/>
              </a:solidFill>
              <a:effectLst/>
              <a:uLnTx/>
              <a:uFillTx/>
              <a:latin typeface="+mn-lt"/>
              <a:ea typeface="+mn-ea"/>
              <a:cs typeface="+mn-cs"/>
            </a:rPr>
            <a:t>Exeggutor, </a:t>
          </a: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rgbClr val="70AD47"/>
              </a:solidFill>
              <a:effectLst/>
              <a:uLnTx/>
              <a:uFillTx/>
              <a:latin typeface="+mn-lt"/>
              <a:ea typeface="+mn-ea"/>
              <a:cs typeface="+mn-cs"/>
            </a:rPr>
            <a:t>Gardevoir</a:t>
          </a:r>
          <a:endParaRPr lang="en-US" sz="1200" b="1">
            <a:solidFill>
              <a:srgbClr val="FF99CC"/>
            </a:solidFill>
          </a:endParaRPr>
        </a:p>
      </cdr:txBody>
    </cdr:sp>
  </cdr:relSizeAnchor>
  <cdr:relSizeAnchor xmlns:cdr="http://schemas.openxmlformats.org/drawingml/2006/chartDrawing">
    <cdr:from>
      <cdr:x>0.56667</cdr:x>
      <cdr:y>0.14549</cdr:y>
    </cdr:from>
    <cdr:to>
      <cdr:x>0.85083</cdr:x>
      <cdr:y>0.21096</cdr:y>
    </cdr:to>
    <cdr:sp macro="" textlink="">
      <cdr:nvSpPr>
        <cdr:cNvPr id="42" name="TextBox 41">
          <a:extLst xmlns:a="http://schemas.openxmlformats.org/drawingml/2006/main">
            <a:ext uri="{FF2B5EF4-FFF2-40B4-BE49-F238E27FC236}">
              <a16:creationId xmlns:a16="http://schemas.microsoft.com/office/drawing/2014/main" id="{35B54A38-366E-F862-B0FC-FCB364A2FB4F}"/>
            </a:ext>
          </a:extLst>
        </cdr:cNvPr>
        <cdr:cNvSpPr txBox="1"/>
      </cdr:nvSpPr>
      <cdr:spPr>
        <a:xfrm xmlns:a="http://schemas.openxmlformats.org/drawingml/2006/main" rot="20728212">
          <a:off x="5246453" y="1262522"/>
          <a:ext cx="2630843" cy="56811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600" b="1">
              <a:solidFill>
                <a:srgbClr val="F17FE3"/>
              </a:solidFill>
            </a:rPr>
            <a:t>Mega Mewtwo Y*</a:t>
          </a:r>
          <a:endParaRPr lang="en-US" sz="1400" b="1">
            <a:solidFill>
              <a:srgbClr val="F17FE3"/>
            </a:solidFill>
          </a:endParaRPr>
        </a:p>
      </cdr:txBody>
    </cdr:sp>
  </cdr:relSizeAnchor>
  <cdr:relSizeAnchor xmlns:cdr="http://schemas.openxmlformats.org/drawingml/2006/chartDrawing">
    <cdr:from>
      <cdr:x>0.27499</cdr:x>
      <cdr:y>0.45497</cdr:y>
    </cdr:from>
    <cdr:to>
      <cdr:x>0.82857</cdr:x>
      <cdr:y>0.52044</cdr:y>
    </cdr:to>
    <cdr:sp macro="" textlink="">
      <cdr:nvSpPr>
        <cdr:cNvPr id="51" name="TextBox 50">
          <a:extLst xmlns:a="http://schemas.openxmlformats.org/drawingml/2006/main">
            <a:ext uri="{FF2B5EF4-FFF2-40B4-BE49-F238E27FC236}">
              <a16:creationId xmlns:a16="http://schemas.microsoft.com/office/drawing/2014/main" id="{F186DA7A-BC39-EB79-B6FE-3CB37640C613}"/>
            </a:ext>
          </a:extLst>
        </cdr:cNvPr>
        <cdr:cNvSpPr txBox="1"/>
      </cdr:nvSpPr>
      <cdr:spPr>
        <a:xfrm xmlns:a="http://schemas.openxmlformats.org/drawingml/2006/main" rot="20794951">
          <a:off x="2545922" y="3947973"/>
          <a:ext cx="5125217" cy="5681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400" b="1">
              <a:solidFill>
                <a:schemeClr val="accent4">
                  <a:lumMod val="75000"/>
                </a:schemeClr>
              </a:solidFill>
            </a:rPr>
            <a:t>Ultra Necrozma (Confusion†/Psychic†), </a:t>
          </a:r>
          <a:r>
            <a:rPr kumimoji="0" lang="en-US" altLang="zh-CN" sz="1200" b="1" i="0" u="none" strike="noStrike" kern="0" cap="none" spc="0" normalizeH="0" baseline="0" noProof="0">
              <a:ln>
                <a:noFill/>
              </a:ln>
              <a:solidFill>
                <a:srgbClr val="FFC000"/>
              </a:solidFill>
              <a:effectLst/>
              <a:uLnTx/>
              <a:uFillTx/>
              <a:latin typeface="+mn-lt"/>
              <a:ea typeface="+mn-ea"/>
              <a:cs typeface="+mn-cs"/>
            </a:rPr>
            <a:t>Shadow Alakazam*</a:t>
          </a:r>
          <a:r>
            <a:rPr kumimoji="0" lang="zh-CN" altLang="en-US" sz="1200" b="1" i="0" u="none" strike="noStrike" kern="0" cap="none" spc="0" normalizeH="0" baseline="0" noProof="0">
              <a:ln>
                <a:noFill/>
              </a:ln>
              <a:solidFill>
                <a:srgbClr val="FFC000"/>
              </a:solidFill>
              <a:effectLst/>
              <a:uLnTx/>
              <a:uFillTx/>
              <a:latin typeface="+mn-lt"/>
              <a:ea typeface="+mn-ea"/>
              <a:cs typeface="+mn-cs"/>
            </a:rPr>
            <a:t>▼</a:t>
          </a:r>
          <a:r>
            <a:rPr kumimoji="0" lang="en-US" altLang="zh-CN" sz="1200" b="1" i="0" u="none" strike="noStrike" kern="0" cap="none" spc="0" normalizeH="0" baseline="0" noProof="0">
              <a:ln>
                <a:noFill/>
              </a:ln>
              <a:solidFill>
                <a:srgbClr val="FFC000"/>
              </a:solidFill>
              <a:effectLst/>
              <a:uLnTx/>
              <a:uFillTx/>
              <a:latin typeface="+mn-lt"/>
              <a:ea typeface="+mn-ea"/>
              <a:cs typeface="+mn-cs"/>
            </a:rPr>
            <a:t> </a:t>
          </a:r>
          <a:endParaRPr lang="en-US" sz="1200" b="1">
            <a:solidFill>
              <a:schemeClr val="accent6"/>
            </a:solidFill>
          </a:endParaRPr>
        </a:p>
      </cdr:txBody>
    </cdr:sp>
  </cdr:relSizeAnchor>
  <cdr:relSizeAnchor xmlns:cdr="http://schemas.openxmlformats.org/drawingml/2006/chartDrawing">
    <cdr:from>
      <cdr:x>0.0875</cdr:x>
      <cdr:y>0.06507</cdr:y>
    </cdr:from>
    <cdr:to>
      <cdr:x>0.44881</cdr:x>
      <cdr:y>0.2039</cdr:y>
    </cdr:to>
    <cdr:grpSp>
      <cdr:nvGrpSpPr>
        <cdr:cNvPr id="9" name="Group 8">
          <a:extLst xmlns:a="http://schemas.openxmlformats.org/drawingml/2006/main">
            <a:ext uri="{FF2B5EF4-FFF2-40B4-BE49-F238E27FC236}">
              <a16:creationId xmlns:a16="http://schemas.microsoft.com/office/drawing/2014/main" id="{19958B1F-691C-E1B9-3CA1-6B3687B583D2}"/>
            </a:ext>
          </a:extLst>
        </cdr:cNvPr>
        <cdr:cNvGrpSpPr/>
      </cdr:nvGrpSpPr>
      <cdr:grpSpPr>
        <a:xfrm xmlns:a="http://schemas.openxmlformats.org/drawingml/2006/main">
          <a:off x="808436" y="572969"/>
          <a:ext cx="3338238" cy="1222456"/>
          <a:chOff x="811769" y="556323"/>
          <a:chExt cx="3352005" cy="1186982"/>
        </a:xfrm>
      </cdr:grpSpPr>
      <cdr:grpSp>
        <cdr:nvGrpSpPr>
          <cdr:cNvPr id="35" name="Group 34">
            <a:extLst xmlns:a="http://schemas.openxmlformats.org/drawingml/2006/main">
              <a:ext uri="{FF2B5EF4-FFF2-40B4-BE49-F238E27FC236}">
                <a16:creationId xmlns:a16="http://schemas.microsoft.com/office/drawing/2014/main" id="{3454CE21-4DBF-1951-D704-63D4BDAA489B}"/>
              </a:ext>
            </a:extLst>
          </cdr:cNvPr>
          <cdr:cNvGrpSpPr/>
        </cdr:nvGrpSpPr>
        <cdr:grpSpPr>
          <a:xfrm xmlns:a="http://schemas.openxmlformats.org/drawingml/2006/main">
            <a:off x="811769" y="556323"/>
            <a:ext cx="2509241" cy="238779"/>
            <a:chOff x="1769271" y="1666870"/>
            <a:chExt cx="2516322" cy="276225"/>
          </a:xfrm>
        </cdr:grpSpPr>
        <cdr:cxnSp macro="">
          <cdr:nvCxnSpPr>
            <cdr:cNvPr id="33" name="Straight Connector 32">
              <a:extLst xmlns:a="http://schemas.openxmlformats.org/drawingml/2006/main">
                <a:ext uri="{FF2B5EF4-FFF2-40B4-BE49-F238E27FC236}">
                  <a16:creationId xmlns:a16="http://schemas.microsoft.com/office/drawing/2014/main" id="{93C21F53-BD59-AD59-BB3B-4BB5957A3B6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82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76200">
              <a:solidFill>
                <a:sysClr val="windowText" lastClr="000000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34" name="TextBox 33">
              <a:extLst xmlns:a="http://schemas.openxmlformats.org/drawingml/2006/main">
                <a:ext uri="{FF2B5EF4-FFF2-40B4-BE49-F238E27FC236}">
                  <a16:creationId xmlns:a16="http://schemas.microsoft.com/office/drawing/2014/main" id="{42D0A786-1DFD-4F02-E9F8-263771AF0A4D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0"/>
              <a:ext cx="1830523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Future Pokemon</a:t>
              </a:r>
            </a:p>
          </cdr:txBody>
        </cdr:sp>
      </cdr:grpSp>
      <cdr:grpSp>
        <cdr:nvGrpSpPr>
          <cdr:cNvPr id="39" name="Group 38">
            <a:extLst xmlns:a="http://schemas.openxmlformats.org/drawingml/2006/main">
              <a:ext uri="{FF2B5EF4-FFF2-40B4-BE49-F238E27FC236}">
                <a16:creationId xmlns:a16="http://schemas.microsoft.com/office/drawing/2014/main" id="{23CAA695-BA30-D0D9-4C8B-4987AF1C258F}"/>
              </a:ext>
            </a:extLst>
          </cdr:cNvPr>
          <cdr:cNvGrpSpPr/>
        </cdr:nvGrpSpPr>
        <cdr:grpSpPr>
          <a:xfrm xmlns:a="http://schemas.openxmlformats.org/drawingml/2006/main">
            <a:off x="811769" y="746945"/>
            <a:ext cx="2814839" cy="238775"/>
            <a:chOff x="1769271" y="1666878"/>
            <a:chExt cx="2822781" cy="276225"/>
          </a:xfrm>
        </cdr:grpSpPr>
        <cdr:cxnSp macro="">
          <cdr:nvCxnSpPr>
            <cdr:cNvPr id="40" name="Straight Connector 39">
              <a:extLst xmlns:a="http://schemas.openxmlformats.org/drawingml/2006/main">
                <a:ext uri="{FF2B5EF4-FFF2-40B4-BE49-F238E27FC236}">
                  <a16:creationId xmlns:a16="http://schemas.microsoft.com/office/drawing/2014/main" id="{A9CC7C3B-C24B-360B-1682-FB89617B8782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1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1" name="TextBox 40">
              <a:extLst xmlns:a="http://schemas.openxmlformats.org/drawingml/2006/main">
                <a:ext uri="{FF2B5EF4-FFF2-40B4-BE49-F238E27FC236}">
                  <a16:creationId xmlns:a16="http://schemas.microsoft.com/office/drawing/2014/main" id="{2B0F8902-193E-097C-23F2-AE8AB4993E95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8"/>
              <a:ext cx="2136982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Non-shadow non-mega</a:t>
              </a:r>
              <a:r>
                <a:rPr lang="en-US" altLang="zh-CN" sz="1100">
                  <a:solidFill>
                    <a:sysClr val="windowText" lastClr="000000"/>
                  </a:solidFill>
                </a:rPr>
                <a:t>s</a:t>
              </a:r>
              <a:endParaRPr lang="en-US" sz="1100">
                <a:solidFill>
                  <a:sysClr val="windowText" lastClr="000000"/>
                </a:solidFill>
              </a:endParaRPr>
            </a:p>
          </cdr:txBody>
        </cdr:sp>
      </cdr:grpSp>
      <cdr:grpSp>
        <cdr:nvGrpSpPr>
          <cdr:cNvPr id="45" name="Group 44">
            <a:extLst xmlns:a="http://schemas.openxmlformats.org/drawingml/2006/main">
              <a:ext uri="{FF2B5EF4-FFF2-40B4-BE49-F238E27FC236}">
                <a16:creationId xmlns:a16="http://schemas.microsoft.com/office/drawing/2014/main" id="{CE5F2755-96C3-1C40-E7C7-33EACF32EAC6}"/>
              </a:ext>
            </a:extLst>
          </cdr:cNvPr>
          <cdr:cNvGrpSpPr/>
        </cdr:nvGrpSpPr>
        <cdr:grpSpPr>
          <a:xfrm xmlns:a="http://schemas.openxmlformats.org/drawingml/2006/main">
            <a:off x="811769" y="937563"/>
            <a:ext cx="2217828" cy="238773"/>
            <a:chOff x="1769271" y="1666878"/>
            <a:chExt cx="2224087" cy="276225"/>
          </a:xfrm>
        </cdr:grpSpPr>
        <cdr:cxnSp macro="">
          <cdr:nvCxnSpPr>
            <cdr:cNvPr id="46" name="Straight Connector 45">
              <a:extLst xmlns:a="http://schemas.openxmlformats.org/drawingml/2006/main">
                <a:ext uri="{FF2B5EF4-FFF2-40B4-BE49-F238E27FC236}">
                  <a16:creationId xmlns:a16="http://schemas.microsoft.com/office/drawing/2014/main" id="{E05F7476-CB74-8940-1CC3-AD2A2DEAC1F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sys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7" name="TextBox 46">
              <a:extLst xmlns:a="http://schemas.openxmlformats.org/drawingml/2006/main">
                <a:ext uri="{FF2B5EF4-FFF2-40B4-BE49-F238E27FC236}">
                  <a16:creationId xmlns:a16="http://schemas.microsoft.com/office/drawing/2014/main" id="{7A1C6001-3F8C-8352-318C-C8F3E3AEB69D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Shadow Pokemon</a:t>
              </a:r>
            </a:p>
          </cdr:txBody>
        </cdr:sp>
      </cdr:grpSp>
      <cdr:grpSp>
        <cdr:nvGrpSpPr>
          <cdr:cNvPr id="48" name="Group 47">
            <a:extLst xmlns:a="http://schemas.openxmlformats.org/drawingml/2006/main">
              <a:ext uri="{FF2B5EF4-FFF2-40B4-BE49-F238E27FC236}">
                <a16:creationId xmlns:a16="http://schemas.microsoft.com/office/drawing/2014/main" id="{D6AE5B2E-3FD1-C9F1-826C-B88535E30773}"/>
              </a:ext>
            </a:extLst>
          </cdr:cNvPr>
          <cdr:cNvGrpSpPr/>
        </cdr:nvGrpSpPr>
        <cdr:grpSpPr>
          <a:xfrm xmlns:a="http://schemas.openxmlformats.org/drawingml/2006/main">
            <a:off x="811769" y="1128180"/>
            <a:ext cx="2217828" cy="238772"/>
            <a:chOff x="1769271" y="1666878"/>
            <a:chExt cx="2224087" cy="276225"/>
          </a:xfrm>
        </cdr:grpSpPr>
        <cdr:cxnSp macro="">
          <cdr:nvCxnSpPr>
            <cdr:cNvPr id="49" name="Straight Connector 48">
              <a:extLst xmlns:a="http://schemas.openxmlformats.org/drawingml/2006/main">
                <a:ext uri="{FF2B5EF4-FFF2-40B4-BE49-F238E27FC236}">
                  <a16:creationId xmlns:a16="http://schemas.microsoft.com/office/drawing/2014/main" id="{4ECB6BA2-61DD-A788-3788-77B10BB9727E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lg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50" name="TextBox 49">
              <a:extLst xmlns:a="http://schemas.openxmlformats.org/drawingml/2006/main">
                <a:ext uri="{FF2B5EF4-FFF2-40B4-BE49-F238E27FC236}">
                  <a16:creationId xmlns:a16="http://schemas.microsoft.com/office/drawing/2014/main" id="{970790DC-73D7-19B1-7895-9344C5BEBD6E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Mega Pokemon</a:t>
              </a:r>
            </a:p>
          </cdr:txBody>
        </cdr:sp>
      </cdr:grpSp>
      <cdr:grpSp>
        <cdr:nvGrpSpPr>
          <cdr:cNvPr id="101" name="Group 100">
            <a:extLst xmlns:a="http://schemas.openxmlformats.org/drawingml/2006/main">
              <a:ext uri="{FF2B5EF4-FFF2-40B4-BE49-F238E27FC236}">
                <a16:creationId xmlns:a16="http://schemas.microsoft.com/office/drawing/2014/main" id="{A656E4CC-59F4-AE72-92FA-63966BFB1E1F}"/>
              </a:ext>
            </a:extLst>
          </cdr:cNvPr>
          <cdr:cNvGrpSpPr/>
        </cdr:nvGrpSpPr>
        <cdr:grpSpPr>
          <a:xfrm xmlns:a="http://schemas.openxmlformats.org/drawingml/2006/main">
            <a:off x="811769" y="1318795"/>
            <a:ext cx="3352005" cy="238772"/>
            <a:chOff x="1757312" y="1666878"/>
            <a:chExt cx="3361466" cy="276225"/>
          </a:xfrm>
        </cdr:grpSpPr>
        <cdr:sp macro="" textlink="">
          <cdr:nvSpPr>
            <cdr:cNvPr id="103" name="TextBox 102">
              <a:extLst xmlns:a="http://schemas.openxmlformats.org/drawingml/2006/main">
                <a:ext uri="{FF2B5EF4-FFF2-40B4-BE49-F238E27FC236}">
                  <a16:creationId xmlns:a16="http://schemas.microsoft.com/office/drawing/2014/main" id="{65C14CD9-301C-31AD-0243-9755008BE2F1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266370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Legacy moves or ticket-exclusives</a:t>
              </a:r>
            </a:p>
          </cdr:txBody>
        </cdr:sp>
        <cdr:sp macro="" textlink="">
          <cdr:nvSpPr>
            <cdr:cNvPr id="104" name="TextBox 103">
              <a:extLst xmlns:a="http://schemas.openxmlformats.org/drawingml/2006/main">
                <a:ext uri="{FF2B5EF4-FFF2-40B4-BE49-F238E27FC236}">
                  <a16:creationId xmlns:a16="http://schemas.microsoft.com/office/drawing/2014/main" id="{698C02EC-973F-480E-623E-2E50DA40D510}"/>
                </a:ext>
              </a:extLst>
            </cdr:cNvPr>
            <cdr:cNvSpPr txBox="1"/>
          </cdr:nvSpPr>
          <cdr:spPr>
            <a:xfrm xmlns:a="http://schemas.openxmlformats.org/drawingml/2006/main">
              <a:off x="1757312" y="1666878"/>
              <a:ext cx="785301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pPr algn="r"/>
              <a:r>
                <a:rPr lang="en-US" sz="1100">
                  <a:solidFill>
                    <a:sysClr val="windowText" lastClr="000000"/>
                  </a:solidFill>
                </a:rPr>
                <a:t>*</a:t>
              </a:r>
            </a:p>
          </cdr:txBody>
        </cdr:sp>
      </cdr:grpSp>
      <cdr:grpSp>
        <cdr:nvGrpSpPr>
          <cdr:cNvPr id="4" name="Group 3">
            <a:extLst xmlns:a="http://schemas.openxmlformats.org/drawingml/2006/main">
              <a:ext uri="{FF2B5EF4-FFF2-40B4-BE49-F238E27FC236}">
                <a16:creationId xmlns:a16="http://schemas.microsoft.com/office/drawing/2014/main" id="{A2E3AC44-DD7B-E8B5-BCC7-69AC199AC338}"/>
              </a:ext>
            </a:extLst>
          </cdr:cNvPr>
          <cdr:cNvGrpSpPr/>
        </cdr:nvGrpSpPr>
        <cdr:grpSpPr>
          <a:xfrm xmlns:a="http://schemas.openxmlformats.org/drawingml/2006/main">
            <a:off x="811769" y="1504533"/>
            <a:ext cx="3352005" cy="238772"/>
            <a:chOff x="1757312" y="1666878"/>
            <a:chExt cx="3361466" cy="276225"/>
          </a:xfrm>
        </cdr:grpSpPr>
        <cdr:sp macro="" textlink="">
          <cdr:nvSpPr>
            <cdr:cNvPr id="6" name="TextBox 5">
              <a:extLst xmlns:a="http://schemas.openxmlformats.org/drawingml/2006/main">
                <a:ext uri="{FF2B5EF4-FFF2-40B4-BE49-F238E27FC236}">
                  <a16:creationId xmlns:a16="http://schemas.microsoft.com/office/drawing/2014/main" id="{1ADA83DF-F41A-FCB5-5AFE-788542BC843A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266370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rgbClr val="FF0000"/>
                  </a:solidFill>
                </a:rPr>
                <a:t>Speculative moves (may not happen)</a:t>
              </a:r>
            </a:p>
          </cdr:txBody>
        </cdr:sp>
        <cdr:sp macro="" textlink="">
          <cdr:nvSpPr>
            <cdr:cNvPr id="7" name="TextBox 6">
              <a:extLst xmlns:a="http://schemas.openxmlformats.org/drawingml/2006/main">
                <a:ext uri="{FF2B5EF4-FFF2-40B4-BE49-F238E27FC236}">
                  <a16:creationId xmlns:a16="http://schemas.microsoft.com/office/drawing/2014/main" id="{14C684F5-997F-788F-D727-19419D8CB1ED}"/>
                </a:ext>
              </a:extLst>
            </cdr:cNvPr>
            <cdr:cNvSpPr txBox="1"/>
          </cdr:nvSpPr>
          <cdr:spPr>
            <a:xfrm xmlns:a="http://schemas.openxmlformats.org/drawingml/2006/main">
              <a:off x="1757312" y="1666878"/>
              <a:ext cx="785301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pPr algn="r"/>
              <a:r>
                <a:rPr lang="en-US" sz="1100">
                  <a:solidFill>
                    <a:srgbClr val="FF0000"/>
                  </a:solidFill>
                </a:rPr>
                <a:t>†</a:t>
              </a:r>
            </a:p>
          </cdr:txBody>
        </cdr:sp>
      </cdr:grpSp>
    </cdr:grpSp>
  </cdr:relSizeAnchor>
  <cdr:relSizeAnchor xmlns:cdr="http://schemas.openxmlformats.org/drawingml/2006/chartDrawing">
    <cdr:from>
      <cdr:x>0.28885</cdr:x>
      <cdr:y>0.77618</cdr:y>
    </cdr:from>
    <cdr:to>
      <cdr:x>0.49147</cdr:x>
      <cdr:y>0.81759</cdr:y>
    </cdr:to>
    <cdr:sp macro="" textlink="">
      <cdr:nvSpPr>
        <cdr:cNvPr id="13" name="TextBox 12">
          <a:extLst xmlns:a="http://schemas.openxmlformats.org/drawingml/2006/main">
            <a:ext uri="{FF2B5EF4-FFF2-40B4-BE49-F238E27FC236}">
              <a16:creationId xmlns:a16="http://schemas.microsoft.com/office/drawing/2014/main" id="{E81821CE-6F2E-04DD-038F-578EAE032B5D}"/>
            </a:ext>
          </a:extLst>
        </cdr:cNvPr>
        <cdr:cNvSpPr txBox="1"/>
      </cdr:nvSpPr>
      <cdr:spPr>
        <a:xfrm xmlns:a="http://schemas.openxmlformats.org/drawingml/2006/main" rot="20358104">
          <a:off x="2674264" y="6735344"/>
          <a:ext cx="1875920" cy="3593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endParaRPr lang="en-US" sz="1200" b="1">
            <a:solidFill>
              <a:srgbClr val="FFC000"/>
            </a:solidFill>
          </a:endParaRPr>
        </a:p>
      </cdr:txBody>
    </cdr:sp>
  </cdr:relSizeAnchor>
  <cdr:relSizeAnchor xmlns:cdr="http://schemas.openxmlformats.org/drawingml/2006/chartDrawing">
    <cdr:from>
      <cdr:x>0.57079</cdr:x>
      <cdr:y>0.20642</cdr:y>
    </cdr:from>
    <cdr:to>
      <cdr:x>0.85495</cdr:x>
      <cdr:y>0.27189</cdr:y>
    </cdr:to>
    <cdr:sp macro="" textlink="">
      <cdr:nvSpPr>
        <cdr:cNvPr id="28" name="TextBox 27">
          <a:extLst xmlns:a="http://schemas.openxmlformats.org/drawingml/2006/main">
            <a:ext uri="{FF2B5EF4-FFF2-40B4-BE49-F238E27FC236}">
              <a16:creationId xmlns:a16="http://schemas.microsoft.com/office/drawing/2014/main" id="{DFBB1C41-C1D5-45E6-CE91-75CEEC49D314}"/>
            </a:ext>
          </a:extLst>
        </cdr:cNvPr>
        <cdr:cNvSpPr txBox="1"/>
      </cdr:nvSpPr>
      <cdr:spPr>
        <a:xfrm xmlns:a="http://schemas.openxmlformats.org/drawingml/2006/main" rot="20736792">
          <a:off x="5284552" y="1791204"/>
          <a:ext cx="2630843" cy="56811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solidFill>
                <a:srgbClr val="F17FE3"/>
              </a:solidFill>
            </a:rPr>
            <a:t>Shadow Mewtwo*</a:t>
          </a:r>
          <a:endParaRPr lang="en-US" sz="1100" b="1">
            <a:solidFill>
              <a:srgbClr val="F17FE3"/>
            </a:solidFill>
          </a:endParaRPr>
        </a:p>
      </cdr:txBody>
    </cdr:sp>
  </cdr:relSizeAnchor>
  <cdr:relSizeAnchor xmlns:cdr="http://schemas.openxmlformats.org/drawingml/2006/chartDrawing">
    <cdr:from>
      <cdr:x>0.32397</cdr:x>
      <cdr:y>0.63286</cdr:y>
    </cdr:from>
    <cdr:to>
      <cdr:x>0.86166</cdr:x>
      <cdr:y>0.69833</cdr:y>
    </cdr:to>
    <cdr:sp macro="" textlink="">
      <cdr:nvSpPr>
        <cdr:cNvPr id="30" name="TextBox 29">
          <a:extLst xmlns:a="http://schemas.openxmlformats.org/drawingml/2006/main">
            <a:ext uri="{FF2B5EF4-FFF2-40B4-BE49-F238E27FC236}">
              <a16:creationId xmlns:a16="http://schemas.microsoft.com/office/drawing/2014/main" id="{47197BAA-C8B0-CC3B-C2DB-6D94F7EF627A}"/>
            </a:ext>
          </a:extLst>
        </cdr:cNvPr>
        <cdr:cNvSpPr txBox="1"/>
      </cdr:nvSpPr>
      <cdr:spPr>
        <a:xfrm xmlns:a="http://schemas.openxmlformats.org/drawingml/2006/main" rot="20861520">
          <a:off x="2999397" y="5491685"/>
          <a:ext cx="4978103" cy="5681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zh-CN" altLang="en-US" sz="1400" b="1">
              <a:solidFill>
                <a:schemeClr val="accent4">
                  <a:lumMod val="75000"/>
                </a:schemeClr>
              </a:solidFill>
            </a:rPr>
            <a:t>▲</a:t>
          </a:r>
          <a:r>
            <a:rPr lang="en-US" altLang="zh-CN" sz="1400" b="1">
              <a:solidFill>
                <a:schemeClr val="accent4">
                  <a:lumMod val="75000"/>
                </a:schemeClr>
              </a:solidFill>
            </a:rPr>
            <a:t>Ultra Necrozma (PC†/FS†), </a:t>
          </a:r>
          <a:r>
            <a:rPr lang="en-US" altLang="zh-CN" sz="1200" b="1">
              <a:solidFill>
                <a:srgbClr val="336699"/>
              </a:solidFill>
            </a:rPr>
            <a:t>Shadow Metagross</a:t>
          </a:r>
          <a:endParaRPr lang="en-US" sz="1100" b="1">
            <a:solidFill>
              <a:srgbClr val="336699"/>
            </a:solidFill>
          </a:endParaRPr>
        </a:p>
      </cdr:txBody>
    </cdr:sp>
  </cdr:relSizeAnchor>
  <cdr:relSizeAnchor xmlns:cdr="http://schemas.openxmlformats.org/drawingml/2006/chartDrawing">
    <cdr:from>
      <cdr:x>0.4187</cdr:x>
      <cdr:y>0.59352</cdr:y>
    </cdr:from>
    <cdr:to>
      <cdr:x>0.65057</cdr:x>
      <cdr:y>0.63493</cdr:y>
    </cdr:to>
    <cdr:sp macro="" textlink="">
      <cdr:nvSpPr>
        <cdr:cNvPr id="32" name="TextBox 31">
          <a:extLst xmlns:a="http://schemas.openxmlformats.org/drawingml/2006/main">
            <a:ext uri="{FF2B5EF4-FFF2-40B4-BE49-F238E27FC236}">
              <a16:creationId xmlns:a16="http://schemas.microsoft.com/office/drawing/2014/main" id="{1FBDE687-D491-8CF5-B95A-68575095337B}"/>
            </a:ext>
          </a:extLst>
        </cdr:cNvPr>
        <cdr:cNvSpPr txBox="1"/>
      </cdr:nvSpPr>
      <cdr:spPr>
        <a:xfrm xmlns:a="http://schemas.openxmlformats.org/drawingml/2006/main" rot="20870379">
          <a:off x="3876428" y="5150285"/>
          <a:ext cx="2146712" cy="35933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rgbClr val="00B0F0"/>
              </a:solidFill>
              <a:effectLst/>
              <a:uLnTx/>
              <a:uFillTx/>
              <a:latin typeface="+mn-lt"/>
              <a:ea typeface="+mn-ea"/>
              <a:cs typeface="+mn-cs"/>
            </a:rPr>
            <a:t>Mega Latios, </a:t>
          </a:r>
          <a:r>
            <a:rPr lang="en-US" altLang="zh-CN" sz="1200" b="1">
              <a:solidFill>
                <a:srgbClr val="00B0F0"/>
              </a:solidFill>
            </a:rPr>
            <a:t>Shadow Latios</a:t>
          </a:r>
          <a:endParaRPr lang="en-US" sz="1200" b="1">
            <a:solidFill>
              <a:srgbClr val="00B0F0"/>
            </a:solidFill>
          </a:endParaRPr>
        </a:p>
      </cdr:txBody>
    </cdr:sp>
  </cdr:relSizeAnchor>
  <cdr:relSizeAnchor xmlns:cdr="http://schemas.openxmlformats.org/drawingml/2006/chartDrawing">
    <cdr:from>
      <cdr:x>0.30628</cdr:x>
      <cdr:y>0.55077</cdr:y>
    </cdr:from>
    <cdr:to>
      <cdr:x>0.79515</cdr:x>
      <cdr:y>0.61624</cdr:y>
    </cdr:to>
    <cdr:sp macro="" textlink="">
      <cdr:nvSpPr>
        <cdr:cNvPr id="36" name="TextBox 35">
          <a:extLst xmlns:a="http://schemas.openxmlformats.org/drawingml/2006/main">
            <a:ext uri="{FF2B5EF4-FFF2-40B4-BE49-F238E27FC236}">
              <a16:creationId xmlns:a16="http://schemas.microsoft.com/office/drawing/2014/main" id="{1F90BD76-DAAE-D51F-D2A4-B4A97A277D6E}"/>
            </a:ext>
          </a:extLst>
        </cdr:cNvPr>
        <cdr:cNvSpPr txBox="1"/>
      </cdr:nvSpPr>
      <cdr:spPr>
        <a:xfrm xmlns:a="http://schemas.openxmlformats.org/drawingml/2006/main" rot="20850675">
          <a:off x="2835649" y="4779313"/>
          <a:ext cx="4526124" cy="56811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zh-CN" altLang="en-US" sz="1200" b="1">
              <a:solidFill>
                <a:srgbClr val="F17FE3"/>
              </a:solidFill>
            </a:rPr>
            <a:t>▲</a:t>
          </a:r>
          <a:r>
            <a:rPr lang="en-US" altLang="zh-CN" sz="1200" b="1">
              <a:solidFill>
                <a:srgbClr val="F17FE3"/>
              </a:solidFill>
            </a:rPr>
            <a:t>M</a:t>
          </a:r>
          <a:r>
            <a:rPr lang="en-US" sz="1200" b="1">
              <a:solidFill>
                <a:srgbClr val="F17FE3"/>
              </a:solidFill>
            </a:rPr>
            <a:t>ewtwo, </a:t>
          </a:r>
          <a:r>
            <a:rPr kumimoji="0" lang="en-US" sz="1400" b="1" i="0" u="none" strike="noStrike" kern="0" cap="none" spc="0" normalizeH="0" baseline="0" noProof="0">
              <a:ln>
                <a:noFill/>
              </a:ln>
              <a:solidFill>
                <a:srgbClr val="7030A0"/>
              </a:solidFill>
              <a:effectLst/>
              <a:uLnTx/>
              <a:uFillTx/>
              <a:latin typeface="+mn-lt"/>
              <a:ea typeface="+mn-ea"/>
              <a:cs typeface="+mn-cs"/>
            </a:rPr>
            <a:t>Calyrex Shadow Rider, </a:t>
          </a:r>
          <a:r>
            <a:rPr lang="en-US" sz="1600" b="1">
              <a:solidFill>
                <a:schemeClr val="accent6"/>
              </a:solidFill>
            </a:rPr>
            <a:t>Mega Gardevoir</a:t>
          </a:r>
          <a:endParaRPr lang="en-US" sz="1100" b="1">
            <a:solidFill>
              <a:schemeClr val="accent6"/>
            </a:solidFill>
          </a:endParaRPr>
        </a:p>
      </cdr:txBody>
    </cdr:sp>
  </cdr:relSizeAnchor>
  <cdr:relSizeAnchor xmlns:cdr="http://schemas.openxmlformats.org/drawingml/2006/chartDrawing">
    <cdr:from>
      <cdr:x>0.31734</cdr:x>
      <cdr:y>0.714</cdr:y>
    </cdr:from>
    <cdr:to>
      <cdr:x>0.74819</cdr:x>
      <cdr:y>0.77947</cdr:y>
    </cdr:to>
    <cdr:sp macro="" textlink="">
      <cdr:nvSpPr>
        <cdr:cNvPr id="37" name="TextBox 36">
          <a:extLst xmlns:a="http://schemas.openxmlformats.org/drawingml/2006/main">
            <a:ext uri="{FF2B5EF4-FFF2-40B4-BE49-F238E27FC236}">
              <a16:creationId xmlns:a16="http://schemas.microsoft.com/office/drawing/2014/main" id="{0E1DDD06-50DC-28D2-958B-A1C3E93862DC}"/>
            </a:ext>
          </a:extLst>
        </cdr:cNvPr>
        <cdr:cNvSpPr txBox="1"/>
      </cdr:nvSpPr>
      <cdr:spPr>
        <a:xfrm xmlns:a="http://schemas.openxmlformats.org/drawingml/2006/main" rot="20753318">
          <a:off x="2938032" y="6195701"/>
          <a:ext cx="3988945" cy="5681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endParaRPr lang="en-US" sz="1200" b="1">
            <a:solidFill>
              <a:schemeClr val="accent5"/>
            </a:solidFill>
          </a:endParaRPr>
        </a:p>
      </cdr:txBody>
    </cdr:sp>
  </cdr:relSizeAnchor>
  <cdr:relSizeAnchor xmlns:cdr="http://schemas.openxmlformats.org/drawingml/2006/chartDrawing">
    <cdr:from>
      <cdr:x>0.57016</cdr:x>
      <cdr:y>0.74764</cdr:y>
    </cdr:from>
    <cdr:to>
      <cdr:x>0.77278</cdr:x>
      <cdr:y>0.78905</cdr:y>
    </cdr:to>
    <cdr:sp macro="" textlink="">
      <cdr:nvSpPr>
        <cdr:cNvPr id="54" name="TextBox 53">
          <a:extLst xmlns:a="http://schemas.openxmlformats.org/drawingml/2006/main">
            <a:ext uri="{FF2B5EF4-FFF2-40B4-BE49-F238E27FC236}">
              <a16:creationId xmlns:a16="http://schemas.microsoft.com/office/drawing/2014/main" id="{14A2D360-7657-26F3-34D4-044C2F1D646C}"/>
            </a:ext>
          </a:extLst>
        </cdr:cNvPr>
        <cdr:cNvSpPr txBox="1"/>
      </cdr:nvSpPr>
      <cdr:spPr>
        <a:xfrm xmlns:a="http://schemas.openxmlformats.org/drawingml/2006/main" rot="20594392">
          <a:off x="5278731" y="6487641"/>
          <a:ext cx="1875920" cy="35933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endParaRPr lang="en-US" sz="1200" b="1">
            <a:solidFill>
              <a:schemeClr val="accent6"/>
            </a:solidFill>
          </a:endParaRPr>
        </a:p>
      </cdr:txBody>
    </cdr:sp>
  </cdr:relSizeAnchor>
  <cdr:relSizeAnchor xmlns:cdr="http://schemas.openxmlformats.org/drawingml/2006/chartDrawing">
    <cdr:from>
      <cdr:x>0.57197</cdr:x>
      <cdr:y>0.32865</cdr:y>
    </cdr:from>
    <cdr:to>
      <cdr:x>0.83687</cdr:x>
      <cdr:y>0.39412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462B8CA-E6F6-753B-0032-C2789A5EDE58}"/>
            </a:ext>
          </a:extLst>
        </cdr:cNvPr>
        <cdr:cNvSpPr txBox="1"/>
      </cdr:nvSpPr>
      <cdr:spPr>
        <a:xfrm xmlns:a="http://schemas.openxmlformats.org/drawingml/2006/main" rot="20826519">
          <a:off x="5295478" y="2851873"/>
          <a:ext cx="2452527" cy="5681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solidFill>
                <a:srgbClr val="FFC000"/>
              </a:solidFill>
            </a:rPr>
            <a:t>Mega Alakazam*</a:t>
          </a:r>
          <a:endParaRPr lang="en-US" sz="1200" b="1">
            <a:solidFill>
              <a:schemeClr val="accent6"/>
            </a:solidFill>
          </a:endParaRPr>
        </a:p>
      </cdr:txBody>
    </cdr:sp>
  </cdr:relSizeAnchor>
  <cdr:relSizeAnchor xmlns:cdr="http://schemas.openxmlformats.org/drawingml/2006/chartDrawing">
    <cdr:from>
      <cdr:x>0.23944</cdr:x>
      <cdr:y>0.68523</cdr:y>
    </cdr:from>
    <cdr:to>
      <cdr:x>0.80908</cdr:x>
      <cdr:y>0.7507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C76C9E28-94F6-C65E-2F27-F2006FAB97D4}"/>
            </a:ext>
          </a:extLst>
        </cdr:cNvPr>
        <cdr:cNvSpPr txBox="1"/>
      </cdr:nvSpPr>
      <cdr:spPr>
        <a:xfrm xmlns:a="http://schemas.openxmlformats.org/drawingml/2006/main" rot="20944775">
          <a:off x="2216768" y="5946069"/>
          <a:ext cx="5273930" cy="5681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600" b="1" i="0" u="none" strike="noStrike" kern="0" cap="none" spc="0" normalizeH="0" baseline="0" noProof="0">
              <a:ln>
                <a:noFill/>
              </a:ln>
              <a:solidFill>
                <a:srgbClr val="336699"/>
              </a:solidFill>
              <a:effectLst/>
              <a:uLnTx/>
              <a:uFillTx/>
              <a:latin typeface="+mn-lt"/>
              <a:ea typeface="+mn-ea"/>
              <a:cs typeface="+mn-cs"/>
            </a:rPr>
            <a:t>Mega Metagross, </a:t>
          </a:r>
          <a:r>
            <a:rPr kumimoji="0" lang="en-US" sz="1400" b="1" i="0" u="none" strike="noStrike" kern="0" cap="none" spc="0" normalizeH="0" baseline="0" noProof="0">
              <a:ln>
                <a:noFill/>
              </a:ln>
              <a:solidFill>
                <a:srgbClr val="5B9BD5"/>
              </a:solidFill>
              <a:effectLst/>
              <a:uLnTx/>
              <a:uFillTx/>
              <a:latin typeface="+mn-lt"/>
              <a:ea typeface="+mn-ea"/>
              <a:cs typeface="+mn-cs"/>
            </a:rPr>
            <a:t>Dawn Wings Necrozma (Confusion†/Psychic†)</a:t>
          </a:r>
          <a:r>
            <a:rPr kumimoji="0" lang="zh-CN" altLang="en-US" sz="1400" b="1" i="0" u="none" strike="noStrike" kern="0" cap="none" spc="0" normalizeH="0" baseline="0" noProof="0">
              <a:ln>
                <a:noFill/>
              </a:ln>
              <a:solidFill>
                <a:srgbClr val="5B9BD5"/>
              </a:solidFill>
              <a:effectLst/>
              <a:uLnTx/>
              <a:uFillTx/>
              <a:latin typeface="+mn-lt"/>
              <a:ea typeface="+mn-ea"/>
              <a:cs typeface="+mn-cs"/>
            </a:rPr>
            <a:t>▼</a:t>
          </a:r>
          <a:endParaRPr kumimoji="0" lang="en-US" sz="1200" b="1" i="0" u="none" strike="noStrike" kern="0" cap="none" spc="0" normalizeH="0" baseline="0" noProof="0">
            <a:ln>
              <a:noFill/>
            </a:ln>
            <a:solidFill>
              <a:srgbClr val="5B9BD5"/>
            </a:solidFill>
            <a:effectLst/>
            <a:uLnTx/>
            <a:uFillTx/>
            <a:latin typeface="+mn-lt"/>
            <a:ea typeface="+mn-ea"/>
            <a:cs typeface="+mn-cs"/>
          </a:endParaRPr>
        </a:p>
        <a:p xmlns:a="http://schemas.openxmlformats.org/drawingml/2006/main">
          <a:pPr algn="r"/>
          <a:endParaRPr lang="en-US" sz="1100" b="1">
            <a:solidFill>
              <a:srgbClr val="336699"/>
            </a:solidFill>
          </a:endParaRPr>
        </a:p>
      </cdr:txBody>
    </cdr:sp>
  </cdr:relSizeAnchor>
  <cdr:relSizeAnchor xmlns:cdr="http://schemas.openxmlformats.org/drawingml/2006/chartDrawing">
    <cdr:from>
      <cdr:x>0.30344</cdr:x>
      <cdr:y>0.75629</cdr:y>
    </cdr:from>
    <cdr:to>
      <cdr:x>0.7786</cdr:x>
      <cdr:y>0.7977</cdr:y>
    </cdr:to>
    <cdr:sp macro="" textlink="">
      <cdr:nvSpPr>
        <cdr:cNvPr id="11" name="TextBox 10">
          <a:extLst xmlns:a="http://schemas.openxmlformats.org/drawingml/2006/main">
            <a:ext uri="{FF2B5EF4-FFF2-40B4-BE49-F238E27FC236}">
              <a16:creationId xmlns:a16="http://schemas.microsoft.com/office/drawing/2014/main" id="{8AE2EABB-FA7D-6462-B28B-8EE1FD68BBFC}"/>
            </a:ext>
          </a:extLst>
        </cdr:cNvPr>
        <cdr:cNvSpPr txBox="1"/>
      </cdr:nvSpPr>
      <cdr:spPr>
        <a:xfrm xmlns:a="http://schemas.openxmlformats.org/drawingml/2006/main" rot="20957487">
          <a:off x="2809305" y="6562735"/>
          <a:ext cx="4399263" cy="35933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kumimoji="0" lang="en-US" altLang="zh-CN" sz="1200" b="1" i="0" u="none" strike="noStrike" kern="0" cap="none" spc="0" normalizeH="0" baseline="0" noProof="0">
              <a:ln>
                <a:noFill/>
              </a:ln>
              <a:solidFill>
                <a:srgbClr val="FF00FF"/>
              </a:solidFill>
              <a:effectLst/>
              <a:uLnTx/>
              <a:uFillTx/>
              <a:latin typeface="+mn-lt"/>
              <a:ea typeface="+mn-ea"/>
              <a:cs typeface="+mn-cs"/>
            </a:rPr>
            <a:t>Espeon, </a:t>
          </a:r>
          <a:r>
            <a:rPr lang="en-US" altLang="zh-CN" sz="1200" b="1">
              <a:solidFill>
                <a:srgbClr val="7030A0"/>
              </a:solidFill>
            </a:rPr>
            <a:t>Lunala, </a:t>
          </a: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rgbClr val="00B0F0"/>
              </a:solidFill>
              <a:effectLst/>
              <a:uLnTx/>
              <a:uFillTx/>
              <a:latin typeface="+mn-lt"/>
              <a:ea typeface="+mn-ea"/>
              <a:cs typeface="+mn-cs"/>
            </a:rPr>
            <a:t>Latios, </a:t>
          </a:r>
          <a:r>
            <a:rPr kumimoji="0" lang="en-US" sz="14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Necrozma (Confusion†/Psychic†)</a:t>
          </a:r>
          <a:r>
            <a:rPr kumimoji="0" lang="zh-CN" altLang="en-US" sz="14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▼</a:t>
          </a:r>
          <a:endParaRPr lang="en-US" sz="1200" b="1">
            <a:solidFill>
              <a:srgbClr val="00B050"/>
            </a:solidFill>
          </a:endParaRPr>
        </a:p>
      </cdr:txBody>
    </cdr:sp>
  </cdr:relSizeAnchor>
  <cdr:relSizeAnchor xmlns:cdr="http://schemas.openxmlformats.org/drawingml/2006/chartDrawing">
    <cdr:from>
      <cdr:x>0.31867</cdr:x>
      <cdr:y>0.82751</cdr:y>
    </cdr:from>
    <cdr:to>
      <cdr:x>0.79596</cdr:x>
      <cdr:y>0.89298</cdr:y>
    </cdr:to>
    <cdr:sp macro="" textlink="">
      <cdr:nvSpPr>
        <cdr:cNvPr id="15" name="TextBox 14">
          <a:extLst xmlns:a="http://schemas.openxmlformats.org/drawingml/2006/main">
            <a:ext uri="{FF2B5EF4-FFF2-40B4-BE49-F238E27FC236}">
              <a16:creationId xmlns:a16="http://schemas.microsoft.com/office/drawing/2014/main" id="{0EB59F22-6752-AB44-FF36-95670E844AD3}"/>
            </a:ext>
          </a:extLst>
        </cdr:cNvPr>
        <cdr:cNvSpPr txBox="1"/>
      </cdr:nvSpPr>
      <cdr:spPr>
        <a:xfrm xmlns:a="http://schemas.openxmlformats.org/drawingml/2006/main" rot="20989138">
          <a:off x="2950303" y="7180699"/>
          <a:ext cx="4418900" cy="5681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400" b="1">
              <a:solidFill>
                <a:schemeClr val="accent5"/>
              </a:solidFill>
            </a:rPr>
            <a:t>▲</a:t>
          </a:r>
          <a:r>
            <a:rPr lang="en-US" sz="1400" b="1">
              <a:solidFill>
                <a:schemeClr val="accent5"/>
              </a:solidFill>
            </a:rPr>
            <a:t>Dawn Wings Necrozma (PC†/FS†),</a:t>
          </a:r>
          <a:r>
            <a:rPr lang="en-US" sz="1400" b="1" baseline="0">
              <a:solidFill>
                <a:schemeClr val="accent5"/>
              </a:solidFill>
            </a:rPr>
            <a:t> </a:t>
          </a: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rgbClr val="336699"/>
              </a:solidFill>
              <a:effectLst/>
              <a:uLnTx/>
              <a:uFillTx/>
              <a:latin typeface="+mn-lt"/>
              <a:ea typeface="+mn-ea"/>
              <a:cs typeface="+mn-cs"/>
            </a:rPr>
            <a:t>Metagross</a:t>
          </a:r>
          <a:r>
            <a:rPr kumimoji="0" lang="zh-CN" altLang="en-US" sz="1200" b="1" i="0" u="none" strike="noStrike" kern="0" cap="none" spc="0" normalizeH="0" baseline="0" noProof="0">
              <a:ln>
                <a:noFill/>
              </a:ln>
              <a:solidFill>
                <a:srgbClr val="336699"/>
              </a:solidFill>
              <a:effectLst/>
              <a:uLnTx/>
              <a:uFillTx/>
              <a:latin typeface="+mn-lt"/>
              <a:ea typeface="+mn-ea"/>
              <a:cs typeface="+mn-cs"/>
            </a:rPr>
            <a:t>▼</a:t>
          </a:r>
          <a:endParaRPr lang="en-US" sz="1200" b="1">
            <a:solidFill>
              <a:srgbClr val="336699"/>
            </a:solidFill>
          </a:endParaRPr>
        </a:p>
      </cdr:txBody>
    </cdr:sp>
  </cdr:relSizeAnchor>
  <cdr:relSizeAnchor xmlns:cdr="http://schemas.openxmlformats.org/drawingml/2006/chartDrawing">
    <cdr:from>
      <cdr:x>0.74078</cdr:x>
      <cdr:y>0.84173</cdr:y>
    </cdr:from>
    <cdr:to>
      <cdr:x>0.96222</cdr:x>
      <cdr:y>0.90467</cdr:y>
    </cdr:to>
    <cdr:sp macro="" textlink="">
      <cdr:nvSpPr>
        <cdr:cNvPr id="27" name="TextBox 1">
          <a:extLst xmlns:a="http://schemas.openxmlformats.org/drawingml/2006/main">
            <a:ext uri="{FF2B5EF4-FFF2-40B4-BE49-F238E27FC236}">
              <a16:creationId xmlns:a16="http://schemas.microsoft.com/office/drawing/2014/main" id="{3CBAF031-16B7-040F-4D78-976687A135D9}"/>
            </a:ext>
          </a:extLst>
        </cdr:cNvPr>
        <cdr:cNvSpPr txBox="1"/>
      </cdr:nvSpPr>
      <cdr:spPr>
        <a:xfrm xmlns:a="http://schemas.openxmlformats.org/drawingml/2006/main" rot="20972710">
          <a:off x="6858374" y="7304122"/>
          <a:ext cx="2050161" cy="5461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en-US" altLang="zh-CN" sz="1100" b="1">
              <a:solidFill>
                <a:srgbClr val="FF6699"/>
              </a:solidFill>
            </a:rPr>
            <a:t>Budget counters</a:t>
          </a:r>
          <a:endParaRPr lang="en-US" sz="1100" b="1">
            <a:solidFill>
              <a:srgbClr val="FF6699"/>
            </a:solidFill>
          </a:endParaRPr>
        </a:p>
      </cdr:txBody>
    </cdr:sp>
  </cdr:relSizeAnchor>
  <cdr:relSizeAnchor xmlns:cdr="http://schemas.openxmlformats.org/drawingml/2006/chartDrawing">
    <cdr:from>
      <cdr:x>0.08008</cdr:x>
      <cdr:y>0.79813</cdr:y>
    </cdr:from>
    <cdr:to>
      <cdr:x>0.34969</cdr:x>
      <cdr:y>0.86107</cdr:y>
    </cdr:to>
    <cdr:sp macro="" textlink="">
      <cdr:nvSpPr>
        <cdr:cNvPr id="29" name="TextBox 2">
          <a:extLst xmlns:a="http://schemas.openxmlformats.org/drawingml/2006/main">
            <a:ext uri="{FF2B5EF4-FFF2-40B4-BE49-F238E27FC236}">
              <a16:creationId xmlns:a16="http://schemas.microsoft.com/office/drawing/2014/main" id="{FD15D386-8EDD-7245-2483-23BC453FBB2A}"/>
            </a:ext>
          </a:extLst>
        </cdr:cNvPr>
        <cdr:cNvSpPr txBox="1"/>
      </cdr:nvSpPr>
      <cdr:spPr>
        <a:xfrm xmlns:a="http://schemas.openxmlformats.org/drawingml/2006/main" rot="20803334">
          <a:off x="741406" y="6925821"/>
          <a:ext cx="2496134" cy="5461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altLang="zh-CN" sz="1100" b="1">
              <a:solidFill>
                <a:srgbClr val="D60093"/>
              </a:solidFill>
            </a:rPr>
            <a:t>Non-Mewtwo non-shadow non-megas</a:t>
          </a:r>
          <a:endParaRPr lang="en-US" sz="1100" b="1">
            <a:solidFill>
              <a:srgbClr val="D60093"/>
            </a:solidFill>
          </a:endParaRPr>
        </a:p>
      </cdr:txBody>
    </cdr:sp>
  </cdr:relSizeAnchor>
  <cdr:relSizeAnchor xmlns:cdr="http://schemas.openxmlformats.org/drawingml/2006/chartDrawing">
    <cdr:from>
      <cdr:x>0.08059</cdr:x>
      <cdr:y>0.52206</cdr:y>
    </cdr:from>
    <cdr:to>
      <cdr:x>0.3502</cdr:x>
      <cdr:y>0.585</cdr:y>
    </cdr:to>
    <cdr:sp macro="" textlink="">
      <cdr:nvSpPr>
        <cdr:cNvPr id="38" name="TextBox 3">
          <a:extLst xmlns:a="http://schemas.openxmlformats.org/drawingml/2006/main">
            <a:ext uri="{FF2B5EF4-FFF2-40B4-BE49-F238E27FC236}">
              <a16:creationId xmlns:a16="http://schemas.microsoft.com/office/drawing/2014/main" id="{F7DAFD87-7084-E760-102F-F6C25AC4118F}"/>
            </a:ext>
          </a:extLst>
        </cdr:cNvPr>
        <cdr:cNvSpPr txBox="1"/>
      </cdr:nvSpPr>
      <cdr:spPr>
        <a:xfrm xmlns:a="http://schemas.openxmlformats.org/drawingml/2006/main" rot="20609024">
          <a:off x="746129" y="4530217"/>
          <a:ext cx="2496134" cy="5461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altLang="zh-CN" sz="1100" b="1">
              <a:solidFill>
                <a:srgbClr val="D60093"/>
              </a:solidFill>
            </a:rPr>
            <a:t>Megas &amp; Mewtwo</a:t>
          </a:r>
          <a:endParaRPr lang="en-US" sz="1100" b="1">
            <a:solidFill>
              <a:srgbClr val="D60093"/>
            </a:solidFill>
          </a:endParaRPr>
        </a:p>
      </cdr:txBody>
    </cdr:sp>
  </cdr:relSizeAnchor>
  <cdr:relSizeAnchor xmlns:cdr="http://schemas.openxmlformats.org/drawingml/2006/chartDrawing">
    <cdr:from>
      <cdr:x>0.07977</cdr:x>
      <cdr:y>0.74184</cdr:y>
    </cdr:from>
    <cdr:to>
      <cdr:x>0.30121</cdr:x>
      <cdr:y>0.80478</cdr:y>
    </cdr:to>
    <cdr:sp macro="" textlink="">
      <cdr:nvSpPr>
        <cdr:cNvPr id="43" name="TextBox 4">
          <a:extLst xmlns:a="http://schemas.openxmlformats.org/drawingml/2006/main">
            <a:ext uri="{FF2B5EF4-FFF2-40B4-BE49-F238E27FC236}">
              <a16:creationId xmlns:a16="http://schemas.microsoft.com/office/drawing/2014/main" id="{33E4F1ED-7C05-2B7C-0FBD-E9C39AA215D7}"/>
            </a:ext>
          </a:extLst>
        </cdr:cNvPr>
        <cdr:cNvSpPr txBox="1"/>
      </cdr:nvSpPr>
      <cdr:spPr>
        <a:xfrm xmlns:a="http://schemas.openxmlformats.org/drawingml/2006/main" rot="20854260">
          <a:off x="738537" y="6437294"/>
          <a:ext cx="2050161" cy="5461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altLang="zh-CN" sz="1100" b="1">
              <a:solidFill>
                <a:srgbClr val="FF6699"/>
              </a:solidFill>
            </a:rPr>
            <a:t>Non-Mewtwo shadows</a:t>
          </a:r>
          <a:endParaRPr lang="en-US" sz="1100" b="1">
            <a:solidFill>
              <a:srgbClr val="FF6699"/>
            </a:solidFill>
          </a:endParaRPr>
        </a:p>
      </cdr:txBody>
    </cdr:sp>
  </cdr:relSizeAnchor>
  <cdr:relSizeAnchor xmlns:cdr="http://schemas.openxmlformats.org/drawingml/2006/chartDrawing">
    <cdr:from>
      <cdr:x>0.07926</cdr:x>
      <cdr:y>0.38126</cdr:y>
    </cdr:from>
    <cdr:to>
      <cdr:x>0.3007</cdr:x>
      <cdr:y>0.4442</cdr:y>
    </cdr:to>
    <cdr:sp macro="" textlink="">
      <cdr:nvSpPr>
        <cdr:cNvPr id="44" name="TextBox 5">
          <a:extLst xmlns:a="http://schemas.openxmlformats.org/drawingml/2006/main">
            <a:ext uri="{FF2B5EF4-FFF2-40B4-BE49-F238E27FC236}">
              <a16:creationId xmlns:a16="http://schemas.microsoft.com/office/drawing/2014/main" id="{1BAF4EDF-5D54-D889-3FD3-5ACC34E4632B}"/>
            </a:ext>
          </a:extLst>
        </cdr:cNvPr>
        <cdr:cNvSpPr txBox="1"/>
      </cdr:nvSpPr>
      <cdr:spPr>
        <a:xfrm xmlns:a="http://schemas.openxmlformats.org/drawingml/2006/main" rot="20536804">
          <a:off x="733814" y="3308369"/>
          <a:ext cx="2050161" cy="5461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altLang="zh-CN" sz="1100" b="1">
              <a:solidFill>
                <a:srgbClr val="FF6699"/>
              </a:solidFill>
            </a:rPr>
            <a:t>Shadow Mewtwo tier</a:t>
          </a:r>
          <a:endParaRPr lang="en-US" sz="1100" b="1">
            <a:solidFill>
              <a:srgbClr val="FF6699"/>
            </a:solidFill>
          </a:endParaRPr>
        </a:p>
      </cdr:txBody>
    </cdr:sp>
  </cdr:relSizeAnchor>
  <cdr:relSizeAnchor xmlns:cdr="http://schemas.openxmlformats.org/drawingml/2006/chartDrawing">
    <cdr:from>
      <cdr:x>0.67987</cdr:x>
      <cdr:y>0.89386</cdr:y>
    </cdr:from>
    <cdr:to>
      <cdr:x>0.96525</cdr:x>
      <cdr:y>0.95332</cdr:y>
    </cdr:to>
    <cdr:sp macro="" textlink="">
      <cdr:nvSpPr>
        <cdr:cNvPr id="53" name="TextBox 1">
          <a:extLst xmlns:a="http://schemas.openxmlformats.org/drawingml/2006/main">
            <a:ext uri="{FF2B5EF4-FFF2-40B4-BE49-F238E27FC236}">
              <a16:creationId xmlns:a16="http://schemas.microsoft.com/office/drawing/2014/main" id="{4460C6BB-5A32-5104-84C1-DCDD4F57A3C5}"/>
            </a:ext>
          </a:extLst>
        </cdr:cNvPr>
        <cdr:cNvSpPr txBox="1"/>
      </cdr:nvSpPr>
      <cdr:spPr>
        <a:xfrm xmlns:a="http://schemas.openxmlformats.org/drawingml/2006/main">
          <a:off x="6294437" y="7756524"/>
          <a:ext cx="2642189" cy="51593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900">
              <a:solidFill>
                <a:srgbClr val="00B050"/>
              </a:solidFill>
            </a:rPr>
            <a:t>Gardevoir and Gallade (and</a:t>
          </a:r>
          <a:r>
            <a:rPr lang="en-US" sz="900" baseline="0">
              <a:solidFill>
                <a:srgbClr val="00B050"/>
              </a:solidFill>
            </a:rPr>
            <a:t> their shadows/megas</a:t>
          </a:r>
          <a:r>
            <a:rPr lang="en-US" sz="900">
              <a:solidFill>
                <a:srgbClr val="00B050"/>
              </a:solidFill>
            </a:rPr>
            <a:t>), and </a:t>
          </a:r>
          <a:r>
            <a:rPr lang="en-US" sz="900">
              <a:solidFill>
                <a:schemeClr val="accent5"/>
              </a:solidFill>
            </a:rPr>
            <a:t>Dawn Wings and Dusk Mane</a:t>
          </a:r>
          <a:r>
            <a:rPr lang="en-US" sz="900" baseline="0">
              <a:solidFill>
                <a:schemeClr val="accent5"/>
              </a:solidFill>
            </a:rPr>
            <a:t> Necrozma</a:t>
          </a:r>
          <a:r>
            <a:rPr lang="en-US" sz="900">
              <a:solidFill>
                <a:schemeClr val="accent5"/>
              </a:solidFill>
            </a:rPr>
            <a:t> </a:t>
          </a:r>
          <a:r>
            <a:rPr lang="en-US" sz="900">
              <a:solidFill>
                <a:sysClr val="windowText" lastClr="000000"/>
              </a:solidFill>
            </a:rPr>
            <a:t>are very</a:t>
          </a:r>
          <a:r>
            <a:rPr lang="en-US" sz="900" baseline="0">
              <a:solidFill>
                <a:sysClr val="windowText" lastClr="000000"/>
              </a:solidFill>
            </a:rPr>
            <a:t> similar. Only the better one is shown.</a:t>
          </a:r>
          <a:endParaRPr kumimoji="0" lang="en-US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cdr:txBody>
    </cdr:sp>
  </cdr:relSizeAnchor>
  <cdr:relSizeAnchor xmlns:cdr="http://schemas.openxmlformats.org/drawingml/2006/chartDrawing">
    <cdr:from>
      <cdr:x>0.57045</cdr:x>
      <cdr:y>0.6989</cdr:y>
    </cdr:from>
    <cdr:to>
      <cdr:x>0.80231</cdr:x>
      <cdr:y>0.74031</cdr:y>
    </cdr:to>
    <cdr:sp macro="" textlink="">
      <cdr:nvSpPr>
        <cdr:cNvPr id="12" name="TextBox 11">
          <a:extLst xmlns:a="http://schemas.openxmlformats.org/drawingml/2006/main">
            <a:ext uri="{FF2B5EF4-FFF2-40B4-BE49-F238E27FC236}">
              <a16:creationId xmlns:a16="http://schemas.microsoft.com/office/drawing/2014/main" id="{B7CD1CDC-EF8E-5744-D806-E47BF6FFE9AC}"/>
            </a:ext>
          </a:extLst>
        </cdr:cNvPr>
        <cdr:cNvSpPr txBox="1"/>
      </cdr:nvSpPr>
      <cdr:spPr>
        <a:xfrm xmlns:a="http://schemas.openxmlformats.org/drawingml/2006/main" rot="20963115">
          <a:off x="5281365" y="6064685"/>
          <a:ext cx="2146712" cy="35933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rgbClr val="FFC000"/>
              </a:solidFill>
              <a:effectLst/>
              <a:uLnTx/>
              <a:uFillTx/>
              <a:latin typeface="+mn-lt"/>
              <a:ea typeface="+mn-ea"/>
              <a:cs typeface="+mn-cs"/>
            </a:rPr>
            <a:t>Alakazam*</a:t>
          </a:r>
          <a:endParaRPr lang="en-US" sz="1200" b="1">
            <a:solidFill>
              <a:srgbClr val="FFC000"/>
            </a:solidFill>
          </a:endParaRPr>
        </a:p>
      </cdr:txBody>
    </cdr:sp>
  </cdr:relSizeAnchor>
  <cdr:relSizeAnchor xmlns:cdr="http://schemas.openxmlformats.org/drawingml/2006/chartDrawing">
    <cdr:from>
      <cdr:x>0.52798</cdr:x>
      <cdr:y>0.89801</cdr:y>
    </cdr:from>
    <cdr:to>
      <cdr:x>0.7306</cdr:x>
      <cdr:y>0.93942</cdr:y>
    </cdr:to>
    <cdr:sp macro="" textlink="">
      <cdr:nvSpPr>
        <cdr:cNvPr id="16" name="TextBox 15">
          <a:extLst xmlns:a="http://schemas.openxmlformats.org/drawingml/2006/main">
            <a:ext uri="{FF2B5EF4-FFF2-40B4-BE49-F238E27FC236}">
              <a16:creationId xmlns:a16="http://schemas.microsoft.com/office/drawing/2014/main" id="{092DB98E-64F5-ECE4-C47F-E2AED81F7296}"/>
            </a:ext>
          </a:extLst>
        </cdr:cNvPr>
        <cdr:cNvSpPr txBox="1"/>
      </cdr:nvSpPr>
      <cdr:spPr>
        <a:xfrm xmlns:a="http://schemas.openxmlformats.org/drawingml/2006/main" rot="21052715">
          <a:off x="4888239" y="7792491"/>
          <a:ext cx="1875919" cy="3593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solidFill>
                <a:srgbClr val="FF99CC"/>
              </a:solidFill>
            </a:rPr>
            <a:t>Mega</a:t>
          </a:r>
          <a:r>
            <a:rPr lang="en-US" sz="1200" b="1" baseline="0">
              <a:solidFill>
                <a:srgbClr val="FF99CC"/>
              </a:solidFill>
            </a:rPr>
            <a:t> Slowbro</a:t>
          </a:r>
          <a:endParaRPr lang="en-US" sz="1200" b="1">
            <a:solidFill>
              <a:srgbClr val="FF99CC"/>
            </a:solidFill>
          </a:endParaRP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E%20by%20level%20(Speculation)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ght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E by level (Speculation)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w"/>
      <sheetName val="September ASE"/>
      <sheetName val="ASE (Now)"/>
      <sheetName val="ASE (Future)"/>
      <sheetName val="ASE (Speculation)"/>
      <sheetName val="DPS (Now)"/>
      <sheetName val="DPS (Future)"/>
      <sheetName val="DPS (Speculation)"/>
      <sheetName val="Mega Comparisons"/>
      <sheetName val="Mega Comparisons (Formatted)"/>
      <sheetName val="ASE backup"/>
      <sheetName val="comprehensive_dps30"/>
    </sheetNames>
    <sheetDataSet>
      <sheetData sheetId="0"/>
      <sheetData sheetId="1"/>
      <sheetData sheetId="2"/>
      <sheetData sheetId="3"/>
      <sheetData sheetId="4">
        <row r="1">
          <cell r="A1" t="str">
            <v>Attacker</v>
          </cell>
          <cell r="D1">
            <v>30</v>
          </cell>
          <cell r="F1">
            <v>35</v>
          </cell>
          <cell r="H1">
            <v>40</v>
          </cell>
          <cell r="J1">
            <v>45</v>
          </cell>
          <cell r="L1">
            <v>50</v>
          </cell>
        </row>
        <row r="2">
          <cell r="D2" t="str">
            <v>no dodge</v>
          </cell>
          <cell r="E2" t="str">
            <v>dodge</v>
          </cell>
          <cell r="F2" t="str">
            <v>no dodge</v>
          </cell>
          <cell r="G2" t="str">
            <v>dodge</v>
          </cell>
          <cell r="H2" t="str">
            <v>no dodge</v>
          </cell>
          <cell r="I2" t="str">
            <v>dodge</v>
          </cell>
          <cell r="J2" t="str">
            <v>no dodge</v>
          </cell>
          <cell r="K2" t="str">
            <v>dodge</v>
          </cell>
          <cell r="L2" t="str">
            <v>no dodge</v>
          </cell>
          <cell r="M2" t="str">
            <v>dodge</v>
          </cell>
        </row>
        <row r="3">
          <cell r="A3" t="str">
            <v>Mega Blaziken (AS)</v>
          </cell>
          <cell r="D3">
            <v>0.89859405932112824</v>
          </cell>
          <cell r="E3">
            <v>0.87453502192648924</v>
          </cell>
          <cell r="F3">
            <v>0.84839273337456589</v>
          </cell>
          <cell r="G3">
            <v>0.83071175344452031</v>
          </cell>
          <cell r="H3">
            <v>0.80166009093184998</v>
          </cell>
          <cell r="I3">
            <v>0.79530711164929724</v>
          </cell>
          <cell r="J3">
            <v>0.76885101281310764</v>
          </cell>
          <cell r="K3">
            <v>0.76835001514321111</v>
          </cell>
          <cell r="L3">
            <v>0.73738486690320904</v>
          </cell>
          <cell r="M3">
            <v>0.74024843495179971</v>
          </cell>
        </row>
        <row r="4">
          <cell r="A4" t="str">
            <v>Mega Mewtwo X (LK)</v>
          </cell>
          <cell r="D4">
            <v>0.91103668504557511</v>
          </cell>
          <cell r="E4">
            <v>0.9001656412135004</v>
          </cell>
          <cell r="F4">
            <v>0.86611012110950714</v>
          </cell>
          <cell r="G4">
            <v>0.85989695504825936</v>
          </cell>
          <cell r="H4">
            <v>0.82451458264913779</v>
          </cell>
          <cell r="I4">
            <v>0.8237354418379258</v>
          </cell>
          <cell r="J4">
            <v>0.78935509799131043</v>
          </cell>
          <cell r="K4">
            <v>0.79128549375051926</v>
          </cell>
          <cell r="L4">
            <v>0.76541451365786017</v>
          </cell>
          <cell r="M4">
            <v>0.76986329649032281</v>
          </cell>
        </row>
        <row r="5">
          <cell r="A5" t="str">
            <v>Mega Gallade (AS)</v>
          </cell>
          <cell r="D5">
            <v>0.93713010176230127</v>
          </cell>
          <cell r="E5">
            <v>0.93645320957455724</v>
          </cell>
          <cell r="F5">
            <v>0.88218368447649564</v>
          </cell>
          <cell r="G5">
            <v>0.88875493052617915</v>
          </cell>
          <cell r="H5">
            <v>0.84292737610949553</v>
          </cell>
          <cell r="I5">
            <v>0.85428604822952803</v>
          </cell>
          <cell r="J5">
            <v>0.81453058270780188</v>
          </cell>
          <cell r="K5">
            <v>0.82719729894425831</v>
          </cell>
          <cell r="L5">
            <v>0.78123706139733695</v>
          </cell>
          <cell r="M5">
            <v>0.79654403576885113</v>
          </cell>
        </row>
        <row r="6">
          <cell r="A6" t="str">
            <v>Mega Lucario</v>
          </cell>
          <cell r="D6">
            <v>0.97225561330774768</v>
          </cell>
          <cell r="E6">
            <v>0.93497736381311758</v>
          </cell>
          <cell r="F6">
            <v>0.92228874191696208</v>
          </cell>
          <cell r="G6">
            <v>0.89025880226414944</v>
          </cell>
          <cell r="H6">
            <v>0.87584255919809006</v>
          </cell>
          <cell r="I6">
            <v>0.85173046582721956</v>
          </cell>
          <cell r="J6">
            <v>0.83240106200259367</v>
          </cell>
          <cell r="K6">
            <v>0.81762691142287514</v>
          </cell>
          <cell r="L6">
            <v>0.79962064827976331</v>
          </cell>
          <cell r="M6">
            <v>0.7885250414991235</v>
          </cell>
        </row>
        <row r="7">
          <cell r="A7" t="str">
            <v>Mega Mewtwo X (PC)</v>
          </cell>
          <cell r="D7">
            <v>1.06849924893643</v>
          </cell>
          <cell r="E7">
            <v>1.0555087394909635</v>
          </cell>
          <cell r="F7">
            <v>1.0102580727370869</v>
          </cell>
          <cell r="G7">
            <v>1.0054352250475482</v>
          </cell>
          <cell r="H7">
            <v>0.96575332375441114</v>
          </cell>
          <cell r="I7">
            <v>0.9657045970810062</v>
          </cell>
          <cell r="J7">
            <v>0.9277075474127735</v>
          </cell>
          <cell r="K7">
            <v>0.93101296861737382</v>
          </cell>
          <cell r="L7">
            <v>0.89117556319595403</v>
          </cell>
          <cell r="M7">
            <v>0.89917981527795932</v>
          </cell>
        </row>
        <row r="8">
          <cell r="A8" t="str">
            <v>Keldeo (DK)</v>
          </cell>
          <cell r="D8">
            <v>1.0714871863492044</v>
          </cell>
          <cell r="E8">
            <v>1.0883624803887253</v>
          </cell>
          <cell r="F8">
            <v>1.0150156946679181</v>
          </cell>
          <cell r="G8">
            <v>1.0342562020689938</v>
          </cell>
          <cell r="H8">
            <v>0.97462894101850983</v>
          </cell>
          <cell r="I8">
            <v>0.995256582989267</v>
          </cell>
          <cell r="J8">
            <v>0.94010122004647256</v>
          </cell>
          <cell r="K8">
            <v>0.9604188956233819</v>
          </cell>
          <cell r="L8">
            <v>0.90774486050361092</v>
          </cell>
          <cell r="M8">
            <v>0.92855184167861637</v>
          </cell>
        </row>
        <row r="9">
          <cell r="A9" t="str">
            <v>Mega Heracross</v>
          </cell>
          <cell r="D9">
            <v>1.0795647196756986</v>
          </cell>
          <cell r="E9">
            <v>1.0639671543168596</v>
          </cell>
          <cell r="F9">
            <v>1.0206159061075171</v>
          </cell>
          <cell r="G9">
            <v>1.0123020947040771</v>
          </cell>
          <cell r="H9">
            <v>0.97469438577864309</v>
          </cell>
          <cell r="I9">
            <v>0.97036200899310687</v>
          </cell>
          <cell r="J9">
            <v>0.93227058175216149</v>
          </cell>
          <cell r="K9">
            <v>0.93006531549907101</v>
          </cell>
          <cell r="L9">
            <v>0.89995217177259634</v>
          </cell>
          <cell r="M9">
            <v>0.90372610428212719</v>
          </cell>
        </row>
        <row r="10">
          <cell r="A10" t="str">
            <v>Terrakion</v>
          </cell>
          <cell r="D10">
            <v>1.1192786435951916</v>
          </cell>
          <cell r="E10">
            <v>1.1010757390765362</v>
          </cell>
          <cell r="F10">
            <v>1.0538680183600477</v>
          </cell>
          <cell r="G10">
            <v>1.0456985222133599</v>
          </cell>
          <cell r="H10">
            <v>1.0019698526494112</v>
          </cell>
          <cell r="I10">
            <v>1.0048549838883103</v>
          </cell>
          <cell r="J10">
            <v>0.96057029383680514</v>
          </cell>
          <cell r="K10">
            <v>0.96916441518220586</v>
          </cell>
          <cell r="L10">
            <v>0.92176560386952155</v>
          </cell>
          <cell r="M10">
            <v>0.93631388379466407</v>
          </cell>
        </row>
        <row r="11">
          <cell r="A11" t="str">
            <v>Mega Blaziken</v>
          </cell>
          <cell r="D11">
            <v>1.1594321411896324</v>
          </cell>
          <cell r="E11">
            <v>1.0641379128622113</v>
          </cell>
          <cell r="F11">
            <v>1.089550941898012</v>
          </cell>
          <cell r="G11">
            <v>1.0072594028461817</v>
          </cell>
          <cell r="H11">
            <v>1.0208857940271781</v>
          </cell>
          <cell r="I11">
            <v>0.96246928788051944</v>
          </cell>
          <cell r="J11">
            <v>0.97463454956181583</v>
          </cell>
          <cell r="K11">
            <v>0.92936212750281577</v>
          </cell>
          <cell r="L11">
            <v>0.93030549828777664</v>
          </cell>
          <cell r="M11">
            <v>0.89354549650797588</v>
          </cell>
        </row>
        <row r="12">
          <cell r="A12" t="str">
            <v>Keldeo (LK)</v>
          </cell>
          <cell r="D12">
            <v>1.1489649746815123</v>
          </cell>
          <cell r="E12">
            <v>1.1787172967030419</v>
          </cell>
          <cell r="F12">
            <v>1.0930461501447788</v>
          </cell>
          <cell r="G12">
            <v>1.125111551302135</v>
          </cell>
          <cell r="H12">
            <v>1.0477927961155709</v>
          </cell>
          <cell r="I12">
            <v>1.0807683173390619</v>
          </cell>
          <cell r="J12">
            <v>1.0172300136343566</v>
          </cell>
          <cell r="K12">
            <v>1.0508606124348112</v>
          </cell>
          <cell r="L12">
            <v>0.97563137632656238</v>
          </cell>
          <cell r="M12">
            <v>1.0089251242537887</v>
          </cell>
        </row>
        <row r="13">
          <cell r="A13" t="str">
            <v>Shadow Machamp</v>
          </cell>
          <cell r="D13">
            <v>1.183636127953009</v>
          </cell>
          <cell r="E13">
            <v>1.1455300421042189</v>
          </cell>
          <cell r="F13">
            <v>1.1187366379945476</v>
          </cell>
          <cell r="G13">
            <v>1.0880801548722638</v>
          </cell>
          <cell r="H13">
            <v>1.0614928315114796</v>
          </cell>
          <cell r="I13">
            <v>1.0424213092496273</v>
          </cell>
          <cell r="J13">
            <v>1.0109336322835147</v>
          </cell>
          <cell r="K13">
            <v>1.0000782689203889</v>
          </cell>
          <cell r="L13">
            <v>0.96630044921797908</v>
          </cell>
          <cell r="M13">
            <v>0.96665772442665887</v>
          </cell>
        </row>
        <row r="14">
          <cell r="A14" t="str">
            <v>Mega Lopunny (AS)</v>
          </cell>
          <cell r="D14">
            <v>1.0381288779244722</v>
          </cell>
          <cell r="E14">
            <v>1.0063736653501143</v>
          </cell>
          <cell r="F14">
            <v>0.97228041672348997</v>
          </cell>
          <cell r="G14">
            <v>0.95837792054885462</v>
          </cell>
          <cell r="H14">
            <v>0.91944471714745957</v>
          </cell>
          <cell r="I14">
            <v>0.91433284533520476</v>
          </cell>
          <cell r="J14">
            <v>0.87926631770372865</v>
          </cell>
          <cell r="K14">
            <v>0.8810222402276271</v>
          </cell>
          <cell r="L14">
            <v>0.84629408069842849</v>
          </cell>
          <cell r="M14">
            <v>0.85025863638282195</v>
          </cell>
        </row>
        <row r="15">
          <cell r="A15" t="str">
            <v>Blaziken (AS)</v>
          </cell>
          <cell r="D15">
            <v>1.2292010027060352</v>
          </cell>
          <cell r="E15">
            <v>1.1839848691856423</v>
          </cell>
          <cell r="F15">
            <v>1.1608603185950326</v>
          </cell>
          <cell r="G15">
            <v>1.1253221692000173</v>
          </cell>
          <cell r="H15">
            <v>1.1053790004882877</v>
          </cell>
          <cell r="I15">
            <v>1.0781812057804976</v>
          </cell>
          <cell r="J15">
            <v>1.0586273937701252</v>
          </cell>
          <cell r="K15">
            <v>1.0376431947620963</v>
          </cell>
          <cell r="L15">
            <v>1.0133952058334517</v>
          </cell>
          <cell r="M15">
            <v>1.0003034653651453</v>
          </cell>
        </row>
        <row r="16">
          <cell r="A16" t="str">
            <v>Shadow Hariyama</v>
          </cell>
          <cell r="D16">
            <v>1.2512397028393705</v>
          </cell>
          <cell r="E16">
            <v>1.2212040034358322</v>
          </cell>
          <cell r="F16">
            <v>1.1815348317059819</v>
          </cell>
          <cell r="G16">
            <v>1.1659847002677048</v>
          </cell>
          <cell r="H16">
            <v>1.1194838332309043</v>
          </cell>
          <cell r="I16">
            <v>1.1153896366342666</v>
          </cell>
          <cell r="J16">
            <v>1.0646600055179167</v>
          </cell>
          <cell r="K16">
            <v>1.0764471427524811</v>
          </cell>
          <cell r="L16">
            <v>1.0142429028482403</v>
          </cell>
          <cell r="M16">
            <v>1.0379710609253925</v>
          </cell>
        </row>
        <row r="17">
          <cell r="A17" t="str">
            <v>Mega Gallade</v>
          </cell>
          <cell r="D17">
            <v>1.2696211378191204</v>
          </cell>
          <cell r="E17">
            <v>1.2402629266427467</v>
          </cell>
          <cell r="F17">
            <v>1.1920585624041662</v>
          </cell>
          <cell r="G17">
            <v>1.1735689364275705</v>
          </cell>
          <cell r="H17">
            <v>1.1348211214835289</v>
          </cell>
          <cell r="I17">
            <v>1.1261283355680287</v>
          </cell>
          <cell r="J17">
            <v>1.0971364183848977</v>
          </cell>
          <cell r="K17">
            <v>1.0909758903002322</v>
          </cell>
          <cell r="L17">
            <v>1.049870045563746</v>
          </cell>
          <cell r="M17">
            <v>1.0480816480020809</v>
          </cell>
        </row>
        <row r="18">
          <cell r="A18" t="str">
            <v>Mega Alakazam</v>
          </cell>
          <cell r="D18">
            <v>1.3294444638109444</v>
          </cell>
          <cell r="E18">
            <v>1.1866655895154146</v>
          </cell>
          <cell r="F18">
            <v>1.2307451299537546</v>
          </cell>
          <cell r="G18">
            <v>1.1198596849603273</v>
          </cell>
          <cell r="H18">
            <v>1.1438013313772266</v>
          </cell>
          <cell r="I18">
            <v>1.0670767941066792</v>
          </cell>
          <cell r="J18">
            <v>1.0735335850031602</v>
          </cell>
          <cell r="K18">
            <v>1.0231302861636353</v>
          </cell>
          <cell r="L18">
            <v>1.0250824049352965</v>
          </cell>
          <cell r="M18">
            <v>0.98524736287293446</v>
          </cell>
        </row>
        <row r="19">
          <cell r="A19" t="str">
            <v>Conkeldurr</v>
          </cell>
          <cell r="D19">
            <v>1.2779841350193204</v>
          </cell>
          <cell r="E19">
            <v>1.2809695522453959</v>
          </cell>
          <cell r="F19">
            <v>1.2006330005656634</v>
          </cell>
          <cell r="G19">
            <v>1.2197824958364683</v>
          </cell>
          <cell r="H19">
            <v>1.1482505873022495</v>
          </cell>
          <cell r="I19">
            <v>1.1723630386292496</v>
          </cell>
          <cell r="J19">
            <v>1.1039651020084034</v>
          </cell>
          <cell r="K19">
            <v>1.1306291495300393</v>
          </cell>
          <cell r="L19">
            <v>1.0632478131836145</v>
          </cell>
          <cell r="M19">
            <v>1.088852091029989</v>
          </cell>
        </row>
        <row r="20">
          <cell r="A20" t="str">
            <v>Lucario</v>
          </cell>
          <cell r="D20">
            <v>1.2818491828456804</v>
          </cell>
          <cell r="E20">
            <v>1.2180956690261269</v>
          </cell>
          <cell r="F20">
            <v>1.2181776553944301</v>
          </cell>
          <cell r="G20">
            <v>1.165635965813397</v>
          </cell>
          <cell r="H20">
            <v>1.1511341926301437</v>
          </cell>
          <cell r="I20">
            <v>1.108093728853685</v>
          </cell>
          <cell r="J20">
            <v>1.1062128338928854</v>
          </cell>
          <cell r="K20">
            <v>1.0692828901565772</v>
          </cell>
          <cell r="L20">
            <v>1.0630768005939375</v>
          </cell>
          <cell r="M20">
            <v>1.0300392827096947</v>
          </cell>
        </row>
        <row r="21">
          <cell r="A21" t="str">
            <v>Mienshao (AS)</v>
          </cell>
          <cell r="D21">
            <v>1.3185526922717135</v>
          </cell>
          <cell r="E21">
            <v>1.2116133187069402</v>
          </cell>
          <cell r="F21">
            <v>1.2289528507459655</v>
          </cell>
          <cell r="G21">
            <v>1.1491632569120271</v>
          </cell>
          <cell r="H21">
            <v>1.1642060511924361</v>
          </cell>
          <cell r="I21">
            <v>1.0973490796474639</v>
          </cell>
          <cell r="J21">
            <v>1.1152086379109674</v>
          </cell>
          <cell r="K21">
            <v>1.0599128403963605</v>
          </cell>
          <cell r="L21">
            <v>1.0625343171561019</v>
          </cell>
          <cell r="M21">
            <v>1.0190549449656161</v>
          </cell>
        </row>
        <row r="22">
          <cell r="A22" t="str">
            <v>Machamp</v>
          </cell>
          <cell r="D22">
            <v>1.3741379001390224</v>
          </cell>
          <cell r="E22">
            <v>1.3477763886995768</v>
          </cell>
          <cell r="F22">
            <v>1.2901380583313007</v>
          </cell>
          <cell r="G22">
            <v>1.2832070891494187</v>
          </cell>
          <cell r="H22">
            <v>1.2148687440514838</v>
          </cell>
          <cell r="I22">
            <v>1.2265799351675286</v>
          </cell>
          <cell r="J22">
            <v>1.1660083532317909</v>
          </cell>
          <cell r="K22">
            <v>1.1850010571945488</v>
          </cell>
          <cell r="L22">
            <v>1.1230594463836967</v>
          </cell>
          <cell r="M22">
            <v>1.1452260335067224</v>
          </cell>
        </row>
        <row r="23">
          <cell r="A23" t="str">
            <v>Mega Lopunny (DK)</v>
          </cell>
          <cell r="D23">
            <v>1.4490245091729685</v>
          </cell>
          <cell r="E23">
            <v>1.301831705987617</v>
          </cell>
          <cell r="F23">
            <v>1.3334316604754697</v>
          </cell>
          <cell r="G23">
            <v>1.2339416957433982</v>
          </cell>
          <cell r="H23">
            <v>1.2498498710285195</v>
          </cell>
          <cell r="I23">
            <v>1.173804111700087</v>
          </cell>
          <cell r="J23">
            <v>1.189264742743509</v>
          </cell>
          <cell r="K23">
            <v>1.1294260485270615</v>
          </cell>
          <cell r="L23">
            <v>1.1323550298842768</v>
          </cell>
          <cell r="M23">
            <v>1.0870670459167582</v>
          </cell>
        </row>
        <row r="24">
          <cell r="A24" t="str">
            <v>Zapdos (Galarian)</v>
          </cell>
          <cell r="D24">
            <v>1.4074898926604951</v>
          </cell>
          <cell r="E24">
            <v>1.3861310656261885</v>
          </cell>
          <cell r="F24">
            <v>1.3333842395397748</v>
          </cell>
          <cell r="G24">
            <v>1.3218638008179526</v>
          </cell>
          <cell r="H24">
            <v>1.2707743275490091</v>
          </cell>
          <cell r="I24">
            <v>1.2663805400216193</v>
          </cell>
          <cell r="J24">
            <v>1.2201014717851479</v>
          </cell>
          <cell r="K24">
            <v>1.2180566684007961</v>
          </cell>
          <cell r="L24">
            <v>1.1784652096593311</v>
          </cell>
          <cell r="M24">
            <v>1.1805892203426129</v>
          </cell>
        </row>
        <row r="25">
          <cell r="A25" t="str">
            <v>Cobalion</v>
          </cell>
          <cell r="D25">
            <v>1.419521193064228</v>
          </cell>
          <cell r="E25">
            <v>1.4298550222435464</v>
          </cell>
          <cell r="F25">
            <v>1.342454932361238</v>
          </cell>
          <cell r="G25">
            <v>1.3619636263590389</v>
          </cell>
          <cell r="H25">
            <v>1.2816123805185113</v>
          </cell>
          <cell r="I25">
            <v>1.3091683903971914</v>
          </cell>
          <cell r="J25">
            <v>1.2356723634148954</v>
          </cell>
          <cell r="K25">
            <v>1.2691143415861739</v>
          </cell>
          <cell r="L25">
            <v>1.1922257141347998</v>
          </cell>
          <cell r="M25">
            <v>1.2292521166051917</v>
          </cell>
        </row>
        <row r="26">
          <cell r="A26" t="str">
            <v>Virizion</v>
          </cell>
          <cell r="D26">
            <v>1.4177630837241435</v>
          </cell>
          <cell r="E26">
            <v>1.4351775877183039</v>
          </cell>
          <cell r="F26">
            <v>1.3444791142529136</v>
          </cell>
          <cell r="G26">
            <v>1.3659533027266935</v>
          </cell>
          <cell r="H26">
            <v>1.2856233219653839</v>
          </cell>
          <cell r="I26">
            <v>1.3107619947901232</v>
          </cell>
          <cell r="J26">
            <v>1.2412607254512598</v>
          </cell>
          <cell r="K26">
            <v>1.269151662517372</v>
          </cell>
          <cell r="L26">
            <v>1.1965752109055838</v>
          </cell>
          <cell r="M26">
            <v>1.2279986985175986</v>
          </cell>
        </row>
        <row r="27">
          <cell r="A27" t="str">
            <v>Buzzwole</v>
          </cell>
          <cell r="D27">
            <v>1.420655928814303</v>
          </cell>
          <cell r="E27">
            <v>1.4091016205795339</v>
          </cell>
          <cell r="F27">
            <v>1.3579535442467048</v>
          </cell>
          <cell r="G27">
            <v>1.353986892025054</v>
          </cell>
          <cell r="H27">
            <v>1.2875279662269359</v>
          </cell>
          <cell r="I27">
            <v>1.2902470776609083</v>
          </cell>
          <cell r="J27">
            <v>1.2421014533469821</v>
          </cell>
          <cell r="K27">
            <v>1.246990609335596</v>
          </cell>
          <cell r="L27">
            <v>1.1942840432038919</v>
          </cell>
          <cell r="M27">
            <v>1.2028029063300676</v>
          </cell>
        </row>
        <row r="28">
          <cell r="A28" t="str">
            <v>Hariyama</v>
          </cell>
          <cell r="D28">
            <v>1.4491520236516928</v>
          </cell>
          <cell r="E28">
            <v>1.4457618777745307</v>
          </cell>
          <cell r="F28">
            <v>1.3585927199712198</v>
          </cell>
          <cell r="G28">
            <v>1.3787851609103636</v>
          </cell>
          <cell r="H28">
            <v>1.2909552942836238</v>
          </cell>
          <cell r="I28">
            <v>1.3256733148315303</v>
          </cell>
          <cell r="J28">
            <v>1.2355755299885249</v>
          </cell>
          <cell r="K28">
            <v>1.2731200304521377</v>
          </cell>
          <cell r="L28">
            <v>1.193898410464282</v>
          </cell>
          <cell r="M28">
            <v>1.2337157315203091</v>
          </cell>
        </row>
        <row r="29">
          <cell r="A29" t="str">
            <v>Breloom</v>
          </cell>
          <cell r="D29">
            <v>1.4839206288646511</v>
          </cell>
          <cell r="E29">
            <v>1.3889768773620961</v>
          </cell>
          <cell r="F29">
            <v>1.3994909953918493</v>
          </cell>
          <cell r="G29">
            <v>1.318606001869036</v>
          </cell>
          <cell r="H29">
            <v>1.3255517230108713</v>
          </cell>
          <cell r="I29">
            <v>1.2561346769615716</v>
          </cell>
          <cell r="J29">
            <v>1.2666352167462278</v>
          </cell>
          <cell r="K29">
            <v>1.2097854709027476</v>
          </cell>
          <cell r="L29">
            <v>1.2033771308530683</v>
          </cell>
          <cell r="M29">
            <v>1.1658585766117409</v>
          </cell>
        </row>
        <row r="31">
          <cell r="A31" t="str">
            <v>Heracross</v>
          </cell>
          <cell r="D31">
            <v>1.5712421032528339</v>
          </cell>
          <cell r="E31">
            <v>1.5033343494817446</v>
          </cell>
          <cell r="F31">
            <v>1.4713553974202043</v>
          </cell>
          <cell r="G31">
            <v>1.4310201236885103</v>
          </cell>
          <cell r="H31">
            <v>1.3902523332796475</v>
          </cell>
          <cell r="I31">
            <v>1.3666415736250281</v>
          </cell>
          <cell r="J31">
            <v>1.3345294489187831</v>
          </cell>
          <cell r="K31">
            <v>1.3191749271537276</v>
          </cell>
          <cell r="L31">
            <v>1.2862451981968019</v>
          </cell>
          <cell r="M31">
            <v>1.2756323470240041</v>
          </cell>
        </row>
        <row r="32">
          <cell r="A32" t="str">
            <v>Pheromosa</v>
          </cell>
          <cell r="D32">
            <v>1.6370154193552462</v>
          </cell>
          <cell r="E32">
            <v>1.3517820217903354</v>
          </cell>
          <cell r="F32">
            <v>1.5316608894850225</v>
          </cell>
          <cell r="G32">
            <v>1.2840298836321749</v>
          </cell>
          <cell r="H32">
            <v>1.3986135326396505</v>
          </cell>
          <cell r="I32">
            <v>1.2018896641031522</v>
          </cell>
          <cell r="J32">
            <v>1.3282010406704048</v>
          </cell>
          <cell r="K32">
            <v>1.1540460917673288</v>
          </cell>
          <cell r="L32">
            <v>1.2606178781641519</v>
          </cell>
          <cell r="M32">
            <v>1.111725916310804</v>
          </cell>
        </row>
        <row r="33">
          <cell r="A33" t="str">
            <v>Sirfetch'd</v>
          </cell>
          <cell r="D33">
            <v>1.5766546883735726</v>
          </cell>
          <cell r="E33">
            <v>1.4625077463717528</v>
          </cell>
          <cell r="F33">
            <v>1.4823424779411312</v>
          </cell>
          <cell r="G33">
            <v>1.3901849949059761</v>
          </cell>
          <cell r="H33">
            <v>1.4059571137370748</v>
          </cell>
          <cell r="I33">
            <v>1.3319333058170619</v>
          </cell>
          <cell r="J33">
            <v>1.3308304468658365</v>
          </cell>
          <cell r="K33">
            <v>1.2792048898247645</v>
          </cell>
          <cell r="L33">
            <v>1.2673941287602049</v>
          </cell>
          <cell r="M33">
            <v>1.2376207117844187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386"/>
  <sheetViews>
    <sheetView topLeftCell="U1" workbookViewId="0">
      <selection activeCell="AF1" sqref="AF1"/>
    </sheetView>
  </sheetViews>
  <sheetFormatPr defaultRowHeight="14.25" x14ac:dyDescent="0.45"/>
  <cols>
    <col min="1" max="1" width="28.796875" bestFit="1" customWidth="1"/>
    <col min="2" max="2" width="25.796875" bestFit="1" customWidth="1"/>
    <col min="3" max="3" width="20" bestFit="1" customWidth="1"/>
    <col min="5" max="6" width="9.3984375" style="1" bestFit="1" customWidth="1"/>
  </cols>
  <sheetData>
    <row r="1" spans="1:100" x14ac:dyDescent="0.45">
      <c r="A1" t="s">
        <v>0</v>
      </c>
      <c r="B1" t="s">
        <v>1</v>
      </c>
      <c r="C1" t="s">
        <v>2</v>
      </c>
      <c r="D1" t="s">
        <v>3</v>
      </c>
      <c r="E1" s="1" t="s">
        <v>132</v>
      </c>
      <c r="F1" s="1" t="s">
        <v>133</v>
      </c>
      <c r="G1" t="s">
        <v>4</v>
      </c>
      <c r="H1" t="s">
        <v>4</v>
      </c>
      <c r="I1" t="s">
        <v>5</v>
      </c>
      <c r="J1" t="s">
        <v>5</v>
      </c>
      <c r="K1" t="s">
        <v>6</v>
      </c>
      <c r="L1" t="s">
        <v>6</v>
      </c>
      <c r="M1" t="s">
        <v>7</v>
      </c>
      <c r="N1" t="s">
        <v>7</v>
      </c>
      <c r="O1" t="s">
        <v>8</v>
      </c>
      <c r="P1" t="s">
        <v>8</v>
      </c>
      <c r="Q1" t="s">
        <v>9</v>
      </c>
      <c r="R1" t="s">
        <v>9</v>
      </c>
      <c r="S1" t="s">
        <v>10</v>
      </c>
      <c r="T1" t="s">
        <v>10</v>
      </c>
      <c r="U1" t="s">
        <v>11</v>
      </c>
      <c r="V1" t="s">
        <v>11</v>
      </c>
      <c r="W1" t="s">
        <v>12</v>
      </c>
      <c r="X1" t="s">
        <v>12</v>
      </c>
      <c r="Y1" t="s">
        <v>13</v>
      </c>
      <c r="Z1" t="s">
        <v>13</v>
      </c>
      <c r="AA1" t="s">
        <v>14</v>
      </c>
      <c r="AB1" t="s">
        <v>14</v>
      </c>
      <c r="AC1" t="s">
        <v>15</v>
      </c>
      <c r="AD1" t="s">
        <v>15</v>
      </c>
      <c r="AE1" t="s">
        <v>16</v>
      </c>
      <c r="AF1" t="s">
        <v>16</v>
      </c>
      <c r="AG1" t="s">
        <v>17</v>
      </c>
      <c r="AH1" t="s">
        <v>17</v>
      </c>
      <c r="AI1" t="s">
        <v>18</v>
      </c>
      <c r="AJ1" t="s">
        <v>18</v>
      </c>
      <c r="AK1" t="s">
        <v>19</v>
      </c>
      <c r="AL1" t="s">
        <v>19</v>
      </c>
      <c r="AM1" t="s">
        <v>20</v>
      </c>
      <c r="AN1" t="s">
        <v>20</v>
      </c>
      <c r="AO1" t="s">
        <v>21</v>
      </c>
      <c r="AP1" t="s">
        <v>21</v>
      </c>
      <c r="AQ1" t="s">
        <v>22</v>
      </c>
      <c r="AR1" t="s">
        <v>22</v>
      </c>
      <c r="AS1" t="s">
        <v>23</v>
      </c>
      <c r="AT1" t="s">
        <v>23</v>
      </c>
      <c r="AU1" t="s">
        <v>24</v>
      </c>
      <c r="AV1" t="s">
        <v>24</v>
      </c>
      <c r="AW1" t="s">
        <v>25</v>
      </c>
      <c r="AX1" t="s">
        <v>25</v>
      </c>
      <c r="AY1" t="s">
        <v>26</v>
      </c>
      <c r="AZ1" t="s">
        <v>26</v>
      </c>
      <c r="BA1" t="s">
        <v>27</v>
      </c>
      <c r="BB1" t="s">
        <v>27</v>
      </c>
      <c r="BC1" t="s">
        <v>28</v>
      </c>
      <c r="BD1" t="s">
        <v>28</v>
      </c>
      <c r="BE1" t="s">
        <v>29</v>
      </c>
      <c r="BF1" t="s">
        <v>29</v>
      </c>
      <c r="BG1" t="s">
        <v>30</v>
      </c>
      <c r="BH1" t="s">
        <v>30</v>
      </c>
      <c r="BI1" t="s">
        <v>31</v>
      </c>
      <c r="BJ1" t="s">
        <v>31</v>
      </c>
      <c r="BK1" t="s">
        <v>32</v>
      </c>
      <c r="BL1" t="s">
        <v>32</v>
      </c>
      <c r="BM1" t="s">
        <v>33</v>
      </c>
      <c r="BN1" t="s">
        <v>33</v>
      </c>
      <c r="BO1" t="s">
        <v>34</v>
      </c>
      <c r="BP1" t="s">
        <v>34</v>
      </c>
      <c r="BQ1" t="s">
        <v>35</v>
      </c>
      <c r="BR1" t="s">
        <v>35</v>
      </c>
      <c r="BS1" t="s">
        <v>36</v>
      </c>
      <c r="BT1" t="s">
        <v>36</v>
      </c>
      <c r="BU1" t="s">
        <v>37</v>
      </c>
      <c r="BV1" t="s">
        <v>37</v>
      </c>
      <c r="BW1" t="s">
        <v>38</v>
      </c>
      <c r="BX1" t="s">
        <v>38</v>
      </c>
      <c r="BY1" t="s">
        <v>39</v>
      </c>
      <c r="BZ1" t="s">
        <v>39</v>
      </c>
      <c r="CA1" t="s">
        <v>40</v>
      </c>
      <c r="CB1" t="s">
        <v>40</v>
      </c>
      <c r="CC1" t="s">
        <v>41</v>
      </c>
      <c r="CD1" t="s">
        <v>41</v>
      </c>
      <c r="CE1" t="s">
        <v>42</v>
      </c>
      <c r="CF1" t="s">
        <v>42</v>
      </c>
      <c r="CG1" t="s">
        <v>43</v>
      </c>
      <c r="CH1" t="s">
        <v>43</v>
      </c>
      <c r="CI1" t="s">
        <v>44</v>
      </c>
      <c r="CJ1" t="s">
        <v>44</v>
      </c>
      <c r="CK1" t="s">
        <v>45</v>
      </c>
      <c r="CL1" t="s">
        <v>45</v>
      </c>
      <c r="CM1" t="s">
        <v>46</v>
      </c>
      <c r="CN1" t="s">
        <v>46</v>
      </c>
      <c r="CO1" t="s">
        <v>47</v>
      </c>
      <c r="CP1" t="s">
        <v>47</v>
      </c>
      <c r="CQ1" t="s">
        <v>48</v>
      </c>
      <c r="CR1" t="s">
        <v>48</v>
      </c>
      <c r="CS1" t="s">
        <v>49</v>
      </c>
      <c r="CT1" t="s">
        <v>49</v>
      </c>
      <c r="CU1" t="s">
        <v>50</v>
      </c>
      <c r="CV1" t="s">
        <v>50</v>
      </c>
    </row>
    <row r="2" spans="1:100" x14ac:dyDescent="0.45">
      <c r="A2" t="s">
        <v>51</v>
      </c>
      <c r="G2">
        <v>3.84615384615384</v>
      </c>
      <c r="H2">
        <v>0</v>
      </c>
      <c r="I2">
        <v>1.92307692307692</v>
      </c>
      <c r="J2">
        <v>0</v>
      </c>
      <c r="K2">
        <v>1.92307692307692</v>
      </c>
      <c r="L2">
        <v>0</v>
      </c>
      <c r="M2">
        <v>1.92307692307692</v>
      </c>
      <c r="N2">
        <v>0</v>
      </c>
      <c r="O2">
        <v>1.92307692307692</v>
      </c>
      <c r="P2">
        <v>0</v>
      </c>
      <c r="Q2">
        <v>3.84615384615384</v>
      </c>
      <c r="R2">
        <v>0</v>
      </c>
      <c r="S2">
        <v>3.84615384615384</v>
      </c>
      <c r="T2">
        <v>0</v>
      </c>
      <c r="U2">
        <v>3.84615384615384</v>
      </c>
      <c r="V2">
        <v>0</v>
      </c>
      <c r="W2">
        <v>3.84615384615384</v>
      </c>
      <c r="X2">
        <v>0</v>
      </c>
      <c r="Y2">
        <v>3.84615384615384</v>
      </c>
      <c r="Z2">
        <v>0</v>
      </c>
      <c r="AA2">
        <v>3.84615384615384</v>
      </c>
      <c r="AB2">
        <v>0</v>
      </c>
      <c r="AC2">
        <v>3.84615384615384</v>
      </c>
      <c r="AD2">
        <v>0</v>
      </c>
      <c r="AE2">
        <v>3.84615384615384</v>
      </c>
      <c r="AF2">
        <v>0</v>
      </c>
      <c r="AG2">
        <v>3.84615384615384</v>
      </c>
      <c r="AH2">
        <v>0</v>
      </c>
      <c r="AI2">
        <v>3.84615384615384</v>
      </c>
      <c r="AJ2">
        <v>0</v>
      </c>
      <c r="AK2">
        <v>7</v>
      </c>
      <c r="AL2">
        <v>0</v>
      </c>
      <c r="AM2">
        <v>7</v>
      </c>
      <c r="AN2">
        <v>0</v>
      </c>
      <c r="AO2">
        <v>7</v>
      </c>
      <c r="AP2">
        <v>0</v>
      </c>
      <c r="AQ2">
        <v>7</v>
      </c>
      <c r="AR2">
        <v>0</v>
      </c>
      <c r="AS2">
        <v>7</v>
      </c>
      <c r="AT2">
        <v>0</v>
      </c>
      <c r="AU2">
        <v>0.55555555555555503</v>
      </c>
      <c r="AV2">
        <v>0</v>
      </c>
      <c r="AW2">
        <v>0.55555555555555503</v>
      </c>
      <c r="AX2">
        <v>0</v>
      </c>
      <c r="AY2">
        <v>0.55555555555555503</v>
      </c>
      <c r="AZ2">
        <v>0</v>
      </c>
      <c r="BA2">
        <v>0.55555555555555503</v>
      </c>
      <c r="BB2">
        <v>0</v>
      </c>
      <c r="BC2">
        <v>0.55555555555555503</v>
      </c>
      <c r="BD2">
        <v>0</v>
      </c>
      <c r="BE2">
        <v>0.55555555555555503</v>
      </c>
      <c r="BF2">
        <v>0</v>
      </c>
      <c r="BG2">
        <v>0.55555555555555503</v>
      </c>
      <c r="BH2">
        <v>0</v>
      </c>
      <c r="BI2">
        <v>0.55555555555555503</v>
      </c>
      <c r="BJ2">
        <v>0</v>
      </c>
      <c r="BK2">
        <v>0.55555555555555503</v>
      </c>
      <c r="BL2">
        <v>0</v>
      </c>
      <c r="BM2">
        <v>0.55555555555555503</v>
      </c>
      <c r="BN2">
        <v>0</v>
      </c>
      <c r="BO2">
        <v>0.55555555555555503</v>
      </c>
      <c r="BP2">
        <v>0</v>
      </c>
      <c r="BQ2">
        <v>0.55555555555555503</v>
      </c>
      <c r="BR2">
        <v>0</v>
      </c>
      <c r="BS2">
        <v>0.55555555555555503</v>
      </c>
      <c r="BT2">
        <v>0</v>
      </c>
      <c r="BU2">
        <v>0.55555555555555503</v>
      </c>
      <c r="BV2">
        <v>0</v>
      </c>
      <c r="BW2">
        <v>0.55555555555555503</v>
      </c>
      <c r="BX2">
        <v>0</v>
      </c>
      <c r="BY2">
        <v>0.55555555555555503</v>
      </c>
      <c r="BZ2">
        <v>0</v>
      </c>
      <c r="CA2">
        <v>0.55555555555555503</v>
      </c>
      <c r="CB2">
        <v>0</v>
      </c>
      <c r="CC2">
        <v>0.55555555555555503</v>
      </c>
      <c r="CD2">
        <v>0</v>
      </c>
      <c r="CE2">
        <v>0.55555555555555503</v>
      </c>
      <c r="CF2">
        <v>0</v>
      </c>
      <c r="CG2">
        <v>0.55555555555555503</v>
      </c>
      <c r="CH2">
        <v>0</v>
      </c>
      <c r="CI2">
        <v>0.55555555555555503</v>
      </c>
      <c r="CJ2">
        <v>0</v>
      </c>
      <c r="CK2">
        <v>0.55555555555555503</v>
      </c>
      <c r="CL2">
        <v>0</v>
      </c>
      <c r="CM2">
        <v>0.55555555555555503</v>
      </c>
      <c r="CN2">
        <v>0</v>
      </c>
      <c r="CO2">
        <v>0.55555555555555503</v>
      </c>
      <c r="CP2">
        <v>0</v>
      </c>
      <c r="CQ2">
        <v>0.55555555555555503</v>
      </c>
      <c r="CR2">
        <v>0</v>
      </c>
      <c r="CS2">
        <v>0.55555555555555503</v>
      </c>
      <c r="CT2">
        <v>0</v>
      </c>
      <c r="CU2">
        <v>0.55555555555555503</v>
      </c>
      <c r="CV2">
        <v>0</v>
      </c>
    </row>
    <row r="3" spans="1:100" x14ac:dyDescent="0.45">
      <c r="A3" t="s">
        <v>52</v>
      </c>
      <c r="G3" t="s">
        <v>53</v>
      </c>
      <c r="H3" t="s">
        <v>53</v>
      </c>
      <c r="I3" t="s">
        <v>53</v>
      </c>
      <c r="J3" t="s">
        <v>53</v>
      </c>
      <c r="K3" t="s">
        <v>53</v>
      </c>
      <c r="L3" t="s">
        <v>53</v>
      </c>
      <c r="M3" t="s">
        <v>53</v>
      </c>
      <c r="N3" t="s">
        <v>53</v>
      </c>
      <c r="O3" t="s">
        <v>53</v>
      </c>
      <c r="P3" t="s">
        <v>53</v>
      </c>
      <c r="Q3" t="s">
        <v>53</v>
      </c>
      <c r="R3" t="s">
        <v>53</v>
      </c>
      <c r="S3" t="s">
        <v>53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53</v>
      </c>
      <c r="Z3" t="s">
        <v>53</v>
      </c>
      <c r="AA3" t="s">
        <v>53</v>
      </c>
      <c r="AB3" t="s">
        <v>53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53</v>
      </c>
      <c r="AJ3" t="s">
        <v>53</v>
      </c>
      <c r="AK3" t="s">
        <v>53</v>
      </c>
      <c r="AL3" t="s">
        <v>53</v>
      </c>
      <c r="AM3" t="s">
        <v>53</v>
      </c>
      <c r="AN3" t="s">
        <v>53</v>
      </c>
      <c r="AO3" t="s">
        <v>53</v>
      </c>
      <c r="AP3" t="s">
        <v>53</v>
      </c>
      <c r="AQ3" t="s">
        <v>53</v>
      </c>
      <c r="AR3" t="s">
        <v>53</v>
      </c>
      <c r="AS3" t="s">
        <v>53</v>
      </c>
      <c r="AT3" t="s">
        <v>53</v>
      </c>
      <c r="AU3" t="s">
        <v>53</v>
      </c>
      <c r="AV3" t="s">
        <v>53</v>
      </c>
      <c r="AW3" t="s">
        <v>53</v>
      </c>
      <c r="AX3" t="s">
        <v>53</v>
      </c>
      <c r="AY3" t="s">
        <v>53</v>
      </c>
      <c r="AZ3" t="s">
        <v>53</v>
      </c>
      <c r="BA3" t="s">
        <v>53</v>
      </c>
      <c r="BB3" t="s">
        <v>53</v>
      </c>
      <c r="BC3" t="s">
        <v>53</v>
      </c>
      <c r="BD3" t="s">
        <v>53</v>
      </c>
      <c r="BE3" t="s">
        <v>53</v>
      </c>
      <c r="BF3" t="s">
        <v>53</v>
      </c>
      <c r="BG3" t="s">
        <v>53</v>
      </c>
      <c r="BH3" t="s">
        <v>53</v>
      </c>
      <c r="BI3" t="s">
        <v>53</v>
      </c>
      <c r="BJ3" t="s">
        <v>53</v>
      </c>
      <c r="BK3" t="s">
        <v>53</v>
      </c>
      <c r="BL3" t="s">
        <v>53</v>
      </c>
      <c r="BM3" t="s">
        <v>53</v>
      </c>
      <c r="BN3" t="s">
        <v>53</v>
      </c>
      <c r="BO3" t="s">
        <v>53</v>
      </c>
      <c r="BP3" t="s">
        <v>53</v>
      </c>
      <c r="BQ3" t="s">
        <v>53</v>
      </c>
      <c r="BR3" t="s">
        <v>53</v>
      </c>
      <c r="BS3" t="s">
        <v>53</v>
      </c>
      <c r="BT3" t="s">
        <v>53</v>
      </c>
      <c r="BU3" t="s">
        <v>53</v>
      </c>
      <c r="BV3" t="s">
        <v>53</v>
      </c>
      <c r="BW3" t="s">
        <v>53</v>
      </c>
      <c r="BX3" t="s">
        <v>53</v>
      </c>
      <c r="BY3" t="s">
        <v>53</v>
      </c>
      <c r="BZ3" t="s">
        <v>53</v>
      </c>
      <c r="CA3" t="s">
        <v>53</v>
      </c>
      <c r="CB3" t="s">
        <v>53</v>
      </c>
      <c r="CC3" t="s">
        <v>53</v>
      </c>
      <c r="CD3" t="s">
        <v>53</v>
      </c>
      <c r="CE3" t="s">
        <v>53</v>
      </c>
      <c r="CF3" t="s">
        <v>53</v>
      </c>
      <c r="CG3" t="s">
        <v>53</v>
      </c>
      <c r="CH3" t="s">
        <v>53</v>
      </c>
      <c r="CI3" t="s">
        <v>53</v>
      </c>
      <c r="CJ3" t="s">
        <v>53</v>
      </c>
      <c r="CK3" t="s">
        <v>53</v>
      </c>
      <c r="CL3" t="s">
        <v>53</v>
      </c>
      <c r="CM3" t="s">
        <v>53</v>
      </c>
      <c r="CN3" t="s">
        <v>53</v>
      </c>
      <c r="CO3" t="s">
        <v>53</v>
      </c>
      <c r="CP3" t="s">
        <v>53</v>
      </c>
      <c r="CQ3" t="s">
        <v>53</v>
      </c>
      <c r="CR3" t="s">
        <v>53</v>
      </c>
      <c r="CS3" t="s">
        <v>53</v>
      </c>
      <c r="CT3" t="s">
        <v>53</v>
      </c>
      <c r="CU3" t="s">
        <v>53</v>
      </c>
      <c r="CV3" t="s">
        <v>53</v>
      </c>
    </row>
    <row r="4" spans="1:100" x14ac:dyDescent="0.45">
      <c r="A4" t="s">
        <v>54</v>
      </c>
      <c r="G4" t="s">
        <v>55</v>
      </c>
      <c r="H4" t="s">
        <v>55</v>
      </c>
      <c r="I4" t="s">
        <v>55</v>
      </c>
      <c r="J4" t="s">
        <v>55</v>
      </c>
      <c r="K4" t="s">
        <v>55</v>
      </c>
      <c r="L4" t="s">
        <v>55</v>
      </c>
      <c r="M4" t="s">
        <v>55</v>
      </c>
      <c r="N4" t="s">
        <v>55</v>
      </c>
      <c r="O4" t="s">
        <v>55</v>
      </c>
      <c r="P4" t="s">
        <v>55</v>
      </c>
      <c r="Q4" t="s">
        <v>55</v>
      </c>
      <c r="R4" t="s">
        <v>55</v>
      </c>
      <c r="S4" t="s">
        <v>55</v>
      </c>
      <c r="T4" t="s">
        <v>55</v>
      </c>
      <c r="U4" t="s">
        <v>55</v>
      </c>
      <c r="V4" t="s">
        <v>55</v>
      </c>
      <c r="W4" t="s">
        <v>55</v>
      </c>
      <c r="X4" t="s">
        <v>55</v>
      </c>
      <c r="Y4" t="s">
        <v>55</v>
      </c>
      <c r="Z4" t="s">
        <v>55</v>
      </c>
      <c r="AA4" t="s">
        <v>55</v>
      </c>
      <c r="AB4" t="s">
        <v>55</v>
      </c>
      <c r="AC4" t="s">
        <v>55</v>
      </c>
      <c r="AD4" t="s">
        <v>55</v>
      </c>
      <c r="AE4" t="s">
        <v>55</v>
      </c>
      <c r="AF4" t="s">
        <v>55</v>
      </c>
      <c r="AG4" t="s">
        <v>55</v>
      </c>
      <c r="AH4" t="s">
        <v>55</v>
      </c>
      <c r="AI4" t="s">
        <v>55</v>
      </c>
      <c r="AJ4" t="s">
        <v>55</v>
      </c>
      <c r="AK4" t="s">
        <v>55</v>
      </c>
      <c r="AL4" t="s">
        <v>55</v>
      </c>
      <c r="AM4" t="s">
        <v>55</v>
      </c>
      <c r="AN4" t="s">
        <v>55</v>
      </c>
      <c r="AO4" t="s">
        <v>55</v>
      </c>
      <c r="AP4" t="s">
        <v>55</v>
      </c>
      <c r="AQ4" t="s">
        <v>55</v>
      </c>
      <c r="AR4" t="s">
        <v>55</v>
      </c>
      <c r="AS4" t="s">
        <v>55</v>
      </c>
      <c r="AT4" t="s">
        <v>55</v>
      </c>
      <c r="AU4" t="s">
        <v>56</v>
      </c>
      <c r="AV4" t="s">
        <v>56</v>
      </c>
      <c r="AW4" t="s">
        <v>56</v>
      </c>
      <c r="AX4" t="s">
        <v>56</v>
      </c>
      <c r="AY4" t="s">
        <v>56</v>
      </c>
      <c r="AZ4" t="s">
        <v>56</v>
      </c>
      <c r="BA4" t="s">
        <v>56</v>
      </c>
      <c r="BB4" t="s">
        <v>56</v>
      </c>
      <c r="BC4" t="s">
        <v>56</v>
      </c>
      <c r="BD4" t="s">
        <v>56</v>
      </c>
      <c r="BE4" t="s">
        <v>56</v>
      </c>
      <c r="BF4" t="s">
        <v>56</v>
      </c>
      <c r="BG4" t="s">
        <v>56</v>
      </c>
      <c r="BH4" t="s">
        <v>56</v>
      </c>
      <c r="BI4" t="s">
        <v>56</v>
      </c>
      <c r="BJ4" t="s">
        <v>56</v>
      </c>
      <c r="BK4" t="s">
        <v>56</v>
      </c>
      <c r="BL4" t="s">
        <v>56</v>
      </c>
      <c r="BM4" t="s">
        <v>56</v>
      </c>
      <c r="BN4" t="s">
        <v>56</v>
      </c>
      <c r="BO4" t="s">
        <v>56</v>
      </c>
      <c r="BP4" t="s">
        <v>56</v>
      </c>
      <c r="BQ4" t="s">
        <v>56</v>
      </c>
      <c r="BR4" t="s">
        <v>56</v>
      </c>
      <c r="BS4" t="s">
        <v>56</v>
      </c>
      <c r="BT4" t="s">
        <v>56</v>
      </c>
      <c r="BU4" t="s">
        <v>56</v>
      </c>
      <c r="BV4" t="s">
        <v>56</v>
      </c>
      <c r="BW4" t="s">
        <v>56</v>
      </c>
      <c r="BX4" t="s">
        <v>56</v>
      </c>
      <c r="BY4" t="s">
        <v>56</v>
      </c>
      <c r="BZ4" t="s">
        <v>56</v>
      </c>
      <c r="CA4" t="s">
        <v>56</v>
      </c>
      <c r="CB4" t="s">
        <v>56</v>
      </c>
      <c r="CC4" t="s">
        <v>56</v>
      </c>
      <c r="CD4" t="s">
        <v>56</v>
      </c>
      <c r="CE4" t="s">
        <v>56</v>
      </c>
      <c r="CF4" t="s">
        <v>56</v>
      </c>
      <c r="CG4" t="s">
        <v>56</v>
      </c>
      <c r="CH4" t="s">
        <v>56</v>
      </c>
      <c r="CI4" t="s">
        <v>56</v>
      </c>
      <c r="CJ4" t="s">
        <v>56</v>
      </c>
      <c r="CK4" t="s">
        <v>56</v>
      </c>
      <c r="CL4" t="s">
        <v>56</v>
      </c>
      <c r="CM4" t="s">
        <v>56</v>
      </c>
      <c r="CN4" t="s">
        <v>56</v>
      </c>
      <c r="CO4" t="s">
        <v>56</v>
      </c>
      <c r="CP4" t="s">
        <v>56</v>
      </c>
      <c r="CQ4" t="s">
        <v>56</v>
      </c>
      <c r="CR4" t="s">
        <v>56</v>
      </c>
      <c r="CS4" t="s">
        <v>56</v>
      </c>
      <c r="CT4" t="s">
        <v>56</v>
      </c>
      <c r="CU4" t="s">
        <v>56</v>
      </c>
      <c r="CV4" t="s">
        <v>56</v>
      </c>
    </row>
    <row r="5" spans="1:100" x14ac:dyDescent="0.45">
      <c r="A5" t="s">
        <v>57</v>
      </c>
      <c r="G5" t="s">
        <v>58</v>
      </c>
      <c r="H5" t="s">
        <v>59</v>
      </c>
      <c r="I5" t="s">
        <v>58</v>
      </c>
      <c r="J5" t="s">
        <v>59</v>
      </c>
      <c r="K5" t="s">
        <v>58</v>
      </c>
      <c r="L5" t="s">
        <v>59</v>
      </c>
      <c r="M5" t="s">
        <v>58</v>
      </c>
      <c r="N5" t="s">
        <v>59</v>
      </c>
      <c r="O5" t="s">
        <v>58</v>
      </c>
      <c r="P5" t="s">
        <v>59</v>
      </c>
      <c r="Q5" t="s">
        <v>58</v>
      </c>
      <c r="R5" t="s">
        <v>59</v>
      </c>
      <c r="S5" t="s">
        <v>58</v>
      </c>
      <c r="T5" t="s">
        <v>59</v>
      </c>
      <c r="U5" t="s">
        <v>58</v>
      </c>
      <c r="V5" t="s">
        <v>59</v>
      </c>
      <c r="W5" t="s">
        <v>58</v>
      </c>
      <c r="X5" t="s">
        <v>59</v>
      </c>
      <c r="Y5" t="s">
        <v>58</v>
      </c>
      <c r="Z5" t="s">
        <v>59</v>
      </c>
      <c r="AA5" t="s">
        <v>58</v>
      </c>
      <c r="AB5" t="s">
        <v>59</v>
      </c>
      <c r="AC5" t="s">
        <v>58</v>
      </c>
      <c r="AD5" t="s">
        <v>59</v>
      </c>
      <c r="AE5" t="s">
        <v>58</v>
      </c>
      <c r="AF5" t="s">
        <v>59</v>
      </c>
      <c r="AG5" t="s">
        <v>58</v>
      </c>
      <c r="AH5" t="s">
        <v>59</v>
      </c>
      <c r="AI5" t="s">
        <v>58</v>
      </c>
      <c r="AJ5" t="s">
        <v>59</v>
      </c>
      <c r="AK5" t="s">
        <v>58</v>
      </c>
      <c r="AL5" t="s">
        <v>59</v>
      </c>
      <c r="AM5" t="s">
        <v>58</v>
      </c>
      <c r="AN5" t="s">
        <v>59</v>
      </c>
      <c r="AO5" t="s">
        <v>58</v>
      </c>
      <c r="AP5" t="s">
        <v>59</v>
      </c>
      <c r="AQ5" t="s">
        <v>58</v>
      </c>
      <c r="AR5" t="s">
        <v>59</v>
      </c>
      <c r="AS5" t="s">
        <v>58</v>
      </c>
      <c r="AT5" t="s">
        <v>59</v>
      </c>
      <c r="AU5" t="s">
        <v>58</v>
      </c>
      <c r="AV5" t="s">
        <v>59</v>
      </c>
      <c r="AW5" t="s">
        <v>58</v>
      </c>
      <c r="AX5" t="s">
        <v>59</v>
      </c>
      <c r="AY5" t="s">
        <v>58</v>
      </c>
      <c r="AZ5" t="s">
        <v>59</v>
      </c>
      <c r="BA5" t="s">
        <v>58</v>
      </c>
      <c r="BB5" t="s">
        <v>59</v>
      </c>
      <c r="BC5" t="s">
        <v>58</v>
      </c>
      <c r="BD5" t="s">
        <v>59</v>
      </c>
      <c r="BE5" t="s">
        <v>58</v>
      </c>
      <c r="BF5" t="s">
        <v>59</v>
      </c>
      <c r="BG5" t="s">
        <v>58</v>
      </c>
      <c r="BH5" t="s">
        <v>59</v>
      </c>
      <c r="BI5" t="s">
        <v>58</v>
      </c>
      <c r="BJ5" t="s">
        <v>59</v>
      </c>
      <c r="BK5" t="s">
        <v>58</v>
      </c>
      <c r="BL5" t="s">
        <v>59</v>
      </c>
      <c r="BM5" t="s">
        <v>58</v>
      </c>
      <c r="BN5" t="s">
        <v>59</v>
      </c>
      <c r="BO5" t="s">
        <v>58</v>
      </c>
      <c r="BP5" t="s">
        <v>59</v>
      </c>
      <c r="BQ5" t="s">
        <v>58</v>
      </c>
      <c r="BR5" t="s">
        <v>59</v>
      </c>
      <c r="BS5" t="s">
        <v>58</v>
      </c>
      <c r="BT5" t="s">
        <v>59</v>
      </c>
      <c r="BU5" t="s">
        <v>58</v>
      </c>
      <c r="BV5" t="s">
        <v>59</v>
      </c>
      <c r="BW5" t="s">
        <v>58</v>
      </c>
      <c r="BX5" t="s">
        <v>59</v>
      </c>
      <c r="BY5" t="s">
        <v>58</v>
      </c>
      <c r="BZ5" t="s">
        <v>59</v>
      </c>
      <c r="CA5" t="s">
        <v>58</v>
      </c>
      <c r="CB5" t="s">
        <v>59</v>
      </c>
      <c r="CC5" t="s">
        <v>58</v>
      </c>
      <c r="CD5" t="s">
        <v>59</v>
      </c>
      <c r="CE5" t="s">
        <v>58</v>
      </c>
      <c r="CF5" t="s">
        <v>59</v>
      </c>
      <c r="CG5" t="s">
        <v>58</v>
      </c>
      <c r="CH5" t="s">
        <v>59</v>
      </c>
      <c r="CI5" t="s">
        <v>58</v>
      </c>
      <c r="CJ5" t="s">
        <v>59</v>
      </c>
      <c r="CK5" t="s">
        <v>58</v>
      </c>
      <c r="CL5" t="s">
        <v>59</v>
      </c>
      <c r="CM5" t="s">
        <v>58</v>
      </c>
      <c r="CN5" t="s">
        <v>59</v>
      </c>
      <c r="CO5" t="s">
        <v>58</v>
      </c>
      <c r="CP5" t="s">
        <v>59</v>
      </c>
      <c r="CQ5" t="s">
        <v>58</v>
      </c>
      <c r="CR5" t="s">
        <v>59</v>
      </c>
      <c r="CS5" t="s">
        <v>58</v>
      </c>
      <c r="CT5" t="s">
        <v>59</v>
      </c>
      <c r="CU5" t="s">
        <v>58</v>
      </c>
      <c r="CV5" t="s">
        <v>59</v>
      </c>
    </row>
    <row r="6" spans="1:100" x14ac:dyDescent="0.45">
      <c r="A6" t="s">
        <v>60</v>
      </c>
      <c r="G6" t="s">
        <v>61</v>
      </c>
      <c r="H6" t="s">
        <v>61</v>
      </c>
      <c r="I6" t="s">
        <v>61</v>
      </c>
      <c r="J6" t="s">
        <v>61</v>
      </c>
      <c r="K6" t="s">
        <v>61</v>
      </c>
      <c r="L6" t="s">
        <v>61</v>
      </c>
      <c r="M6" t="s">
        <v>61</v>
      </c>
      <c r="N6" t="s">
        <v>61</v>
      </c>
      <c r="O6" t="s">
        <v>61</v>
      </c>
      <c r="P6" t="s">
        <v>61</v>
      </c>
      <c r="Q6" t="s">
        <v>61</v>
      </c>
      <c r="R6" t="s">
        <v>61</v>
      </c>
      <c r="S6" t="s">
        <v>61</v>
      </c>
      <c r="T6" t="s">
        <v>61</v>
      </c>
      <c r="U6" t="s">
        <v>61</v>
      </c>
      <c r="V6" t="s">
        <v>61</v>
      </c>
      <c r="W6" t="s">
        <v>61</v>
      </c>
      <c r="X6" t="s">
        <v>61</v>
      </c>
      <c r="Y6" t="s">
        <v>61</v>
      </c>
      <c r="Z6" t="s">
        <v>61</v>
      </c>
      <c r="AA6" t="s">
        <v>61</v>
      </c>
      <c r="AB6" t="s">
        <v>61</v>
      </c>
      <c r="AC6" t="s">
        <v>61</v>
      </c>
      <c r="AD6" t="s">
        <v>61</v>
      </c>
      <c r="AE6" t="s">
        <v>61</v>
      </c>
      <c r="AF6" t="s">
        <v>61</v>
      </c>
      <c r="AG6" t="s">
        <v>61</v>
      </c>
      <c r="AH6" t="s">
        <v>61</v>
      </c>
      <c r="AI6" t="s">
        <v>61</v>
      </c>
      <c r="AJ6" t="s">
        <v>61</v>
      </c>
      <c r="AK6" t="s">
        <v>61</v>
      </c>
      <c r="AL6" t="s">
        <v>61</v>
      </c>
      <c r="AM6" t="s">
        <v>61</v>
      </c>
      <c r="AN6" t="s">
        <v>61</v>
      </c>
      <c r="AO6" t="s">
        <v>61</v>
      </c>
      <c r="AP6" t="s">
        <v>61</v>
      </c>
      <c r="AQ6" t="s">
        <v>61</v>
      </c>
      <c r="AR6" t="s">
        <v>61</v>
      </c>
      <c r="AS6" t="s">
        <v>61</v>
      </c>
      <c r="AT6" t="s">
        <v>61</v>
      </c>
      <c r="AU6" t="s">
        <v>61</v>
      </c>
      <c r="AV6" t="s">
        <v>61</v>
      </c>
      <c r="AW6" t="s">
        <v>61</v>
      </c>
      <c r="AX6" t="s">
        <v>61</v>
      </c>
      <c r="AY6" t="s">
        <v>61</v>
      </c>
      <c r="AZ6" t="s">
        <v>61</v>
      </c>
      <c r="BA6" t="s">
        <v>61</v>
      </c>
      <c r="BB6" t="s">
        <v>61</v>
      </c>
      <c r="BC6" t="s">
        <v>61</v>
      </c>
      <c r="BD6" t="s">
        <v>61</v>
      </c>
      <c r="BE6" t="s">
        <v>61</v>
      </c>
      <c r="BF6" t="s">
        <v>61</v>
      </c>
      <c r="BG6" t="s">
        <v>61</v>
      </c>
      <c r="BH6" t="s">
        <v>61</v>
      </c>
      <c r="BI6" t="s">
        <v>61</v>
      </c>
      <c r="BJ6" t="s">
        <v>61</v>
      </c>
      <c r="BK6" t="s">
        <v>61</v>
      </c>
      <c r="BL6" t="s">
        <v>61</v>
      </c>
      <c r="BM6" t="s">
        <v>61</v>
      </c>
      <c r="BN6" t="s">
        <v>61</v>
      </c>
      <c r="BO6" t="s">
        <v>61</v>
      </c>
      <c r="BP6" t="s">
        <v>61</v>
      </c>
      <c r="BQ6" t="s">
        <v>61</v>
      </c>
      <c r="BR6" t="s">
        <v>61</v>
      </c>
      <c r="BS6" t="s">
        <v>61</v>
      </c>
      <c r="BT6" t="s">
        <v>61</v>
      </c>
      <c r="BU6" t="s">
        <v>61</v>
      </c>
      <c r="BV6" t="s">
        <v>61</v>
      </c>
      <c r="BW6" t="s">
        <v>61</v>
      </c>
      <c r="BX6" t="s">
        <v>61</v>
      </c>
      <c r="BY6" t="s">
        <v>61</v>
      </c>
      <c r="BZ6" t="s">
        <v>61</v>
      </c>
      <c r="CA6" t="s">
        <v>61</v>
      </c>
      <c r="CB6" t="s">
        <v>61</v>
      </c>
      <c r="CC6" t="s">
        <v>61</v>
      </c>
      <c r="CD6" t="s">
        <v>61</v>
      </c>
      <c r="CE6" t="s">
        <v>61</v>
      </c>
      <c r="CF6" t="s">
        <v>61</v>
      </c>
      <c r="CG6" t="s">
        <v>61</v>
      </c>
      <c r="CH6" t="s">
        <v>61</v>
      </c>
      <c r="CI6" t="s">
        <v>61</v>
      </c>
      <c r="CJ6" t="s">
        <v>61</v>
      </c>
      <c r="CK6" t="s">
        <v>61</v>
      </c>
      <c r="CL6" t="s">
        <v>61</v>
      </c>
      <c r="CM6" t="s">
        <v>61</v>
      </c>
      <c r="CN6" t="s">
        <v>61</v>
      </c>
      <c r="CO6" t="s">
        <v>61</v>
      </c>
      <c r="CP6" t="s">
        <v>61</v>
      </c>
      <c r="CQ6" t="s">
        <v>61</v>
      </c>
      <c r="CR6" t="s">
        <v>61</v>
      </c>
      <c r="CS6" t="s">
        <v>61</v>
      </c>
      <c r="CT6" t="s">
        <v>61</v>
      </c>
      <c r="CU6" t="s">
        <v>61</v>
      </c>
      <c r="CV6" t="s">
        <v>61</v>
      </c>
    </row>
    <row r="7" spans="1:100" x14ac:dyDescent="0.45">
      <c r="A7" t="s">
        <v>112</v>
      </c>
      <c r="B7" t="s">
        <v>66</v>
      </c>
      <c r="C7" t="s">
        <v>64</v>
      </c>
      <c r="D7">
        <v>30</v>
      </c>
      <c r="E7" s="1" cm="1">
        <f t="array" ref="E7">SUMPRODUCT($G7:$CV7,$G$2:$CV$2)/SUMPRODUCT(--($G7:$CV7&lt;&gt;""),$G$2:$CV$2)</f>
        <v>1.9580378861860424</v>
      </c>
      <c r="F7" s="1" cm="1">
        <f t="array" ref="F7">SUMPRODUCT($G7:$CV7,$F$2:$CU$2)/SUMPRODUCT(--($G7:$CV7&lt;&gt;""),$F$2:$CU$2)</f>
        <v>1.8141176681844011</v>
      </c>
      <c r="G7">
        <v>1.8457040557769899</v>
      </c>
      <c r="H7">
        <v>1.81102705266347</v>
      </c>
      <c r="I7">
        <v>1.9762629613459299</v>
      </c>
      <c r="J7">
        <v>1.7698522239663801</v>
      </c>
      <c r="K7">
        <v>1.97036790567647</v>
      </c>
      <c r="L7">
        <v>1.77747783735996</v>
      </c>
      <c r="M7">
        <v>1.8454989594492599</v>
      </c>
      <c r="N7">
        <v>1.8719039157940001</v>
      </c>
      <c r="O7">
        <v>1.9127784026477099</v>
      </c>
      <c r="P7">
        <v>1.8693783424408399</v>
      </c>
      <c r="Q7">
        <v>2.1068458654413398</v>
      </c>
      <c r="R7">
        <v>1.881200775131</v>
      </c>
      <c r="S7">
        <v>1.7619359764891001</v>
      </c>
      <c r="T7">
        <v>1.78499754061093</v>
      </c>
      <c r="U7">
        <v>1.97473730079892</v>
      </c>
      <c r="V7">
        <v>1.72172059131638</v>
      </c>
      <c r="W7">
        <v>1.8081538417474601</v>
      </c>
      <c r="X7">
        <v>1.86174361876756</v>
      </c>
      <c r="Y7">
        <v>1.9862560753751299</v>
      </c>
      <c r="Z7">
        <v>1.81333844982785</v>
      </c>
      <c r="AA7">
        <v>1.8086220024353701</v>
      </c>
      <c r="AB7">
        <v>1.8397081877777499</v>
      </c>
      <c r="AC7">
        <v>2.0861808087660498</v>
      </c>
      <c r="AD7">
        <v>1.9065643212782399</v>
      </c>
      <c r="AE7">
        <v>2.0752143718845901</v>
      </c>
      <c r="AF7">
        <v>1.8442858031423801</v>
      </c>
      <c r="AG7">
        <v>2.0815899775657201</v>
      </c>
      <c r="AH7">
        <v>1.8475287711272299</v>
      </c>
      <c r="AI7">
        <v>1.8372228286665899</v>
      </c>
      <c r="AJ7">
        <v>1.8267984133891799</v>
      </c>
      <c r="AK7">
        <v>2.2208875260180698</v>
      </c>
      <c r="AL7">
        <v>1.8727621336589499</v>
      </c>
      <c r="AM7">
        <v>1.90773871608455</v>
      </c>
      <c r="AN7">
        <v>1.9683165356151999</v>
      </c>
      <c r="AO7">
        <v>2.1433330080756399</v>
      </c>
      <c r="AP7">
        <v>1.69412512991657</v>
      </c>
      <c r="AQ7">
        <v>1.97709238411266</v>
      </c>
      <c r="AR7">
        <v>1.7283997223077501</v>
      </c>
      <c r="AS7">
        <v>1.93601572930856</v>
      </c>
      <c r="AT7">
        <v>1.75257835540979</v>
      </c>
      <c r="AU7">
        <v>1.7768339167385001</v>
      </c>
      <c r="AV7">
        <v>1.75007160137463</v>
      </c>
      <c r="AW7">
        <v>1.8258324351931201</v>
      </c>
      <c r="AX7">
        <v>1.7989348642863401</v>
      </c>
      <c r="AY7">
        <v>1.8802404108072699</v>
      </c>
      <c r="AZ7">
        <v>1.8004083983746499</v>
      </c>
      <c r="BA7">
        <v>1.8091547782381701</v>
      </c>
      <c r="BB7">
        <v>1.7803878356024201</v>
      </c>
      <c r="BC7">
        <v>1.8148356883049901</v>
      </c>
      <c r="BD7">
        <v>1.7667786237252101</v>
      </c>
      <c r="BE7">
        <v>1.7683582751915401</v>
      </c>
      <c r="BF7">
        <v>1.75844915480683</v>
      </c>
      <c r="BG7">
        <v>2.1496970122413899</v>
      </c>
      <c r="BH7">
        <v>1.8557760108293899</v>
      </c>
      <c r="BI7">
        <v>1.77641399707829</v>
      </c>
      <c r="BJ7">
        <v>1.7532129709552999</v>
      </c>
      <c r="BK7">
        <v>1.7778002502207999</v>
      </c>
      <c r="BL7">
        <v>1.7921860831483001</v>
      </c>
      <c r="BM7">
        <v>1.8438961657650199</v>
      </c>
      <c r="BN7">
        <v>1.7879809967032301</v>
      </c>
      <c r="BO7">
        <v>2.0433930492402701</v>
      </c>
      <c r="BP7">
        <v>1.93082483846473</v>
      </c>
      <c r="BQ7">
        <v>1.8188186745441399</v>
      </c>
      <c r="BR7">
        <v>1.8105367835368</v>
      </c>
      <c r="BS7">
        <v>1.7487374284567101</v>
      </c>
      <c r="BT7">
        <v>1.7449932647822901</v>
      </c>
      <c r="BU7">
        <v>1.7816665287005999</v>
      </c>
      <c r="BV7">
        <v>1.7389027789051099</v>
      </c>
      <c r="BW7">
        <v>1.84138849870687</v>
      </c>
      <c r="BX7">
        <v>1.7867944990029401</v>
      </c>
      <c r="BY7">
        <v>1.7491538588164599</v>
      </c>
      <c r="BZ7">
        <v>1.7835893165024901</v>
      </c>
      <c r="CA7">
        <v>1.8084424059047901</v>
      </c>
      <c r="CB7">
        <v>1.7887804064336399</v>
      </c>
      <c r="CC7">
        <v>1.83852915816173</v>
      </c>
      <c r="CD7">
        <v>1.7524299845475499</v>
      </c>
      <c r="CE7">
        <v>1.7715418626213</v>
      </c>
      <c r="CF7">
        <v>1.72173629654118</v>
      </c>
      <c r="CG7">
        <v>1.8241381332773201</v>
      </c>
      <c r="CH7">
        <v>1.7805641982293801</v>
      </c>
      <c r="CI7">
        <v>1.79184926396814</v>
      </c>
      <c r="CJ7">
        <v>1.77917268947546</v>
      </c>
      <c r="CK7">
        <v>1.7990946484172201</v>
      </c>
      <c r="CL7">
        <v>1.7953138082004401</v>
      </c>
      <c r="CM7">
        <v>1.89012802168844</v>
      </c>
      <c r="CN7">
        <v>1.84191050178247</v>
      </c>
      <c r="CO7">
        <v>1.8850426581945601</v>
      </c>
      <c r="CP7">
        <v>1.84907914327885</v>
      </c>
      <c r="CQ7">
        <v>1.82545743638503</v>
      </c>
      <c r="CR7">
        <v>1.7990446884620499</v>
      </c>
      <c r="CS7">
        <v>1.82311664935633</v>
      </c>
      <c r="CT7">
        <v>1.77398367241641</v>
      </c>
      <c r="CU7">
        <v>1.81736723702113</v>
      </c>
      <c r="CV7">
        <v>1.7623858573854401</v>
      </c>
    </row>
    <row r="8" spans="1:100" x14ac:dyDescent="0.45">
      <c r="A8" t="s">
        <v>112</v>
      </c>
      <c r="B8" t="s">
        <v>95</v>
      </c>
      <c r="C8" t="s">
        <v>64</v>
      </c>
      <c r="D8">
        <v>30</v>
      </c>
      <c r="E8" s="1" cm="1">
        <f t="array" ref="E8">SUMPRODUCT($G8:$CV8,$G$2:$CV$2)/SUMPRODUCT(--($G8:$CV8&lt;&gt;""),$G$2:$CV$2)</f>
        <v>1.9538596419867451</v>
      </c>
      <c r="F8" s="1" cm="1">
        <f t="array" ref="F8">SUMPRODUCT($G8:$CV8,$F$2:$CU$2)/SUMPRODUCT(--($G8:$CV8&lt;&gt;""),$F$2:$CU$2)</f>
        <v>1.8095627564419914</v>
      </c>
      <c r="G8">
        <v>1.8457040557769899</v>
      </c>
      <c r="H8">
        <v>1.81102705266347</v>
      </c>
      <c r="I8">
        <v>1.9762629613459299</v>
      </c>
      <c r="J8">
        <v>1.7698522239663801</v>
      </c>
      <c r="K8">
        <v>1.97036790567647</v>
      </c>
      <c r="L8">
        <v>1.77747783735996</v>
      </c>
      <c r="M8">
        <v>1.8454989594492599</v>
      </c>
      <c r="N8">
        <v>1.8719039157940001</v>
      </c>
      <c r="O8">
        <v>1.9127784026477099</v>
      </c>
      <c r="P8">
        <v>1.8693783424408399</v>
      </c>
      <c r="Q8">
        <v>2.1068458654413398</v>
      </c>
      <c r="R8">
        <v>1.881200775131</v>
      </c>
      <c r="S8">
        <v>1.7619359764891001</v>
      </c>
      <c r="T8">
        <v>1.78499754061093</v>
      </c>
      <c r="U8">
        <v>1.97473730079892</v>
      </c>
      <c r="V8">
        <v>1.72172059131638</v>
      </c>
      <c r="W8">
        <v>1.8081538417474601</v>
      </c>
      <c r="X8">
        <v>1.86174361876756</v>
      </c>
      <c r="Y8">
        <v>1.9862560753751299</v>
      </c>
      <c r="Z8">
        <v>1.81333844982785</v>
      </c>
      <c r="AA8">
        <v>1.8086220024353701</v>
      </c>
      <c r="AB8">
        <v>1.8397081877777499</v>
      </c>
      <c r="AC8">
        <v>2.0861808087660498</v>
      </c>
      <c r="AD8">
        <v>1.9065643212782399</v>
      </c>
      <c r="AE8">
        <v>2.0752143718845901</v>
      </c>
      <c r="AF8">
        <v>1.8442858031423801</v>
      </c>
      <c r="AG8">
        <v>2.0815899775657201</v>
      </c>
      <c r="AH8">
        <v>1.8475287711272299</v>
      </c>
      <c r="AI8">
        <v>1.8372228286665899</v>
      </c>
      <c r="AJ8">
        <v>1.8267984133891799</v>
      </c>
      <c r="AK8">
        <v>2.2208875260180698</v>
      </c>
      <c r="AL8">
        <v>1.8727621336589499</v>
      </c>
      <c r="AM8">
        <v>1.90773871608455</v>
      </c>
      <c r="AN8">
        <v>1.9300398432568699</v>
      </c>
      <c r="AO8">
        <v>2.08364380522853</v>
      </c>
      <c r="AP8">
        <v>1.66733165452619</v>
      </c>
      <c r="AQ8">
        <v>1.97709238411266</v>
      </c>
      <c r="AR8">
        <v>1.7283997223077501</v>
      </c>
      <c r="AS8">
        <v>1.93601572930856</v>
      </c>
      <c r="AT8">
        <v>1.75257835540979</v>
      </c>
      <c r="AU8">
        <v>1.7768339167385001</v>
      </c>
      <c r="AV8">
        <v>1.75007160137463</v>
      </c>
      <c r="AW8">
        <v>1.8258324351931201</v>
      </c>
      <c r="AX8">
        <v>1.7989348642863401</v>
      </c>
      <c r="AY8">
        <v>1.8802404108072699</v>
      </c>
      <c r="AZ8">
        <v>1.8004083983746499</v>
      </c>
      <c r="BA8">
        <v>1.8091547782381701</v>
      </c>
      <c r="BB8">
        <v>1.7803878356024201</v>
      </c>
      <c r="BC8">
        <v>1.8148356883049901</v>
      </c>
      <c r="BD8">
        <v>1.7667786237252101</v>
      </c>
      <c r="BE8">
        <v>1.7683582751915401</v>
      </c>
      <c r="BF8">
        <v>1.75844915480683</v>
      </c>
      <c r="BG8">
        <v>2.1496970122413899</v>
      </c>
      <c r="BH8">
        <v>1.8557760108293899</v>
      </c>
      <c r="BI8">
        <v>1.77641399707829</v>
      </c>
      <c r="BJ8">
        <v>1.7532129709552999</v>
      </c>
      <c r="BK8">
        <v>1.7778002502207999</v>
      </c>
      <c r="BL8">
        <v>1.7921860831483001</v>
      </c>
      <c r="BM8">
        <v>1.8438961657650199</v>
      </c>
      <c r="BN8">
        <v>1.7879809967032301</v>
      </c>
      <c r="BO8">
        <v>2.0433930492402701</v>
      </c>
      <c r="BP8">
        <v>1.93082483846473</v>
      </c>
      <c r="BQ8">
        <v>1.8188186745441399</v>
      </c>
      <c r="BR8">
        <v>1.8105367835368</v>
      </c>
      <c r="BS8">
        <v>1.7487374284567101</v>
      </c>
      <c r="BT8">
        <v>1.7449932647822901</v>
      </c>
      <c r="BU8">
        <v>1.7816665287005999</v>
      </c>
      <c r="BV8">
        <v>1.7389027789051099</v>
      </c>
      <c r="BW8">
        <v>1.84138849870687</v>
      </c>
      <c r="BX8">
        <v>1.7867944990029401</v>
      </c>
      <c r="BY8">
        <v>1.7491538588164599</v>
      </c>
      <c r="BZ8">
        <v>1.7835893165024901</v>
      </c>
      <c r="CA8">
        <v>1.8084424059047901</v>
      </c>
      <c r="CB8">
        <v>1.7887804064336399</v>
      </c>
      <c r="CC8">
        <v>1.83852915816173</v>
      </c>
      <c r="CD8">
        <v>1.7524299845475499</v>
      </c>
      <c r="CE8">
        <v>1.7715418626213</v>
      </c>
      <c r="CF8">
        <v>1.72173629654118</v>
      </c>
      <c r="CG8">
        <v>1.8241381332773201</v>
      </c>
      <c r="CH8">
        <v>1.7805641982293801</v>
      </c>
      <c r="CI8">
        <v>1.79184926396814</v>
      </c>
      <c r="CJ8">
        <v>1.77917268947546</v>
      </c>
      <c r="CK8">
        <v>1.7990946484172201</v>
      </c>
      <c r="CL8">
        <v>1.7953138082004401</v>
      </c>
      <c r="CM8">
        <v>1.89012802168844</v>
      </c>
      <c r="CN8">
        <v>1.84191050178247</v>
      </c>
      <c r="CO8">
        <v>1.8850426581945601</v>
      </c>
      <c r="CP8">
        <v>1.84907914327885</v>
      </c>
      <c r="CQ8">
        <v>1.82545743638503</v>
      </c>
      <c r="CR8">
        <v>1.7990446884620499</v>
      </c>
      <c r="CS8">
        <v>1.82311664935633</v>
      </c>
      <c r="CT8">
        <v>1.77398367241641</v>
      </c>
      <c r="CU8">
        <v>1.81736723702113</v>
      </c>
      <c r="CV8">
        <v>1.7623858573854401</v>
      </c>
    </row>
    <row r="9" spans="1:100" x14ac:dyDescent="0.45">
      <c r="A9" t="s">
        <v>112</v>
      </c>
      <c r="B9" t="s">
        <v>82</v>
      </c>
      <c r="C9" t="s">
        <v>64</v>
      </c>
      <c r="D9">
        <v>30</v>
      </c>
      <c r="E9" s="1" cm="1">
        <f t="array" ref="E9">SUMPRODUCT($G9:$CV9,$G$2:$CV$2)/SUMPRODUCT(--($G9:$CV9&lt;&gt;""),$G$2:$CV$2)</f>
        <v>3.306345586658662</v>
      </c>
      <c r="F9" s="1" cm="1">
        <f t="array" ref="F9">SUMPRODUCT($G9:$CV9,$F$2:$CU$2)/SUMPRODUCT(--($G9:$CV9&lt;&gt;""),$F$2:$CU$2)</f>
        <v>2.6418625000532825</v>
      </c>
      <c r="G9">
        <v>2.5638213625431598</v>
      </c>
      <c r="H9">
        <v>2.4295298975772401</v>
      </c>
      <c r="I9">
        <v>2.8305954819396302</v>
      </c>
      <c r="J9">
        <v>2.3803845969790101</v>
      </c>
      <c r="K9">
        <v>3.3058350929579499</v>
      </c>
      <c r="L9">
        <v>2.71790331796181</v>
      </c>
      <c r="M9">
        <v>2.7718138982629501</v>
      </c>
      <c r="N9">
        <v>2.8257324383640898</v>
      </c>
      <c r="O9">
        <v>2.6457824453974701</v>
      </c>
      <c r="P9">
        <v>2.64364143606368</v>
      </c>
      <c r="Q9">
        <v>3.0934766940766099</v>
      </c>
      <c r="R9">
        <v>2.4931381774999402</v>
      </c>
      <c r="S9">
        <v>2.3791205621673299</v>
      </c>
      <c r="T9">
        <v>2.3938865728521899</v>
      </c>
      <c r="U9">
        <v>2.0960235923736299</v>
      </c>
      <c r="V9">
        <v>1.7784566873624901</v>
      </c>
      <c r="W9">
        <v>3.2394842504673602</v>
      </c>
      <c r="X9">
        <v>3.3345418944310801</v>
      </c>
      <c r="Y9">
        <v>2.14601588109621</v>
      </c>
      <c r="Z9">
        <v>1.92228103972787</v>
      </c>
      <c r="AA9">
        <v>2.3721410041799702</v>
      </c>
      <c r="AB9">
        <v>2.3519616633729399</v>
      </c>
      <c r="AC9">
        <v>3.7014747398666601</v>
      </c>
      <c r="AD9">
        <v>2.9393507036496</v>
      </c>
      <c r="AE9">
        <v>2.2965470504338001</v>
      </c>
      <c r="AF9">
        <v>1.94272784606883</v>
      </c>
      <c r="AG9">
        <v>3.5380019740862498</v>
      </c>
      <c r="AH9">
        <v>2.8118090392970099</v>
      </c>
      <c r="AI9">
        <v>2.8931641543943898</v>
      </c>
      <c r="AJ9">
        <v>2.81957734000687</v>
      </c>
      <c r="AK9">
        <v>3.29327407964057</v>
      </c>
      <c r="AL9">
        <v>2.4460158800299401</v>
      </c>
      <c r="AM9">
        <v>3.2804680653563998</v>
      </c>
      <c r="AN9">
        <v>3.3797599436966199</v>
      </c>
      <c r="AO9">
        <v>9.4852868638563805</v>
      </c>
      <c r="AP9">
        <v>3.8435638813567299</v>
      </c>
      <c r="AQ9">
        <v>2.0988539053438098</v>
      </c>
      <c r="AR9">
        <v>1.7897971929063501</v>
      </c>
      <c r="AS9">
        <v>3.2627014798585501</v>
      </c>
      <c r="AT9">
        <v>2.66454460022694</v>
      </c>
      <c r="AU9">
        <v>3.0616388605893801</v>
      </c>
      <c r="AV9">
        <v>2.9402426936484298</v>
      </c>
      <c r="AW9">
        <v>2.9753385397346501</v>
      </c>
      <c r="AX9">
        <v>2.7818974718160501</v>
      </c>
      <c r="AY9">
        <v>3.4452437258377699</v>
      </c>
      <c r="AZ9">
        <v>3.22224142901513</v>
      </c>
      <c r="BA9">
        <v>2.4070848475879698</v>
      </c>
      <c r="BB9">
        <v>2.2431313160861199</v>
      </c>
      <c r="BC9">
        <v>2.4232050110281</v>
      </c>
      <c r="BD9">
        <v>2.3062500344511898</v>
      </c>
      <c r="BE9">
        <v>2.6758522378201799</v>
      </c>
      <c r="BF9">
        <v>2.61125583126206</v>
      </c>
      <c r="BG9">
        <v>4.0551238301592099</v>
      </c>
      <c r="BH9">
        <v>3.53094898329454</v>
      </c>
      <c r="BI9">
        <v>2.6978600635973602</v>
      </c>
      <c r="BJ9">
        <v>2.6638803478729098</v>
      </c>
      <c r="BK9">
        <v>2.9697034730222498</v>
      </c>
      <c r="BL9">
        <v>3.0119327729110599</v>
      </c>
      <c r="BM9">
        <v>2.3972189151338199</v>
      </c>
      <c r="BN9">
        <v>2.3371697042822901</v>
      </c>
      <c r="BO9">
        <v>3.8938158565552499</v>
      </c>
      <c r="BP9">
        <v>3.6939522142115</v>
      </c>
      <c r="BQ9">
        <v>2.3144219847802301</v>
      </c>
      <c r="BR9">
        <v>2.3230034254879</v>
      </c>
      <c r="BS9">
        <v>2.3172333232536899</v>
      </c>
      <c r="BT9">
        <v>2.33976507869329</v>
      </c>
      <c r="BU9">
        <v>2.31923262863562</v>
      </c>
      <c r="BV9">
        <v>2.3099042963169398</v>
      </c>
      <c r="BW9">
        <v>2.4574214852191898</v>
      </c>
      <c r="BX9">
        <v>2.3572363636688398</v>
      </c>
      <c r="BY9">
        <v>2.2938622765352799</v>
      </c>
      <c r="BZ9">
        <v>2.3510038736453298</v>
      </c>
      <c r="CA9">
        <v>2.37206238601709</v>
      </c>
      <c r="CB9">
        <v>2.3747035061544901</v>
      </c>
      <c r="CC9">
        <v>2.9185935948609298</v>
      </c>
      <c r="CD9">
        <v>2.6845550394161002</v>
      </c>
      <c r="CE9">
        <v>2.8080265775456601</v>
      </c>
      <c r="CF9">
        <v>2.6703663802803401</v>
      </c>
      <c r="CG9">
        <v>2.80187682613058</v>
      </c>
      <c r="CH9">
        <v>2.8039988594110299</v>
      </c>
      <c r="CI9">
        <v>2.3664749105764198</v>
      </c>
      <c r="CJ9">
        <v>2.33563720394833</v>
      </c>
      <c r="CK9">
        <v>2.3256610858314799</v>
      </c>
      <c r="CL9">
        <v>2.3323942051512501</v>
      </c>
      <c r="CM9">
        <v>2.94012913863242</v>
      </c>
      <c r="CN9">
        <v>2.8225965641983501</v>
      </c>
      <c r="CO9">
        <v>3.2383171463144098</v>
      </c>
      <c r="CP9">
        <v>3.06756443041529</v>
      </c>
      <c r="CQ9">
        <v>3.0704540447464299</v>
      </c>
      <c r="CR9">
        <v>3.0923052320131998</v>
      </c>
      <c r="CS9">
        <v>2.8201651734298898</v>
      </c>
      <c r="CT9">
        <v>2.62170386113509</v>
      </c>
      <c r="CU9">
        <v>2.9794685016677902</v>
      </c>
      <c r="CV9">
        <v>2.73966369883422</v>
      </c>
    </row>
    <row r="10" spans="1:100" x14ac:dyDescent="0.45">
      <c r="A10" t="s">
        <v>112</v>
      </c>
      <c r="B10" t="s">
        <v>72</v>
      </c>
      <c r="C10" t="s">
        <v>64</v>
      </c>
      <c r="D10">
        <v>30</v>
      </c>
      <c r="E10" s="1" cm="1">
        <f t="array" ref="E10">SUMPRODUCT($G10:$CV10,$G$2:$CV$2)/SUMPRODUCT(--($G10:$CV10&lt;&gt;""),$G$2:$CV$2)</f>
        <v>2.0608355675335432</v>
      </c>
      <c r="F10" s="1" cm="1">
        <f t="array" ref="F10">SUMPRODUCT($G10:$CV10,$F$2:$CU$2)/SUMPRODUCT(--($G10:$CV10&lt;&gt;""),$F$2:$CU$2)</f>
        <v>1.8711087014565537</v>
      </c>
      <c r="G10">
        <v>2.00403016033105</v>
      </c>
      <c r="H10">
        <v>1.8920281227082201</v>
      </c>
      <c r="I10">
        <v>2.0468005688192701</v>
      </c>
      <c r="J10">
        <v>1.83304646204218</v>
      </c>
      <c r="K10">
        <v>2.0524765162376202</v>
      </c>
      <c r="L10">
        <v>1.8326762793931901</v>
      </c>
      <c r="M10">
        <v>2.0444803425900102</v>
      </c>
      <c r="N10">
        <v>1.9563873122387001</v>
      </c>
      <c r="O10">
        <v>1.99773903872779</v>
      </c>
      <c r="P10">
        <v>1.87419428577366</v>
      </c>
      <c r="Q10">
        <v>2.3515073603549101</v>
      </c>
      <c r="R10">
        <v>1.9520850173703499</v>
      </c>
      <c r="S10">
        <v>1.8627864350891801</v>
      </c>
      <c r="T10">
        <v>1.8877234617033101</v>
      </c>
      <c r="U10">
        <v>1.9987733585966101</v>
      </c>
      <c r="V10">
        <v>1.7540364471377701</v>
      </c>
      <c r="W10">
        <v>2.00461127841846</v>
      </c>
      <c r="X10">
        <v>1.9492315580189801</v>
      </c>
      <c r="Y10">
        <v>2.1011198246787299</v>
      </c>
      <c r="Z10">
        <v>1.9339918232206701</v>
      </c>
      <c r="AA10">
        <v>1.9627763779482399</v>
      </c>
      <c r="AB10">
        <v>1.91455379731026</v>
      </c>
      <c r="AC10">
        <v>2.3892784248630301</v>
      </c>
      <c r="AD10">
        <v>2.0049031685302801</v>
      </c>
      <c r="AE10">
        <v>2.2771957206627298</v>
      </c>
      <c r="AF10">
        <v>1.9437560210726601</v>
      </c>
      <c r="AG10">
        <v>2.22978233786819</v>
      </c>
      <c r="AH10">
        <v>1.8611041537997</v>
      </c>
      <c r="AI10">
        <v>1.97836814647172</v>
      </c>
      <c r="AJ10">
        <v>1.91518154728829</v>
      </c>
      <c r="AK10">
        <v>2.3367687620314199</v>
      </c>
      <c r="AL10">
        <v>1.9444727937886099</v>
      </c>
      <c r="AM10">
        <v>1.9353984376295199</v>
      </c>
      <c r="AN10">
        <v>1.9300398432568699</v>
      </c>
      <c r="AO10">
        <v>2.08364380522853</v>
      </c>
      <c r="AP10">
        <v>1.66733165452619</v>
      </c>
      <c r="AQ10">
        <v>2.00172670577019</v>
      </c>
      <c r="AR10">
        <v>1.7640118740416</v>
      </c>
      <c r="AS10">
        <v>1.9625168699181399</v>
      </c>
      <c r="AT10">
        <v>1.80286799892754</v>
      </c>
      <c r="AU10">
        <v>1.88570592025635</v>
      </c>
      <c r="AV10">
        <v>1.82507822273306</v>
      </c>
      <c r="AW10">
        <v>2.02079520274147</v>
      </c>
      <c r="AX10">
        <v>1.8853198789978101</v>
      </c>
      <c r="AY10">
        <v>2.02419654422707</v>
      </c>
      <c r="AZ10">
        <v>1.93511908180625</v>
      </c>
      <c r="BA10">
        <v>2.0219570269063101</v>
      </c>
      <c r="BB10">
        <v>1.87243537459447</v>
      </c>
      <c r="BC10">
        <v>1.9204390385249901</v>
      </c>
      <c r="BD10">
        <v>1.8687906477494201</v>
      </c>
      <c r="BE10">
        <v>1.8653151303064699</v>
      </c>
      <c r="BF10">
        <v>1.85175202231909</v>
      </c>
      <c r="BG10">
        <v>2.21010261001488</v>
      </c>
      <c r="BH10">
        <v>1.9332765984346101</v>
      </c>
      <c r="BI10">
        <v>1.85176958155712</v>
      </c>
      <c r="BJ10">
        <v>1.816778331241</v>
      </c>
      <c r="BK10">
        <v>1.87081342985268</v>
      </c>
      <c r="BL10">
        <v>1.86492203888681</v>
      </c>
      <c r="BM10">
        <v>1.94796328397789</v>
      </c>
      <c r="BN10">
        <v>1.9024220433822701</v>
      </c>
      <c r="BO10">
        <v>2.16838205020137</v>
      </c>
      <c r="BP10">
        <v>1.9670477313866099</v>
      </c>
      <c r="BQ10">
        <v>1.8910212161972799</v>
      </c>
      <c r="BR10">
        <v>1.91268409395591</v>
      </c>
      <c r="BS10">
        <v>1.8266373443198001</v>
      </c>
      <c r="BT10">
        <v>1.8126237455365</v>
      </c>
      <c r="BU10">
        <v>1.8189957943538899</v>
      </c>
      <c r="BV10">
        <v>1.8113286056723401</v>
      </c>
      <c r="BW10">
        <v>1.9655695351240801</v>
      </c>
      <c r="BX10">
        <v>1.88001946556116</v>
      </c>
      <c r="BY10">
        <v>1.82470428422815</v>
      </c>
      <c r="BZ10">
        <v>1.9045715771840299</v>
      </c>
      <c r="CA10">
        <v>1.8723340431531199</v>
      </c>
      <c r="CB10">
        <v>1.89626880773123</v>
      </c>
      <c r="CC10">
        <v>1.92012204697634</v>
      </c>
      <c r="CD10">
        <v>1.7742850691455101</v>
      </c>
      <c r="CE10">
        <v>1.9228495862141699</v>
      </c>
      <c r="CF10">
        <v>1.7947210290595199</v>
      </c>
      <c r="CG10">
        <v>1.9080050037890299</v>
      </c>
      <c r="CH10">
        <v>1.9257236832453599</v>
      </c>
      <c r="CI10">
        <v>1.91091298344394</v>
      </c>
      <c r="CJ10">
        <v>1.89622994884231</v>
      </c>
      <c r="CK10">
        <v>1.90222235707122</v>
      </c>
      <c r="CL10">
        <v>1.9351315037421899</v>
      </c>
      <c r="CM10">
        <v>1.95038054705778</v>
      </c>
      <c r="CN10">
        <v>1.9068762379523301</v>
      </c>
      <c r="CO10">
        <v>1.9449477978910601</v>
      </c>
      <c r="CP10">
        <v>1.9393460470792501</v>
      </c>
      <c r="CQ10">
        <v>1.95445744411526</v>
      </c>
      <c r="CR10">
        <v>1.8788668061973199</v>
      </c>
      <c r="CS10">
        <v>2.0199021212877</v>
      </c>
      <c r="CT10">
        <v>1.8327803127555</v>
      </c>
      <c r="CU10">
        <v>1.97505949679013</v>
      </c>
      <c r="CV10">
        <v>1.81237704457425</v>
      </c>
    </row>
    <row r="11" spans="1:100" x14ac:dyDescent="0.45">
      <c r="A11" t="s">
        <v>112</v>
      </c>
      <c r="B11" t="s">
        <v>66</v>
      </c>
      <c r="C11" t="s">
        <v>67</v>
      </c>
      <c r="D11">
        <v>30</v>
      </c>
      <c r="E11" s="1" cm="1">
        <f t="array" ref="E11">SUMPRODUCT($G11:$CV11,$G$2:$CV$2)/SUMPRODUCT(--($G11:$CV11&lt;&gt;""),$G$2:$CV$2)</f>
        <v>1.7553430906435599</v>
      </c>
      <c r="F11" s="1" cm="1">
        <f t="array" ref="F11">SUMPRODUCT($G11:$CV11,$F$2:$CU$2)/SUMPRODUCT(--($G11:$CV11&lt;&gt;""),$F$2:$CU$2)</f>
        <v>1.6888132927448087</v>
      </c>
      <c r="G11">
        <v>1.72299419306769</v>
      </c>
      <c r="H11">
        <v>1.6846074282477099</v>
      </c>
      <c r="I11">
        <v>1.7822656943724799</v>
      </c>
      <c r="J11">
        <v>1.6625672843842301</v>
      </c>
      <c r="K11">
        <v>1.7743755347294301</v>
      </c>
      <c r="L11">
        <v>1.6596128585458001</v>
      </c>
      <c r="M11">
        <v>1.6834082944396001</v>
      </c>
      <c r="N11">
        <v>1.73068295593872</v>
      </c>
      <c r="O11">
        <v>1.75334426639259</v>
      </c>
      <c r="P11">
        <v>1.7288488741229</v>
      </c>
      <c r="Q11">
        <v>1.8812718709371199</v>
      </c>
      <c r="R11">
        <v>1.77488231130598</v>
      </c>
      <c r="S11">
        <v>1.6396594940171401</v>
      </c>
      <c r="T11">
        <v>1.6792707306649499</v>
      </c>
      <c r="U11">
        <v>1.74914170639266</v>
      </c>
      <c r="V11">
        <v>1.6212325450318299</v>
      </c>
      <c r="W11">
        <v>1.69418566004591</v>
      </c>
      <c r="X11">
        <v>1.73561571128432</v>
      </c>
      <c r="Y11">
        <v>1.78087429209194</v>
      </c>
      <c r="Z11">
        <v>1.6951976301462</v>
      </c>
      <c r="AA11">
        <v>1.6843603068941</v>
      </c>
      <c r="AB11">
        <v>1.70205384106046</v>
      </c>
      <c r="AC11">
        <v>1.8662885679522401</v>
      </c>
      <c r="AD11">
        <v>1.78047849481485</v>
      </c>
      <c r="AE11">
        <v>1.88385484622216</v>
      </c>
      <c r="AF11">
        <v>1.7145319402535999</v>
      </c>
      <c r="AG11">
        <v>1.8580654768443501</v>
      </c>
      <c r="AH11">
        <v>1.7401987756759301</v>
      </c>
      <c r="AI11">
        <v>1.6919899834546199</v>
      </c>
      <c r="AJ11">
        <v>1.7118365362943899</v>
      </c>
      <c r="AK11">
        <v>1.88086136449205</v>
      </c>
      <c r="AL11">
        <v>1.7163553966462299</v>
      </c>
      <c r="AM11">
        <v>1.71166268862301</v>
      </c>
      <c r="AN11">
        <v>1.78242638504638</v>
      </c>
      <c r="AO11">
        <v>1.7676140020750799</v>
      </c>
      <c r="AP11">
        <v>1.54982136191065</v>
      </c>
      <c r="AQ11">
        <v>1.7512440354482699</v>
      </c>
      <c r="AR11">
        <v>1.6277539188126999</v>
      </c>
      <c r="AS11">
        <v>1.71661606819644</v>
      </c>
      <c r="AT11">
        <v>1.6375372040937299</v>
      </c>
      <c r="AU11">
        <v>1.6598338419987799</v>
      </c>
      <c r="AV11">
        <v>1.6443994917699201</v>
      </c>
      <c r="AW11">
        <v>1.70823199863399</v>
      </c>
      <c r="AX11">
        <v>1.69245788404528</v>
      </c>
      <c r="AY11">
        <v>1.7097639218734499</v>
      </c>
      <c r="AZ11">
        <v>1.69762162593184</v>
      </c>
      <c r="BA11">
        <v>1.7402050476684301</v>
      </c>
      <c r="BB11">
        <v>1.69184640792796</v>
      </c>
      <c r="BC11">
        <v>1.66303422250925</v>
      </c>
      <c r="BD11">
        <v>1.66101160614058</v>
      </c>
      <c r="BE11">
        <v>1.6347135443632199</v>
      </c>
      <c r="BF11">
        <v>1.63746051086032</v>
      </c>
      <c r="BG11">
        <v>1.8990034110788201</v>
      </c>
      <c r="BH11">
        <v>1.72026828936509</v>
      </c>
      <c r="BI11">
        <v>1.6628819252887099</v>
      </c>
      <c r="BJ11">
        <v>1.6684888313314199</v>
      </c>
      <c r="BK11">
        <v>1.63839870479487</v>
      </c>
      <c r="BL11">
        <v>1.6582196117922099</v>
      </c>
      <c r="BM11">
        <v>1.7073034060357799</v>
      </c>
      <c r="BN11">
        <v>1.6857553316890801</v>
      </c>
      <c r="BO11">
        <v>1.8659741095707501</v>
      </c>
      <c r="BP11">
        <v>1.7866132903440699</v>
      </c>
      <c r="BQ11">
        <v>1.6870932033871899</v>
      </c>
      <c r="BR11">
        <v>1.6984036142488399</v>
      </c>
      <c r="BS11">
        <v>1.63887088791757</v>
      </c>
      <c r="BT11">
        <v>1.64994089295603</v>
      </c>
      <c r="BU11">
        <v>1.65241504983601</v>
      </c>
      <c r="BV11">
        <v>1.64988449617237</v>
      </c>
      <c r="BW11">
        <v>1.7187872584750901</v>
      </c>
      <c r="BX11">
        <v>1.6979005639832601</v>
      </c>
      <c r="BY11">
        <v>1.61539144814113</v>
      </c>
      <c r="BZ11">
        <v>1.6542962284335101</v>
      </c>
      <c r="CA11">
        <v>1.6673257055474899</v>
      </c>
      <c r="CB11">
        <v>1.6983173362556201</v>
      </c>
      <c r="CC11">
        <v>1.72879975694975</v>
      </c>
      <c r="CD11">
        <v>1.6487091834461201</v>
      </c>
      <c r="CE11">
        <v>1.6982300253107701</v>
      </c>
      <c r="CF11">
        <v>1.62959532212937</v>
      </c>
      <c r="CG11">
        <v>1.6613224203543999</v>
      </c>
      <c r="CH11">
        <v>1.68263228380069</v>
      </c>
      <c r="CI11">
        <v>1.6607204249860399</v>
      </c>
      <c r="CJ11">
        <v>1.66355169426609</v>
      </c>
      <c r="CK11">
        <v>1.6687942968713401</v>
      </c>
      <c r="CL11">
        <v>1.69257484392822</v>
      </c>
      <c r="CM11">
        <v>1.7211983699234701</v>
      </c>
      <c r="CN11">
        <v>1.7023086953839599</v>
      </c>
      <c r="CO11">
        <v>1.71183759738138</v>
      </c>
      <c r="CP11">
        <v>1.71302348403032</v>
      </c>
      <c r="CQ11">
        <v>1.68391933311302</v>
      </c>
      <c r="CR11">
        <v>1.68678048464679</v>
      </c>
      <c r="CS11">
        <v>1.7289232229201399</v>
      </c>
      <c r="CT11">
        <v>1.6655577754423501</v>
      </c>
      <c r="CU11">
        <v>1.7156605057579899</v>
      </c>
      <c r="CV11">
        <v>1.6484302468882599</v>
      </c>
    </row>
    <row r="12" spans="1:100" x14ac:dyDescent="0.45">
      <c r="A12" t="s">
        <v>112</v>
      </c>
      <c r="B12" t="s">
        <v>95</v>
      </c>
      <c r="C12" t="s">
        <v>67</v>
      </c>
      <c r="D12">
        <v>30</v>
      </c>
      <c r="E12" s="1" cm="1">
        <f t="array" ref="E12">SUMPRODUCT($G12:$CV12,$G$2:$CV$2)/SUMPRODUCT(--($G12:$CV12&lt;&gt;""),$G$2:$CV$2)</f>
        <v>1.7531809528761333</v>
      </c>
      <c r="F12" s="1" cm="1">
        <f t="array" ref="F12">SUMPRODUCT($G12:$CV12,$F$2:$CU$2)/SUMPRODUCT(--($G12:$CV12&lt;&gt;""),$F$2:$CU$2)</f>
        <v>1.6723319802389138</v>
      </c>
      <c r="G12">
        <v>1.72299419306769</v>
      </c>
      <c r="H12">
        <v>1.6846074282477099</v>
      </c>
      <c r="I12">
        <v>1.7822656943724799</v>
      </c>
      <c r="J12">
        <v>1.6625672843842301</v>
      </c>
      <c r="K12">
        <v>1.7743755347294301</v>
      </c>
      <c r="L12">
        <v>1.6596128585458001</v>
      </c>
      <c r="M12">
        <v>1.6834082944396001</v>
      </c>
      <c r="N12">
        <v>1.71728381957385</v>
      </c>
      <c r="O12">
        <v>1.75334426639259</v>
      </c>
      <c r="P12">
        <v>1.69499881808665</v>
      </c>
      <c r="Q12">
        <v>1.8812718709371199</v>
      </c>
      <c r="R12">
        <v>1.77488231130598</v>
      </c>
      <c r="S12">
        <v>1.6396594940171401</v>
      </c>
      <c r="T12">
        <v>1.6792707306649499</v>
      </c>
      <c r="U12">
        <v>1.74914170639266</v>
      </c>
      <c r="V12">
        <v>1.60235124928791</v>
      </c>
      <c r="W12">
        <v>1.69418566004591</v>
      </c>
      <c r="X12">
        <v>1.73561571128432</v>
      </c>
      <c r="Y12">
        <v>1.78087429209194</v>
      </c>
      <c r="Z12">
        <v>1.6951976301462</v>
      </c>
      <c r="AA12">
        <v>1.6843603068941</v>
      </c>
      <c r="AB12">
        <v>1.70205384106046</v>
      </c>
      <c r="AC12">
        <v>1.8662885679522401</v>
      </c>
      <c r="AD12">
        <v>1.78047849481485</v>
      </c>
      <c r="AE12">
        <v>1.88385484622216</v>
      </c>
      <c r="AF12">
        <v>1.7145319402535999</v>
      </c>
      <c r="AG12">
        <v>1.80202486242018</v>
      </c>
      <c r="AH12">
        <v>1.6616207036567701</v>
      </c>
      <c r="AI12">
        <v>1.6919899834546199</v>
      </c>
      <c r="AJ12">
        <v>1.7118365362943899</v>
      </c>
      <c r="AK12">
        <v>1.88086136449205</v>
      </c>
      <c r="AL12">
        <v>1.70048247433086</v>
      </c>
      <c r="AM12">
        <v>1.71166268862301</v>
      </c>
      <c r="AN12">
        <v>1.74016221647965</v>
      </c>
      <c r="AO12">
        <v>1.7676140020750799</v>
      </c>
      <c r="AP12">
        <v>1.4744961564387999</v>
      </c>
      <c r="AQ12">
        <v>1.7512440354482699</v>
      </c>
      <c r="AR12">
        <v>1.60974580955237</v>
      </c>
      <c r="AS12">
        <v>1.71661606819644</v>
      </c>
      <c r="AT12">
        <v>1.6227067518490299</v>
      </c>
      <c r="AU12">
        <v>1.6598338419987799</v>
      </c>
      <c r="AV12">
        <v>1.6443994917699201</v>
      </c>
      <c r="AW12">
        <v>1.70823199863399</v>
      </c>
      <c r="AX12">
        <v>1.69245788404528</v>
      </c>
      <c r="AY12">
        <v>1.7097639218734499</v>
      </c>
      <c r="AZ12">
        <v>1.69762162593184</v>
      </c>
      <c r="BA12">
        <v>1.7402050476684301</v>
      </c>
      <c r="BB12">
        <v>1.69184640792796</v>
      </c>
      <c r="BC12">
        <v>1.66303422250925</v>
      </c>
      <c r="BD12">
        <v>1.66101160614058</v>
      </c>
      <c r="BE12">
        <v>1.6347135443632199</v>
      </c>
      <c r="BF12">
        <v>1.63746051086032</v>
      </c>
      <c r="BG12">
        <v>1.8977920974170801</v>
      </c>
      <c r="BH12">
        <v>1.7087262779496599</v>
      </c>
      <c r="BI12">
        <v>1.6628819252887099</v>
      </c>
      <c r="BJ12">
        <v>1.6684888313314199</v>
      </c>
      <c r="BK12">
        <v>1.63839870479487</v>
      </c>
      <c r="BL12">
        <v>1.6582196117922099</v>
      </c>
      <c r="BM12">
        <v>1.7073034060357799</v>
      </c>
      <c r="BN12">
        <v>1.6857553316890801</v>
      </c>
      <c r="BO12">
        <v>1.8659741095707501</v>
      </c>
      <c r="BP12">
        <v>1.77156118928119</v>
      </c>
      <c r="BQ12">
        <v>1.6870932033871899</v>
      </c>
      <c r="BR12">
        <v>1.6984036142488399</v>
      </c>
      <c r="BS12">
        <v>1.63887088791757</v>
      </c>
      <c r="BT12">
        <v>1.64994089295603</v>
      </c>
      <c r="BU12">
        <v>1.65241504983601</v>
      </c>
      <c r="BV12">
        <v>1.64988449617237</v>
      </c>
      <c r="BW12">
        <v>1.7187872584750901</v>
      </c>
      <c r="BX12">
        <v>1.6979005639832601</v>
      </c>
      <c r="BY12">
        <v>1.61539144814113</v>
      </c>
      <c r="BZ12">
        <v>1.6542962284335101</v>
      </c>
      <c r="CA12">
        <v>1.6673257055474899</v>
      </c>
      <c r="CB12">
        <v>1.6983173362556201</v>
      </c>
      <c r="CC12">
        <v>1.72879975694975</v>
      </c>
      <c r="CD12">
        <v>1.6423314505578199</v>
      </c>
      <c r="CE12">
        <v>1.6982300253107701</v>
      </c>
      <c r="CF12">
        <v>1.62959532212937</v>
      </c>
      <c r="CG12">
        <v>1.6613224203543999</v>
      </c>
      <c r="CH12">
        <v>1.68263228380069</v>
      </c>
      <c r="CI12">
        <v>1.6607204249860399</v>
      </c>
      <c r="CJ12">
        <v>1.66355169426609</v>
      </c>
      <c r="CK12">
        <v>1.6687942968713401</v>
      </c>
      <c r="CL12">
        <v>1.69257484392822</v>
      </c>
      <c r="CM12">
        <v>1.7211983699234701</v>
      </c>
      <c r="CN12">
        <v>1.7023086953839599</v>
      </c>
      <c r="CO12">
        <v>1.71183759738138</v>
      </c>
      <c r="CP12">
        <v>1.71302348403032</v>
      </c>
      <c r="CQ12">
        <v>1.68391933311302</v>
      </c>
      <c r="CR12">
        <v>1.68678048464679</v>
      </c>
      <c r="CS12">
        <v>1.7289232229201399</v>
      </c>
      <c r="CT12">
        <v>1.6655577754423501</v>
      </c>
      <c r="CU12">
        <v>1.7156605057579899</v>
      </c>
      <c r="CV12">
        <v>1.6484302468882599</v>
      </c>
    </row>
    <row r="13" spans="1:100" x14ac:dyDescent="0.45">
      <c r="A13" t="s">
        <v>112</v>
      </c>
      <c r="B13" t="s">
        <v>82</v>
      </c>
      <c r="C13" t="s">
        <v>67</v>
      </c>
      <c r="D13">
        <v>30</v>
      </c>
      <c r="E13" s="1" cm="1">
        <f t="array" ref="E13">SUMPRODUCT($G13:$CV13,$G$2:$CV$2)/SUMPRODUCT(--($G13:$CV13&lt;&gt;""),$G$2:$CV$2)</f>
        <v>2.282335563358318</v>
      </c>
      <c r="F13" s="1" cm="1">
        <f t="array" ref="F13">SUMPRODUCT($G13:$CV13,$F$2:$CU$2)/SUMPRODUCT(--($G13:$CV13&lt;&gt;""),$F$2:$CU$2)</f>
        <v>2.1386396816541891</v>
      </c>
      <c r="G13">
        <v>2.1049372830817199</v>
      </c>
      <c r="H13">
        <v>2.07474550939838</v>
      </c>
      <c r="I13">
        <v>2.24582835340762</v>
      </c>
      <c r="J13">
        <v>2.0377807540813699</v>
      </c>
      <c r="K13">
        <v>2.4581408740829098</v>
      </c>
      <c r="L13">
        <v>2.20721138915038</v>
      </c>
      <c r="M13">
        <v>2.2306449572212599</v>
      </c>
      <c r="N13">
        <v>2.2700504995627502</v>
      </c>
      <c r="O13">
        <v>2.2274189754384199</v>
      </c>
      <c r="P13">
        <v>2.1485175862645201</v>
      </c>
      <c r="Q13">
        <v>2.3658218186852902</v>
      </c>
      <c r="R13">
        <v>2.1448850660889298</v>
      </c>
      <c r="S13">
        <v>2.0431878644501298</v>
      </c>
      <c r="T13">
        <v>2.0811654216720199</v>
      </c>
      <c r="U13">
        <v>1.79895232923805</v>
      </c>
      <c r="V13">
        <v>1.65419008865946</v>
      </c>
      <c r="W13">
        <v>2.3996511407961498</v>
      </c>
      <c r="X13">
        <v>2.4833663854033401</v>
      </c>
      <c r="Y13">
        <v>1.8553521157481101</v>
      </c>
      <c r="Z13">
        <v>1.7619062934731</v>
      </c>
      <c r="AA13">
        <v>2.0182560821523698</v>
      </c>
      <c r="AB13">
        <v>2.0392420174981698</v>
      </c>
      <c r="AC13">
        <v>2.5735125294883598</v>
      </c>
      <c r="AD13">
        <v>2.41467265006353</v>
      </c>
      <c r="AE13">
        <v>1.95542619792224</v>
      </c>
      <c r="AF13">
        <v>1.78647149953277</v>
      </c>
      <c r="AG13">
        <v>2.5878330049970502</v>
      </c>
      <c r="AH13">
        <v>2.2808678818770498</v>
      </c>
      <c r="AI13">
        <v>2.2785305881656401</v>
      </c>
      <c r="AJ13">
        <v>2.3012720098628199</v>
      </c>
      <c r="AK13">
        <v>2.3776838205803399</v>
      </c>
      <c r="AL13">
        <v>2.03468669456407</v>
      </c>
      <c r="AM13">
        <v>2.3624621148062102</v>
      </c>
      <c r="AN13">
        <v>2.5275940381706499</v>
      </c>
      <c r="AO13">
        <v>3.2325730061778</v>
      </c>
      <c r="AP13">
        <v>2.36194377577629</v>
      </c>
      <c r="AQ13">
        <v>1.8016151753585801</v>
      </c>
      <c r="AR13">
        <v>1.6610005634259399</v>
      </c>
      <c r="AS13">
        <v>2.3117937315672101</v>
      </c>
      <c r="AT13">
        <v>2.1577918484555498</v>
      </c>
      <c r="AU13">
        <v>2.36702316786105</v>
      </c>
      <c r="AV13">
        <v>2.3742032601029202</v>
      </c>
      <c r="AW13">
        <v>2.3024451933100498</v>
      </c>
      <c r="AX13">
        <v>2.2731242830810201</v>
      </c>
      <c r="AY13">
        <v>2.5411621398424198</v>
      </c>
      <c r="AZ13">
        <v>2.5274249768728501</v>
      </c>
      <c r="BA13">
        <v>2.1307913309304101</v>
      </c>
      <c r="BB13">
        <v>2.0110567356034901</v>
      </c>
      <c r="BC13">
        <v>2.03113761928492</v>
      </c>
      <c r="BD13">
        <v>2.0316216194070802</v>
      </c>
      <c r="BE13">
        <v>2.18274087698506</v>
      </c>
      <c r="BF13">
        <v>2.19811843697578</v>
      </c>
      <c r="BG13">
        <v>2.9560146064861099</v>
      </c>
      <c r="BH13">
        <v>2.5858388191038499</v>
      </c>
      <c r="BI13">
        <v>2.1903249697481701</v>
      </c>
      <c r="BJ13">
        <v>2.21915564143863</v>
      </c>
      <c r="BK13">
        <v>2.3466638209258601</v>
      </c>
      <c r="BL13">
        <v>2.42754480567796</v>
      </c>
      <c r="BM13">
        <v>2.0716401606663601</v>
      </c>
      <c r="BN13">
        <v>2.0477345684725399</v>
      </c>
      <c r="BO13">
        <v>2.7814812270290399</v>
      </c>
      <c r="BP13">
        <v>2.6956747884502898</v>
      </c>
      <c r="BQ13">
        <v>2.0145866864841202</v>
      </c>
      <c r="BR13">
        <v>2.0524973320124098</v>
      </c>
      <c r="BS13">
        <v>2.03725805052966</v>
      </c>
      <c r="BT13">
        <v>2.0601933300934898</v>
      </c>
      <c r="BU13">
        <v>2.0179550342366199</v>
      </c>
      <c r="BV13">
        <v>2.0533835733933801</v>
      </c>
      <c r="BW13">
        <v>2.1121781668210602</v>
      </c>
      <c r="BX13">
        <v>2.04845290318864</v>
      </c>
      <c r="BY13">
        <v>1.9714562403238201</v>
      </c>
      <c r="BZ13">
        <v>2.0639813564379499</v>
      </c>
      <c r="CA13">
        <v>2.01049030594177</v>
      </c>
      <c r="CB13">
        <v>2.0646282768662401</v>
      </c>
      <c r="CC13">
        <v>2.3970301361762698</v>
      </c>
      <c r="CD13">
        <v>2.2263797224588702</v>
      </c>
      <c r="CE13">
        <v>2.2988908019498999</v>
      </c>
      <c r="CF13">
        <v>2.2253293551847801</v>
      </c>
      <c r="CG13">
        <v>2.2542202466980701</v>
      </c>
      <c r="CH13">
        <v>2.3067004386718701</v>
      </c>
      <c r="CI13">
        <v>2.00946087268842</v>
      </c>
      <c r="CJ13">
        <v>2.0294234016631099</v>
      </c>
      <c r="CK13">
        <v>1.98642203258626</v>
      </c>
      <c r="CL13">
        <v>2.05067827566215</v>
      </c>
      <c r="CM13">
        <v>2.2922966555183999</v>
      </c>
      <c r="CN13">
        <v>2.3174605395989998</v>
      </c>
      <c r="CO13">
        <v>2.4195102840000202</v>
      </c>
      <c r="CP13">
        <v>2.45973796279063</v>
      </c>
      <c r="CQ13">
        <v>2.36178720028447</v>
      </c>
      <c r="CR13">
        <v>2.4354851879122301</v>
      </c>
      <c r="CS13">
        <v>2.3255227048879799</v>
      </c>
      <c r="CT13">
        <v>2.19097390615054</v>
      </c>
      <c r="CU13">
        <v>2.3844708942469999</v>
      </c>
      <c r="CV13">
        <v>2.2385687400510301</v>
      </c>
    </row>
    <row r="14" spans="1:100" x14ac:dyDescent="0.45">
      <c r="A14" t="s">
        <v>112</v>
      </c>
      <c r="B14" t="s">
        <v>72</v>
      </c>
      <c r="C14" t="s">
        <v>67</v>
      </c>
      <c r="D14">
        <v>30</v>
      </c>
      <c r="E14" s="1" cm="1">
        <f t="array" ref="E14">SUMPRODUCT($G14:$CV14,$G$2:$CV$2)/SUMPRODUCT(--($G14:$CV14&lt;&gt;""),$G$2:$CV$2)</f>
        <v>1.7964229069034143</v>
      </c>
      <c r="F14" s="1" cm="1">
        <f t="array" ref="F14">SUMPRODUCT($G14:$CV14,$F$2:$CU$2)/SUMPRODUCT(--($G14:$CV14&lt;&gt;""),$F$2:$CU$2)</f>
        <v>1.6850517132605429</v>
      </c>
      <c r="G14">
        <v>1.75068747813434</v>
      </c>
      <c r="H14">
        <v>1.6915074163908601</v>
      </c>
      <c r="I14">
        <v>1.86327505909446</v>
      </c>
      <c r="J14">
        <v>1.67811564140753</v>
      </c>
      <c r="K14">
        <v>1.85921062260387</v>
      </c>
      <c r="L14">
        <v>1.67999354984922</v>
      </c>
      <c r="M14">
        <v>1.7562303764887801</v>
      </c>
      <c r="N14">
        <v>1.71728381957385</v>
      </c>
      <c r="O14">
        <v>1.78368056186919</v>
      </c>
      <c r="P14">
        <v>1.69499881808665</v>
      </c>
      <c r="Q14">
        <v>1.90136649011926</v>
      </c>
      <c r="R14">
        <v>1.77497818292333</v>
      </c>
      <c r="S14">
        <v>1.68695159190392</v>
      </c>
      <c r="T14">
        <v>1.7117633230347</v>
      </c>
      <c r="U14">
        <v>1.7782059749927901</v>
      </c>
      <c r="V14">
        <v>1.60235124928791</v>
      </c>
      <c r="W14">
        <v>1.76150477566858</v>
      </c>
      <c r="X14">
        <v>1.78000702312978</v>
      </c>
      <c r="Y14">
        <v>1.82584177240693</v>
      </c>
      <c r="Z14">
        <v>1.7281078545214901</v>
      </c>
      <c r="AA14">
        <v>1.71595757408181</v>
      </c>
      <c r="AB14">
        <v>1.72532663896987</v>
      </c>
      <c r="AC14">
        <v>1.9425257524425801</v>
      </c>
      <c r="AD14">
        <v>1.7977336782906399</v>
      </c>
      <c r="AE14">
        <v>1.9402010929783799</v>
      </c>
      <c r="AF14">
        <v>1.7411570874353699</v>
      </c>
      <c r="AG14">
        <v>1.80202486242018</v>
      </c>
      <c r="AH14">
        <v>1.6616207036567701</v>
      </c>
      <c r="AI14">
        <v>1.7500968522247899</v>
      </c>
      <c r="AJ14">
        <v>1.7232694610654</v>
      </c>
      <c r="AK14">
        <v>1.92714837954832</v>
      </c>
      <c r="AL14">
        <v>1.70048247433086</v>
      </c>
      <c r="AM14">
        <v>1.7424930318243801</v>
      </c>
      <c r="AN14">
        <v>1.74016221647965</v>
      </c>
      <c r="AO14">
        <v>1.8104342369230699</v>
      </c>
      <c r="AP14">
        <v>1.4744961564387999</v>
      </c>
      <c r="AQ14">
        <v>1.78076936037875</v>
      </c>
      <c r="AR14">
        <v>1.60974580955237</v>
      </c>
      <c r="AS14">
        <v>1.75087768711278</v>
      </c>
      <c r="AT14">
        <v>1.6227067518490299</v>
      </c>
      <c r="AU14">
        <v>1.6956569693697701</v>
      </c>
      <c r="AV14">
        <v>1.66394519764664</v>
      </c>
      <c r="AW14">
        <v>1.7753942466522199</v>
      </c>
      <c r="AX14">
        <v>1.7029407992194101</v>
      </c>
      <c r="AY14">
        <v>1.7935499933922401</v>
      </c>
      <c r="AZ14">
        <v>1.7425208283728599</v>
      </c>
      <c r="BA14">
        <v>1.80419031255592</v>
      </c>
      <c r="BB14">
        <v>1.7154811601484801</v>
      </c>
      <c r="BC14">
        <v>1.7364967347720099</v>
      </c>
      <c r="BD14">
        <v>1.71146245118173</v>
      </c>
      <c r="BE14">
        <v>1.69013873687335</v>
      </c>
      <c r="BF14">
        <v>1.6947361739510001</v>
      </c>
      <c r="BG14">
        <v>1.8977920974170801</v>
      </c>
      <c r="BH14">
        <v>1.7087262779496599</v>
      </c>
      <c r="BI14">
        <v>1.70880120787399</v>
      </c>
      <c r="BJ14">
        <v>1.6758631224118901</v>
      </c>
      <c r="BK14">
        <v>1.671359387584</v>
      </c>
      <c r="BL14">
        <v>1.69274795973355</v>
      </c>
      <c r="BM14">
        <v>1.7628482446046201</v>
      </c>
      <c r="BN14">
        <v>1.7262096883495801</v>
      </c>
      <c r="BO14">
        <v>1.87954588908563</v>
      </c>
      <c r="BP14">
        <v>1.77156118928119</v>
      </c>
      <c r="BQ14">
        <v>1.7295370368807601</v>
      </c>
      <c r="BR14">
        <v>1.7250943476542899</v>
      </c>
      <c r="BS14">
        <v>1.6937461884029099</v>
      </c>
      <c r="BT14">
        <v>1.67961179638907</v>
      </c>
      <c r="BU14">
        <v>1.68397975134486</v>
      </c>
      <c r="BV14">
        <v>1.6721471872461899</v>
      </c>
      <c r="BW14">
        <v>1.78297328297026</v>
      </c>
      <c r="BX14">
        <v>1.7263571468283301</v>
      </c>
      <c r="BY14">
        <v>1.69800843068841</v>
      </c>
      <c r="BZ14">
        <v>1.76016214030922</v>
      </c>
      <c r="CA14">
        <v>1.7248692926223601</v>
      </c>
      <c r="CB14">
        <v>1.7127563107501</v>
      </c>
      <c r="CC14">
        <v>1.75072999036993</v>
      </c>
      <c r="CD14">
        <v>1.6423314505578199</v>
      </c>
      <c r="CE14">
        <v>1.71988227991774</v>
      </c>
      <c r="CF14">
        <v>1.6632096408455199</v>
      </c>
      <c r="CG14">
        <v>1.74689816379564</v>
      </c>
      <c r="CH14">
        <v>1.73469721066814</v>
      </c>
      <c r="CI14">
        <v>1.7249823690953401</v>
      </c>
      <c r="CJ14">
        <v>1.72079819455156</v>
      </c>
      <c r="CK14">
        <v>1.72648862703582</v>
      </c>
      <c r="CL14">
        <v>1.7430162853401101</v>
      </c>
      <c r="CM14">
        <v>1.7745803869849199</v>
      </c>
      <c r="CN14">
        <v>1.75014651289358</v>
      </c>
      <c r="CO14">
        <v>1.74481534322302</v>
      </c>
      <c r="CP14">
        <v>1.73632446022229</v>
      </c>
      <c r="CQ14">
        <v>1.74594561493016</v>
      </c>
      <c r="CR14">
        <v>1.7161255263803701</v>
      </c>
      <c r="CS14">
        <v>1.76594574333513</v>
      </c>
      <c r="CT14">
        <v>1.6667095525383</v>
      </c>
      <c r="CU14">
        <v>1.7799819180588401</v>
      </c>
      <c r="CV14">
        <v>1.6499743661067801</v>
      </c>
    </row>
    <row r="15" spans="1:100" x14ac:dyDescent="0.45">
      <c r="A15" t="s">
        <v>112</v>
      </c>
      <c r="B15" t="s">
        <v>66</v>
      </c>
      <c r="C15" t="s">
        <v>64</v>
      </c>
      <c r="D15">
        <v>35</v>
      </c>
      <c r="E15" s="1" cm="1">
        <f t="array" ref="E15">SUMPRODUCT($G15:$CV15,$G$2:$CV$2)/SUMPRODUCT(--($G15:$CV15&lt;&gt;""),$G$2:$CV$2)</f>
        <v>1.8229269193086941</v>
      </c>
      <c r="F15" s="1" cm="1">
        <f t="array" ref="F15">SUMPRODUCT($G15:$CV15,$F$2:$CU$2)/SUMPRODUCT(--($G15:$CV15&lt;&gt;""),$F$2:$CU$2)</f>
        <v>1.7099520655567737</v>
      </c>
      <c r="G15">
        <v>1.69781830903653</v>
      </c>
      <c r="H15">
        <v>1.7015210444573501</v>
      </c>
      <c r="I15">
        <v>1.80345917504662</v>
      </c>
      <c r="J15">
        <v>1.6825004179888201</v>
      </c>
      <c r="K15">
        <v>1.8058362160597099</v>
      </c>
      <c r="L15">
        <v>1.68920197944912</v>
      </c>
      <c r="M15">
        <v>1.7269987901124599</v>
      </c>
      <c r="N15">
        <v>1.77754978547298</v>
      </c>
      <c r="O15">
        <v>1.77879026911546</v>
      </c>
      <c r="P15">
        <v>1.70307635160233</v>
      </c>
      <c r="Q15">
        <v>1.9581109973578199</v>
      </c>
      <c r="R15">
        <v>1.7920720563894501</v>
      </c>
      <c r="S15">
        <v>1.70265248057144</v>
      </c>
      <c r="T15">
        <v>1.72730430489229</v>
      </c>
      <c r="U15">
        <v>1.8839154554615301</v>
      </c>
      <c r="V15">
        <v>1.6479272483776499</v>
      </c>
      <c r="W15">
        <v>1.72095709088478</v>
      </c>
      <c r="X15">
        <v>1.74488794318962</v>
      </c>
      <c r="Y15">
        <v>1.9077847981701801</v>
      </c>
      <c r="Z15">
        <v>1.72501511103421</v>
      </c>
      <c r="AA15">
        <v>1.72542026439118</v>
      </c>
      <c r="AB15">
        <v>1.7320260668445699</v>
      </c>
      <c r="AC15">
        <v>2.0087099941408502</v>
      </c>
      <c r="AD15">
        <v>1.8075356546401</v>
      </c>
      <c r="AE15">
        <v>1.91430505610988</v>
      </c>
      <c r="AF15">
        <v>1.74216117814853</v>
      </c>
      <c r="AG15">
        <v>1.9889518708657901</v>
      </c>
      <c r="AH15">
        <v>1.7605063946235799</v>
      </c>
      <c r="AI15">
        <v>1.74329413890842</v>
      </c>
      <c r="AJ15">
        <v>1.7322172564179501</v>
      </c>
      <c r="AK15">
        <v>2.0286722033699398</v>
      </c>
      <c r="AL15">
        <v>1.75056154609323</v>
      </c>
      <c r="AM15">
        <v>1.7697764015338699</v>
      </c>
      <c r="AN15">
        <v>1.8191218294656599</v>
      </c>
      <c r="AO15">
        <v>1.79502991326362</v>
      </c>
      <c r="AP15">
        <v>1.5179621024060399</v>
      </c>
      <c r="AQ15">
        <v>1.8883782560628599</v>
      </c>
      <c r="AR15">
        <v>1.6610258635287201</v>
      </c>
      <c r="AS15">
        <v>1.7845770807436001</v>
      </c>
      <c r="AT15">
        <v>1.6577544750984201</v>
      </c>
      <c r="AU15">
        <v>1.6406862702414</v>
      </c>
      <c r="AV15">
        <v>1.64061285479596</v>
      </c>
      <c r="AW15">
        <v>1.75134614204424</v>
      </c>
      <c r="AX15">
        <v>1.68953820699117</v>
      </c>
      <c r="AY15">
        <v>1.7599763737859899</v>
      </c>
      <c r="AZ15">
        <v>1.71606610432894</v>
      </c>
      <c r="BA15">
        <v>1.75221569677892</v>
      </c>
      <c r="BB15">
        <v>1.7044424923560699</v>
      </c>
      <c r="BC15">
        <v>1.75499490122378</v>
      </c>
      <c r="BD15">
        <v>1.67227542479249</v>
      </c>
      <c r="BE15">
        <v>1.6503934231544599</v>
      </c>
      <c r="BF15">
        <v>1.6566493323848801</v>
      </c>
      <c r="BG15">
        <v>2.0629203822000801</v>
      </c>
      <c r="BH15">
        <v>1.7619211390146401</v>
      </c>
      <c r="BI15">
        <v>1.67019537975187</v>
      </c>
      <c r="BJ15">
        <v>1.67747718988205</v>
      </c>
      <c r="BK15">
        <v>1.6973095721837399</v>
      </c>
      <c r="BL15">
        <v>1.71325019367938</v>
      </c>
      <c r="BM15">
        <v>1.7391119116590501</v>
      </c>
      <c r="BN15">
        <v>1.6991740446163801</v>
      </c>
      <c r="BO15">
        <v>1.9183122831302899</v>
      </c>
      <c r="BP15">
        <v>1.8308821855975601</v>
      </c>
      <c r="BQ15">
        <v>1.6559455852423599</v>
      </c>
      <c r="BR15">
        <v>1.6838389242464</v>
      </c>
      <c r="BS15">
        <v>1.6798534640830001</v>
      </c>
      <c r="BT15">
        <v>1.6800105683922599</v>
      </c>
      <c r="BU15">
        <v>1.68835281895824</v>
      </c>
      <c r="BV15">
        <v>1.6676916981154899</v>
      </c>
      <c r="BW15">
        <v>1.7549760766511699</v>
      </c>
      <c r="BX15">
        <v>1.7218257883630399</v>
      </c>
      <c r="BY15">
        <v>1.6448475574085799</v>
      </c>
      <c r="BZ15">
        <v>1.7176816241738599</v>
      </c>
      <c r="CA15">
        <v>1.67984429093493</v>
      </c>
      <c r="CB15">
        <v>1.7173493752998801</v>
      </c>
      <c r="CC15">
        <v>1.72026650901721</v>
      </c>
      <c r="CD15">
        <v>1.6504639415015101</v>
      </c>
      <c r="CE15">
        <v>1.66395042917032</v>
      </c>
      <c r="CF15">
        <v>1.62532640921629</v>
      </c>
      <c r="CG15">
        <v>1.7159155354731801</v>
      </c>
      <c r="CH15">
        <v>1.69786977073904</v>
      </c>
      <c r="CI15">
        <v>1.68669899054589</v>
      </c>
      <c r="CJ15">
        <v>1.69782520302867</v>
      </c>
      <c r="CK15">
        <v>1.6835602794162301</v>
      </c>
      <c r="CL15">
        <v>1.71692082571049</v>
      </c>
      <c r="CM15">
        <v>1.7725962377520801</v>
      </c>
      <c r="CN15">
        <v>1.7348543641196901</v>
      </c>
      <c r="CO15">
        <v>1.7598415612923299</v>
      </c>
      <c r="CP15">
        <v>1.7581531955434699</v>
      </c>
      <c r="CQ15">
        <v>1.67564387987994</v>
      </c>
      <c r="CR15">
        <v>1.7169148553770499</v>
      </c>
      <c r="CS15">
        <v>1.66569706105518</v>
      </c>
      <c r="CT15">
        <v>1.63084121798694</v>
      </c>
      <c r="CU15">
        <v>1.6895846517136499</v>
      </c>
      <c r="CV15">
        <v>1.64897516825414</v>
      </c>
    </row>
    <row r="16" spans="1:100" x14ac:dyDescent="0.45">
      <c r="A16" t="s">
        <v>112</v>
      </c>
      <c r="B16" t="s">
        <v>95</v>
      </c>
      <c r="C16" t="s">
        <v>64</v>
      </c>
      <c r="D16">
        <v>35</v>
      </c>
      <c r="E16" s="1" cm="1">
        <f t="array" ref="E16">SUMPRODUCT($G16:$CV16,$G$2:$CV$2)/SUMPRODUCT(--($G16:$CV16&lt;&gt;""),$G$2:$CV$2)</f>
        <v>1.8229269193086941</v>
      </c>
      <c r="F16" s="1" cm="1">
        <f t="array" ref="F16">SUMPRODUCT($G16:$CV16,$F$2:$CU$2)/SUMPRODUCT(--($G16:$CV16&lt;&gt;""),$F$2:$CU$2)</f>
        <v>1.7096249617423613</v>
      </c>
      <c r="G16">
        <v>1.69781830903653</v>
      </c>
      <c r="H16">
        <v>1.7015210444573501</v>
      </c>
      <c r="I16">
        <v>1.80345917504662</v>
      </c>
      <c r="J16">
        <v>1.6825004179888201</v>
      </c>
      <c r="K16">
        <v>1.8058362160597099</v>
      </c>
      <c r="L16">
        <v>1.68920197944912</v>
      </c>
      <c r="M16">
        <v>1.7269987901124599</v>
      </c>
      <c r="N16">
        <v>1.7605403871235299</v>
      </c>
      <c r="O16">
        <v>1.77879026911546</v>
      </c>
      <c r="P16">
        <v>1.70307635160233</v>
      </c>
      <c r="Q16">
        <v>1.9581109973578199</v>
      </c>
      <c r="R16">
        <v>1.7920720563894501</v>
      </c>
      <c r="S16">
        <v>1.70265248057144</v>
      </c>
      <c r="T16">
        <v>1.72730430489229</v>
      </c>
      <c r="U16">
        <v>1.8839154554615301</v>
      </c>
      <c r="V16">
        <v>1.6479272483776499</v>
      </c>
      <c r="W16">
        <v>1.72095709088478</v>
      </c>
      <c r="X16">
        <v>1.74488794318962</v>
      </c>
      <c r="Y16">
        <v>1.9077847981701801</v>
      </c>
      <c r="Z16">
        <v>1.72501511103421</v>
      </c>
      <c r="AA16">
        <v>1.72542026439118</v>
      </c>
      <c r="AB16">
        <v>1.7320260668445699</v>
      </c>
      <c r="AC16">
        <v>2.0087099941408502</v>
      </c>
      <c r="AD16">
        <v>1.8075356546401</v>
      </c>
      <c r="AE16">
        <v>1.91430505610988</v>
      </c>
      <c r="AF16">
        <v>1.74216117814853</v>
      </c>
      <c r="AG16">
        <v>1.9889518708657901</v>
      </c>
      <c r="AH16">
        <v>1.7605063946235799</v>
      </c>
      <c r="AI16">
        <v>1.74329413890842</v>
      </c>
      <c r="AJ16">
        <v>1.7322172564179501</v>
      </c>
      <c r="AK16">
        <v>2.0286722033699398</v>
      </c>
      <c r="AL16">
        <v>1.75056154609323</v>
      </c>
      <c r="AM16">
        <v>1.7697764015338699</v>
      </c>
      <c r="AN16">
        <v>1.8191218294656599</v>
      </c>
      <c r="AO16">
        <v>1.79502991326362</v>
      </c>
      <c r="AP16">
        <v>1.5179621024060399</v>
      </c>
      <c r="AQ16">
        <v>1.8883782560628599</v>
      </c>
      <c r="AR16">
        <v>1.6610258635287201</v>
      </c>
      <c r="AS16">
        <v>1.7845770807436001</v>
      </c>
      <c r="AT16">
        <v>1.6577544750984201</v>
      </c>
      <c r="AU16">
        <v>1.6406862702414</v>
      </c>
      <c r="AV16">
        <v>1.64061285479596</v>
      </c>
      <c r="AW16">
        <v>1.75134614204424</v>
      </c>
      <c r="AX16">
        <v>1.68953820699117</v>
      </c>
      <c r="AY16">
        <v>1.7599763737859899</v>
      </c>
      <c r="AZ16">
        <v>1.71606610432894</v>
      </c>
      <c r="BA16">
        <v>1.75221569677892</v>
      </c>
      <c r="BB16">
        <v>1.7044424923560699</v>
      </c>
      <c r="BC16">
        <v>1.75499490122378</v>
      </c>
      <c r="BD16">
        <v>1.67227542479249</v>
      </c>
      <c r="BE16">
        <v>1.6503934231544599</v>
      </c>
      <c r="BF16">
        <v>1.6566493323848801</v>
      </c>
      <c r="BG16">
        <v>2.0629203822000801</v>
      </c>
      <c r="BH16">
        <v>1.7619211390146401</v>
      </c>
      <c r="BI16">
        <v>1.67019537975187</v>
      </c>
      <c r="BJ16">
        <v>1.67747718988205</v>
      </c>
      <c r="BK16">
        <v>1.6973095721837399</v>
      </c>
      <c r="BL16">
        <v>1.71325019367938</v>
      </c>
      <c r="BM16">
        <v>1.7391119116590501</v>
      </c>
      <c r="BN16">
        <v>1.6991740446163801</v>
      </c>
      <c r="BO16">
        <v>1.9183122831302899</v>
      </c>
      <c r="BP16">
        <v>1.8308821855975601</v>
      </c>
      <c r="BQ16">
        <v>1.6559455852423599</v>
      </c>
      <c r="BR16">
        <v>1.6838389242464</v>
      </c>
      <c r="BS16">
        <v>1.6798534640830001</v>
      </c>
      <c r="BT16">
        <v>1.6800105683922599</v>
      </c>
      <c r="BU16">
        <v>1.68835281895824</v>
      </c>
      <c r="BV16">
        <v>1.6676916981154899</v>
      </c>
      <c r="BW16">
        <v>1.7549760766511699</v>
      </c>
      <c r="BX16">
        <v>1.7218257883630399</v>
      </c>
      <c r="BY16">
        <v>1.6448475574085799</v>
      </c>
      <c r="BZ16">
        <v>1.7176816241738599</v>
      </c>
      <c r="CA16">
        <v>1.67984429093493</v>
      </c>
      <c r="CB16">
        <v>1.7173493752998801</v>
      </c>
      <c r="CC16">
        <v>1.72026650901721</v>
      </c>
      <c r="CD16">
        <v>1.6504639415015101</v>
      </c>
      <c r="CE16">
        <v>1.66395042917032</v>
      </c>
      <c r="CF16">
        <v>1.62532640921629</v>
      </c>
      <c r="CG16">
        <v>1.7159155354731801</v>
      </c>
      <c r="CH16">
        <v>1.69786977073904</v>
      </c>
      <c r="CI16">
        <v>1.68669899054589</v>
      </c>
      <c r="CJ16">
        <v>1.69782520302867</v>
      </c>
      <c r="CK16">
        <v>1.6835602794162301</v>
      </c>
      <c r="CL16">
        <v>1.71692082571049</v>
      </c>
      <c r="CM16">
        <v>1.7725962377520801</v>
      </c>
      <c r="CN16">
        <v>1.7348543641196901</v>
      </c>
      <c r="CO16">
        <v>1.7598415612923299</v>
      </c>
      <c r="CP16">
        <v>1.7581531955434699</v>
      </c>
      <c r="CQ16">
        <v>1.67564387987994</v>
      </c>
      <c r="CR16">
        <v>1.7169148553770499</v>
      </c>
      <c r="CS16">
        <v>1.66569706105518</v>
      </c>
      <c r="CT16">
        <v>1.63084121798694</v>
      </c>
      <c r="CU16">
        <v>1.6895846517136499</v>
      </c>
      <c r="CV16">
        <v>1.64897516825414</v>
      </c>
    </row>
    <row r="17" spans="1:100" x14ac:dyDescent="0.45">
      <c r="A17" t="s">
        <v>112</v>
      </c>
      <c r="B17" t="s">
        <v>82</v>
      </c>
      <c r="C17" t="s">
        <v>64</v>
      </c>
      <c r="D17">
        <v>35</v>
      </c>
      <c r="E17" s="1" cm="1">
        <f t="array" ref="E17">SUMPRODUCT($G17:$CV17,$G$2:$CV$2)/SUMPRODUCT(--($G17:$CV17&lt;&gt;""),$G$2:$CV$2)</f>
        <v>2.8700449005256488</v>
      </c>
      <c r="F17" s="1" cm="1">
        <f t="array" ref="F17">SUMPRODUCT($G17:$CV17,$F$2:$CU$2)/SUMPRODUCT(--($G17:$CV17&lt;&gt;""),$F$2:$CU$2)</f>
        <v>2.4633240988573775</v>
      </c>
      <c r="G17">
        <v>2.2405640350787301</v>
      </c>
      <c r="H17">
        <v>2.1785655545129901</v>
      </c>
      <c r="I17">
        <v>2.4197092215718801</v>
      </c>
      <c r="J17">
        <v>2.18946077374309</v>
      </c>
      <c r="K17">
        <v>2.9124091750557399</v>
      </c>
      <c r="L17">
        <v>2.6515569678001998</v>
      </c>
      <c r="M17">
        <v>2.5618306826000201</v>
      </c>
      <c r="N17">
        <v>2.7134431227590201</v>
      </c>
      <c r="O17">
        <v>2.5774825736329099</v>
      </c>
      <c r="P17">
        <v>2.44890800731141</v>
      </c>
      <c r="Q17">
        <v>2.8985638072651501</v>
      </c>
      <c r="R17">
        <v>2.40805969347509</v>
      </c>
      <c r="S17">
        <v>2.2586645858518999</v>
      </c>
      <c r="T17">
        <v>2.2673933391184198</v>
      </c>
      <c r="U17">
        <v>2.0558009879677499</v>
      </c>
      <c r="V17">
        <v>1.7413930210758699</v>
      </c>
      <c r="W17">
        <v>3.0239598667216399</v>
      </c>
      <c r="X17">
        <v>3.1750802259812798</v>
      </c>
      <c r="Y17">
        <v>2.02843913275417</v>
      </c>
      <c r="Z17">
        <v>1.7948539303661299</v>
      </c>
      <c r="AA17">
        <v>2.29111635547814</v>
      </c>
      <c r="AB17">
        <v>2.2808030817956801</v>
      </c>
      <c r="AC17">
        <v>3.6333416362275202</v>
      </c>
      <c r="AD17">
        <v>2.8161236240546699</v>
      </c>
      <c r="AE17">
        <v>2.034909058297</v>
      </c>
      <c r="AF17">
        <v>1.80758604528714</v>
      </c>
      <c r="AG17">
        <v>3.4315054726780998</v>
      </c>
      <c r="AH17">
        <v>2.7165998195167602</v>
      </c>
      <c r="AI17">
        <v>2.7972833600087998</v>
      </c>
      <c r="AJ17">
        <v>2.7023140670975598</v>
      </c>
      <c r="AK17">
        <v>2.91240554560556</v>
      </c>
      <c r="AL17">
        <v>2.3471940699682499</v>
      </c>
      <c r="AM17">
        <v>3.0458742807813</v>
      </c>
      <c r="AN17">
        <v>3.0483323999855299</v>
      </c>
      <c r="AO17">
        <v>5.6816843812748203</v>
      </c>
      <c r="AP17">
        <v>3.0602929288679301</v>
      </c>
      <c r="AQ17">
        <v>2.0591040845178799</v>
      </c>
      <c r="AR17">
        <v>1.75398673455772</v>
      </c>
      <c r="AS17">
        <v>3.0276747904067798</v>
      </c>
      <c r="AT17">
        <v>2.5276298340496499</v>
      </c>
      <c r="AU17">
        <v>2.90243165306839</v>
      </c>
      <c r="AV17">
        <v>2.83351619167036</v>
      </c>
      <c r="AW17">
        <v>2.7771681303484899</v>
      </c>
      <c r="AX17">
        <v>2.5684157641735901</v>
      </c>
      <c r="AY17">
        <v>3.04494250136755</v>
      </c>
      <c r="AZ17">
        <v>2.9330168673435701</v>
      </c>
      <c r="BA17">
        <v>2.3430014763982698</v>
      </c>
      <c r="BB17">
        <v>2.1813726460223202</v>
      </c>
      <c r="BC17">
        <v>2.3497682719804098</v>
      </c>
      <c r="BD17">
        <v>2.23135229675845</v>
      </c>
      <c r="BE17">
        <v>2.5514104260149999</v>
      </c>
      <c r="BF17">
        <v>2.5301488971316499</v>
      </c>
      <c r="BG17">
        <v>3.8693574183368402</v>
      </c>
      <c r="BH17">
        <v>3.3391157440828199</v>
      </c>
      <c r="BI17">
        <v>2.5292984967599601</v>
      </c>
      <c r="BJ17">
        <v>2.5305353617161401</v>
      </c>
      <c r="BK17">
        <v>2.87516812078518</v>
      </c>
      <c r="BL17">
        <v>2.8967017313817198</v>
      </c>
      <c r="BM17">
        <v>2.3320737138596499</v>
      </c>
      <c r="BN17">
        <v>2.24412568567677</v>
      </c>
      <c r="BO17">
        <v>3.58962138600182</v>
      </c>
      <c r="BP17">
        <v>3.4328712377962298</v>
      </c>
      <c r="BQ17">
        <v>2.1852638199506398</v>
      </c>
      <c r="BR17">
        <v>2.2228029818452999</v>
      </c>
      <c r="BS17">
        <v>2.14630034176685</v>
      </c>
      <c r="BT17">
        <v>2.1829832638014</v>
      </c>
      <c r="BU17">
        <v>2.1548664319291801</v>
      </c>
      <c r="BV17">
        <v>2.14182957898218</v>
      </c>
      <c r="BW17">
        <v>2.2657212093119399</v>
      </c>
      <c r="BX17">
        <v>2.21225231815006</v>
      </c>
      <c r="BY17">
        <v>2.1585863405252499</v>
      </c>
      <c r="BZ17">
        <v>2.2842028212944299</v>
      </c>
      <c r="CA17">
        <v>2.2318200033008599</v>
      </c>
      <c r="CB17">
        <v>2.3027626146097502</v>
      </c>
      <c r="CC17">
        <v>2.73712880283342</v>
      </c>
      <c r="CD17">
        <v>2.5268833341641499</v>
      </c>
      <c r="CE17">
        <v>2.67300690911441</v>
      </c>
      <c r="CF17">
        <v>2.5838195545204599</v>
      </c>
      <c r="CG17">
        <v>2.6716109989744101</v>
      </c>
      <c r="CH17">
        <v>2.7067051256795001</v>
      </c>
      <c r="CI17">
        <v>2.23507603023321</v>
      </c>
      <c r="CJ17">
        <v>2.2627741394000802</v>
      </c>
      <c r="CK17">
        <v>2.2512073626597102</v>
      </c>
      <c r="CL17">
        <v>2.2549462533344302</v>
      </c>
      <c r="CM17">
        <v>2.79025985035527</v>
      </c>
      <c r="CN17">
        <v>2.69642338143472</v>
      </c>
      <c r="CO17">
        <v>3.0574944091433198</v>
      </c>
      <c r="CP17">
        <v>2.9982287325577799</v>
      </c>
      <c r="CQ17">
        <v>2.8890765080230101</v>
      </c>
      <c r="CR17">
        <v>2.97794710203324</v>
      </c>
      <c r="CS17">
        <v>2.6940862270800401</v>
      </c>
      <c r="CT17">
        <v>2.5146951837793199</v>
      </c>
      <c r="CU17">
        <v>2.64631308865019</v>
      </c>
      <c r="CV17">
        <v>2.4592069163074202</v>
      </c>
    </row>
    <row r="18" spans="1:100" x14ac:dyDescent="0.45">
      <c r="A18" t="s">
        <v>112</v>
      </c>
      <c r="B18" t="s">
        <v>72</v>
      </c>
      <c r="C18" t="s">
        <v>64</v>
      </c>
      <c r="D18">
        <v>35</v>
      </c>
      <c r="E18" s="1" cm="1">
        <f t="array" ref="E18">SUMPRODUCT($G18:$CV18,$G$2:$CV$2)/SUMPRODUCT(--($G18:$CV18&lt;&gt;""),$G$2:$CV$2)</f>
        <v>1.9383331691049335</v>
      </c>
      <c r="F18" s="1" cm="1">
        <f t="array" ref="F18">SUMPRODUCT($G18:$CV18,$F$2:$CU$2)/SUMPRODUCT(--($G18:$CV18&lt;&gt;""),$F$2:$CU$2)</f>
        <v>1.7708553759784686</v>
      </c>
      <c r="G18">
        <v>1.8902070265783799</v>
      </c>
      <c r="H18">
        <v>1.8058661873178401</v>
      </c>
      <c r="I18">
        <v>1.9149667174555001</v>
      </c>
      <c r="J18">
        <v>1.77133547871388</v>
      </c>
      <c r="K18">
        <v>1.9204393526819701</v>
      </c>
      <c r="L18">
        <v>1.7765885772038399</v>
      </c>
      <c r="M18">
        <v>1.8347168146453201</v>
      </c>
      <c r="N18">
        <v>1.7605403871235299</v>
      </c>
      <c r="O18">
        <v>1.93566148616295</v>
      </c>
      <c r="P18">
        <v>1.81986861279739</v>
      </c>
      <c r="Q18">
        <v>2.0921314034340801</v>
      </c>
      <c r="R18">
        <v>1.80510923188378</v>
      </c>
      <c r="S18">
        <v>1.7767504926531501</v>
      </c>
      <c r="T18">
        <v>1.8217273533065901</v>
      </c>
      <c r="U18">
        <v>1.8880974962916699</v>
      </c>
      <c r="V18">
        <v>1.6909863745437701</v>
      </c>
      <c r="W18">
        <v>1.8788456409157801</v>
      </c>
      <c r="X18">
        <v>1.8108730669238</v>
      </c>
      <c r="Y18">
        <v>1.9353211506049699</v>
      </c>
      <c r="Z18">
        <v>1.75532087703518</v>
      </c>
      <c r="AA18">
        <v>1.8799963122561301</v>
      </c>
      <c r="AB18">
        <v>1.8443340154121599</v>
      </c>
      <c r="AC18">
        <v>2.17911199832368</v>
      </c>
      <c r="AD18">
        <v>1.8270313414081101</v>
      </c>
      <c r="AE18">
        <v>1.9778500467220701</v>
      </c>
      <c r="AF18">
        <v>1.7767771747463501</v>
      </c>
      <c r="AG18">
        <v>2.1747629428369302</v>
      </c>
      <c r="AH18">
        <v>1.8000130195301001</v>
      </c>
      <c r="AI18">
        <v>1.8866227603247501</v>
      </c>
      <c r="AJ18">
        <v>1.8399275244155799</v>
      </c>
      <c r="AK18">
        <v>2.1987455256294002</v>
      </c>
      <c r="AL18">
        <v>1.79275535887425</v>
      </c>
      <c r="AM18">
        <v>1.9048647566136201</v>
      </c>
      <c r="AN18">
        <v>1.84747124426065</v>
      </c>
      <c r="AO18">
        <v>1.9639699819974299</v>
      </c>
      <c r="AP18">
        <v>1.59558153837339</v>
      </c>
      <c r="AQ18">
        <v>1.89327545313691</v>
      </c>
      <c r="AR18">
        <v>1.7020943341102099</v>
      </c>
      <c r="AS18">
        <v>1.8947678202756699</v>
      </c>
      <c r="AT18">
        <v>1.73030320264393</v>
      </c>
      <c r="AU18">
        <v>1.76754611005169</v>
      </c>
      <c r="AV18">
        <v>1.76485591561232</v>
      </c>
      <c r="AW18">
        <v>1.82322228467271</v>
      </c>
      <c r="AX18">
        <v>1.7439449363003701</v>
      </c>
      <c r="AY18">
        <v>1.86590286207856</v>
      </c>
      <c r="AZ18">
        <v>1.77867696547293</v>
      </c>
      <c r="BA18">
        <v>1.86071481422848</v>
      </c>
      <c r="BB18">
        <v>1.73228546720873</v>
      </c>
      <c r="BC18">
        <v>1.7639665126977699</v>
      </c>
      <c r="BD18">
        <v>1.7846169660754401</v>
      </c>
      <c r="BE18">
        <v>1.71142463760835</v>
      </c>
      <c r="BF18">
        <v>1.73038766363298</v>
      </c>
      <c r="BG18">
        <v>2.12990532483829</v>
      </c>
      <c r="BH18">
        <v>1.8337632979512899</v>
      </c>
      <c r="BI18">
        <v>1.7682654522814001</v>
      </c>
      <c r="BJ18">
        <v>1.7526102832105801</v>
      </c>
      <c r="BK18">
        <v>1.80618076035521</v>
      </c>
      <c r="BL18">
        <v>1.7908071566450601</v>
      </c>
      <c r="BM18">
        <v>1.8213435244237599</v>
      </c>
      <c r="BN18">
        <v>1.80484602948188</v>
      </c>
      <c r="BO18">
        <v>1.95753805058937</v>
      </c>
      <c r="BP18">
        <v>1.8770051567388899</v>
      </c>
      <c r="BQ18">
        <v>1.78041127982581</v>
      </c>
      <c r="BR18">
        <v>1.82674112091295</v>
      </c>
      <c r="BS18">
        <v>1.74678493626369</v>
      </c>
      <c r="BT18">
        <v>1.7523984503211401</v>
      </c>
      <c r="BU18">
        <v>1.7688595893496</v>
      </c>
      <c r="BV18">
        <v>1.77446203217798</v>
      </c>
      <c r="BW18">
        <v>1.82215983775573</v>
      </c>
      <c r="BX18">
        <v>1.76259347901468</v>
      </c>
      <c r="BY18">
        <v>1.7145406927757501</v>
      </c>
      <c r="BZ18">
        <v>1.79230337463347</v>
      </c>
      <c r="CA18">
        <v>1.8230271436510701</v>
      </c>
      <c r="CB18">
        <v>1.8233951688565599</v>
      </c>
      <c r="CC18">
        <v>1.8366076843174699</v>
      </c>
      <c r="CD18">
        <v>1.7026559004188599</v>
      </c>
      <c r="CE18">
        <v>1.80814003824849</v>
      </c>
      <c r="CF18">
        <v>1.75076717929246</v>
      </c>
      <c r="CG18">
        <v>1.7929885695758401</v>
      </c>
      <c r="CH18">
        <v>1.8301985723663701</v>
      </c>
      <c r="CI18">
        <v>1.7320680510487201</v>
      </c>
      <c r="CJ18">
        <v>1.7358679690547001</v>
      </c>
      <c r="CK18">
        <v>1.7941967767171101</v>
      </c>
      <c r="CL18">
        <v>1.7885284377406201</v>
      </c>
      <c r="CM18">
        <v>1.87728635723639</v>
      </c>
      <c r="CN18">
        <v>1.8256777192981799</v>
      </c>
      <c r="CO18">
        <v>1.8522068426681599</v>
      </c>
      <c r="CP18">
        <v>1.80758296229579</v>
      </c>
      <c r="CQ18">
        <v>1.7821143726241599</v>
      </c>
      <c r="CR18">
        <v>1.7441211597664601</v>
      </c>
      <c r="CS18">
        <v>1.8180672470938699</v>
      </c>
      <c r="CT18">
        <v>1.67616324862224</v>
      </c>
      <c r="CU18">
        <v>1.9064863363056199</v>
      </c>
      <c r="CV18">
        <v>1.74793932462014</v>
      </c>
    </row>
    <row r="19" spans="1:100" x14ac:dyDescent="0.45">
      <c r="A19" t="s">
        <v>112</v>
      </c>
      <c r="B19" t="s">
        <v>66</v>
      </c>
      <c r="C19" t="s">
        <v>67</v>
      </c>
      <c r="D19">
        <v>35</v>
      </c>
      <c r="E19" s="1" cm="1">
        <f t="array" ref="E19">SUMPRODUCT($G19:$CV19,$G$2:$CV$2)/SUMPRODUCT(--($G19:$CV19&lt;&gt;""),$G$2:$CV$2)</f>
        <v>1.6529460409406698</v>
      </c>
      <c r="F19" s="1" cm="1">
        <f t="array" ref="F19">SUMPRODUCT($G19:$CV19,$F$2:$CU$2)/SUMPRODUCT(--($G19:$CV19&lt;&gt;""),$F$2:$CU$2)</f>
        <v>1.5950092504283877</v>
      </c>
      <c r="G19">
        <v>1.5821082662786501</v>
      </c>
      <c r="H19">
        <v>1.5857892787664101</v>
      </c>
      <c r="I19">
        <v>1.6586602852722001</v>
      </c>
      <c r="J19">
        <v>1.5790216284844401</v>
      </c>
      <c r="K19">
        <v>1.66004170608852</v>
      </c>
      <c r="L19">
        <v>1.5828717286557701</v>
      </c>
      <c r="M19">
        <v>1.6150902991193401</v>
      </c>
      <c r="N19">
        <v>1.6264017042965599</v>
      </c>
      <c r="O19">
        <v>1.66128510780521</v>
      </c>
      <c r="P19">
        <v>1.6023838571705999</v>
      </c>
      <c r="Q19">
        <v>1.80765539532428</v>
      </c>
      <c r="R19">
        <v>1.6743529132619599</v>
      </c>
      <c r="S19">
        <v>1.5561524114108201</v>
      </c>
      <c r="T19">
        <v>1.6110018118223099</v>
      </c>
      <c r="U19">
        <v>1.6538400599747201</v>
      </c>
      <c r="V19">
        <v>1.5399605389045401</v>
      </c>
      <c r="W19">
        <v>1.6104472934098899</v>
      </c>
      <c r="X19">
        <v>1.6482426363050999</v>
      </c>
      <c r="Y19">
        <v>1.72981049376759</v>
      </c>
      <c r="Z19">
        <v>1.6061207174774399</v>
      </c>
      <c r="AA19">
        <v>1.5945091752912799</v>
      </c>
      <c r="AB19">
        <v>1.61607722689297</v>
      </c>
      <c r="AC19">
        <v>1.78903255594134</v>
      </c>
      <c r="AD19">
        <v>1.6889613034255699</v>
      </c>
      <c r="AE19">
        <v>1.74089165396154</v>
      </c>
      <c r="AF19">
        <v>1.64198506629327</v>
      </c>
      <c r="AG19">
        <v>1.7732663478509201</v>
      </c>
      <c r="AH19">
        <v>1.6620854195096</v>
      </c>
      <c r="AI19">
        <v>1.6027539267994499</v>
      </c>
      <c r="AJ19">
        <v>1.6180817131574601</v>
      </c>
      <c r="AK19">
        <v>1.73754182945388</v>
      </c>
      <c r="AL19">
        <v>1.5970830534961999</v>
      </c>
      <c r="AM19">
        <v>1.6291750622944201</v>
      </c>
      <c r="AN19">
        <v>1.6679792174524799</v>
      </c>
      <c r="AO19">
        <v>1.6073951961527599</v>
      </c>
      <c r="AP19">
        <v>1.4342349536239201</v>
      </c>
      <c r="AQ19">
        <v>1.6566923023544899</v>
      </c>
      <c r="AR19">
        <v>1.54314554603238</v>
      </c>
      <c r="AS19">
        <v>1.61353087048326</v>
      </c>
      <c r="AT19">
        <v>1.5416456554375</v>
      </c>
      <c r="AU19">
        <v>1.53011598805906</v>
      </c>
      <c r="AV19">
        <v>1.5462564472076299</v>
      </c>
      <c r="AW19">
        <v>1.5946725483584201</v>
      </c>
      <c r="AX19">
        <v>1.6011055627669499</v>
      </c>
      <c r="AY19">
        <v>1.61938319800908</v>
      </c>
      <c r="AZ19">
        <v>1.6007523920356701</v>
      </c>
      <c r="BA19">
        <v>1.65000890962958</v>
      </c>
      <c r="BB19">
        <v>1.6021159462103001</v>
      </c>
      <c r="BC19">
        <v>1.5833373929871499</v>
      </c>
      <c r="BD19">
        <v>1.5886767688731001</v>
      </c>
      <c r="BE19">
        <v>1.5247210700890601</v>
      </c>
      <c r="BF19">
        <v>1.5561479688876201</v>
      </c>
      <c r="BG19">
        <v>1.8149618955917199</v>
      </c>
      <c r="BH19">
        <v>1.6323970809030199</v>
      </c>
      <c r="BI19">
        <v>1.58103527764959</v>
      </c>
      <c r="BJ19">
        <v>1.5909156398734401</v>
      </c>
      <c r="BK19">
        <v>1.5747616593813301</v>
      </c>
      <c r="BL19">
        <v>1.5914722109873101</v>
      </c>
      <c r="BM19">
        <v>1.61318664319904</v>
      </c>
      <c r="BN19">
        <v>1.6029072400734501</v>
      </c>
      <c r="BO19">
        <v>1.70398844927486</v>
      </c>
      <c r="BP19">
        <v>1.68871119499522</v>
      </c>
      <c r="BQ19">
        <v>1.55060044019216</v>
      </c>
      <c r="BR19">
        <v>1.5874262634990901</v>
      </c>
      <c r="BS19">
        <v>1.5665628984851401</v>
      </c>
      <c r="BT19">
        <v>1.57854474213346</v>
      </c>
      <c r="BU19">
        <v>1.57301748720304</v>
      </c>
      <c r="BV19">
        <v>1.5831448408919999</v>
      </c>
      <c r="BW19">
        <v>1.6182997263255501</v>
      </c>
      <c r="BX19">
        <v>1.6074376841921401</v>
      </c>
      <c r="BY19">
        <v>1.5362873091179801</v>
      </c>
      <c r="BZ19">
        <v>1.6040009944865601</v>
      </c>
      <c r="CA19">
        <v>1.57546228686011</v>
      </c>
      <c r="CB19">
        <v>1.6108099572569601</v>
      </c>
      <c r="CC19">
        <v>1.62165648895975</v>
      </c>
      <c r="CD19">
        <v>1.5630415095207799</v>
      </c>
      <c r="CE19">
        <v>1.58409211797949</v>
      </c>
      <c r="CF19">
        <v>1.54742886509019</v>
      </c>
      <c r="CG19">
        <v>1.5875044690711999</v>
      </c>
      <c r="CH19">
        <v>1.6098581655573601</v>
      </c>
      <c r="CI19">
        <v>1.56421964871001</v>
      </c>
      <c r="CJ19">
        <v>1.59242422719578</v>
      </c>
      <c r="CK19">
        <v>1.5660464916754799</v>
      </c>
      <c r="CL19">
        <v>1.5996541738179899</v>
      </c>
      <c r="CM19">
        <v>1.63569240001162</v>
      </c>
      <c r="CN19">
        <v>1.6201048393185999</v>
      </c>
      <c r="CO19">
        <v>1.6059522680010601</v>
      </c>
      <c r="CP19">
        <v>1.6256833206821</v>
      </c>
      <c r="CQ19">
        <v>1.5656625097352499</v>
      </c>
      <c r="CR19">
        <v>1.5894462546067301</v>
      </c>
      <c r="CS19">
        <v>1.59842950185121</v>
      </c>
      <c r="CT19">
        <v>1.54894519419126</v>
      </c>
      <c r="CU19">
        <v>1.6181143826976401</v>
      </c>
      <c r="CV19">
        <v>1.55890852673314</v>
      </c>
    </row>
    <row r="20" spans="1:100" x14ac:dyDescent="0.45">
      <c r="A20" t="s">
        <v>112</v>
      </c>
      <c r="B20" t="s">
        <v>95</v>
      </c>
      <c r="C20" t="s">
        <v>67</v>
      </c>
      <c r="D20">
        <v>35</v>
      </c>
      <c r="E20" s="1" cm="1">
        <f t="array" ref="E20">SUMPRODUCT($G20:$CV20,$G$2:$CV$2)/SUMPRODUCT(--($G20:$CV20&lt;&gt;""),$G$2:$CV$2)</f>
        <v>1.6500340787975916</v>
      </c>
      <c r="F20" s="1" cm="1">
        <f t="array" ref="F20">SUMPRODUCT($G20:$CV20,$F$2:$CU$2)/SUMPRODUCT(--($G20:$CV20&lt;&gt;""),$F$2:$CU$2)</f>
        <v>1.5842357918203911</v>
      </c>
      <c r="G20">
        <v>1.5821082662786501</v>
      </c>
      <c r="H20">
        <v>1.5857892787664101</v>
      </c>
      <c r="I20">
        <v>1.6586602852722001</v>
      </c>
      <c r="J20">
        <v>1.5790216284844401</v>
      </c>
      <c r="K20">
        <v>1.66004170608852</v>
      </c>
      <c r="L20">
        <v>1.5828717286557701</v>
      </c>
      <c r="M20">
        <v>1.6150902991193401</v>
      </c>
      <c r="N20">
        <v>1.5918549731667599</v>
      </c>
      <c r="O20">
        <v>1.66128510780521</v>
      </c>
      <c r="P20">
        <v>1.6023838571705999</v>
      </c>
      <c r="Q20">
        <v>1.77826280916621</v>
      </c>
      <c r="R20">
        <v>1.6458334410542499</v>
      </c>
      <c r="S20">
        <v>1.5561524114108201</v>
      </c>
      <c r="T20">
        <v>1.6110018118223099</v>
      </c>
      <c r="U20">
        <v>1.6538400599747201</v>
      </c>
      <c r="V20">
        <v>1.5399605389045401</v>
      </c>
      <c r="W20">
        <v>1.6104472934098899</v>
      </c>
      <c r="X20">
        <v>1.6482426363050999</v>
      </c>
      <c r="Y20">
        <v>1.7256538595337401</v>
      </c>
      <c r="Z20">
        <v>1.6061207174774399</v>
      </c>
      <c r="AA20">
        <v>1.5945091752912799</v>
      </c>
      <c r="AB20">
        <v>1.61607722689297</v>
      </c>
      <c r="AC20">
        <v>1.78903255594134</v>
      </c>
      <c r="AD20">
        <v>1.6562905550831799</v>
      </c>
      <c r="AE20">
        <v>1.74089165396154</v>
      </c>
      <c r="AF20">
        <v>1.61053987866724</v>
      </c>
      <c r="AG20">
        <v>1.7311045525228099</v>
      </c>
      <c r="AH20">
        <v>1.6026274225480299</v>
      </c>
      <c r="AI20">
        <v>1.6027539267994499</v>
      </c>
      <c r="AJ20">
        <v>1.6180817131574601</v>
      </c>
      <c r="AK20">
        <v>1.73754182945388</v>
      </c>
      <c r="AL20">
        <v>1.5807828066088401</v>
      </c>
      <c r="AM20">
        <v>1.6291750622944201</v>
      </c>
      <c r="AN20">
        <v>1.6469860554659601</v>
      </c>
      <c r="AO20">
        <v>1.6073951961527599</v>
      </c>
      <c r="AP20">
        <v>1.4137415705291401</v>
      </c>
      <c r="AQ20">
        <v>1.6566923023544899</v>
      </c>
      <c r="AR20">
        <v>1.54314554603238</v>
      </c>
      <c r="AS20">
        <v>1.61353087048326</v>
      </c>
      <c r="AT20">
        <v>1.5416456554375</v>
      </c>
      <c r="AU20">
        <v>1.53011598805906</v>
      </c>
      <c r="AV20">
        <v>1.5462564472076299</v>
      </c>
      <c r="AW20">
        <v>1.5946725483584201</v>
      </c>
      <c r="AX20">
        <v>1.59542914967358</v>
      </c>
      <c r="AY20">
        <v>1.61938319800908</v>
      </c>
      <c r="AZ20">
        <v>1.6007523920356701</v>
      </c>
      <c r="BA20">
        <v>1.65000890962958</v>
      </c>
      <c r="BB20">
        <v>1.6021159462103001</v>
      </c>
      <c r="BC20">
        <v>1.5833373929871499</v>
      </c>
      <c r="BD20">
        <v>1.5886767688731001</v>
      </c>
      <c r="BE20">
        <v>1.5247210700890601</v>
      </c>
      <c r="BF20">
        <v>1.5561479688876201</v>
      </c>
      <c r="BG20">
        <v>1.8149618955917199</v>
      </c>
      <c r="BH20">
        <v>1.6323970809030199</v>
      </c>
      <c r="BI20">
        <v>1.58103527764959</v>
      </c>
      <c r="BJ20">
        <v>1.5909156398734401</v>
      </c>
      <c r="BK20">
        <v>1.5747616593813301</v>
      </c>
      <c r="BL20">
        <v>1.5914722109873101</v>
      </c>
      <c r="BM20">
        <v>1.61318664319904</v>
      </c>
      <c r="BN20">
        <v>1.6029072400734501</v>
      </c>
      <c r="BO20">
        <v>1.70398844927486</v>
      </c>
      <c r="BP20">
        <v>1.6660288339728699</v>
      </c>
      <c r="BQ20">
        <v>1.55060044019216</v>
      </c>
      <c r="BR20">
        <v>1.5874262634990901</v>
      </c>
      <c r="BS20">
        <v>1.5665628984851401</v>
      </c>
      <c r="BT20">
        <v>1.57854474213346</v>
      </c>
      <c r="BU20">
        <v>1.57301748720304</v>
      </c>
      <c r="BV20">
        <v>1.5831448408919999</v>
      </c>
      <c r="BW20">
        <v>1.6182997263255501</v>
      </c>
      <c r="BX20">
        <v>1.6074376841921401</v>
      </c>
      <c r="BY20">
        <v>1.5362873091179801</v>
      </c>
      <c r="BZ20">
        <v>1.6040009944865601</v>
      </c>
      <c r="CA20">
        <v>1.57546228686011</v>
      </c>
      <c r="CB20">
        <v>1.6108099572569601</v>
      </c>
      <c r="CC20">
        <v>1.62165648895975</v>
      </c>
      <c r="CD20">
        <v>1.5630415095207799</v>
      </c>
      <c r="CE20">
        <v>1.58409211797949</v>
      </c>
      <c r="CF20">
        <v>1.54742886509019</v>
      </c>
      <c r="CG20">
        <v>1.5875044690711999</v>
      </c>
      <c r="CH20">
        <v>1.6098581655573601</v>
      </c>
      <c r="CI20">
        <v>1.56421964871001</v>
      </c>
      <c r="CJ20">
        <v>1.59242422719578</v>
      </c>
      <c r="CK20">
        <v>1.5660464916754799</v>
      </c>
      <c r="CL20">
        <v>1.5996541738179899</v>
      </c>
      <c r="CM20">
        <v>1.63569240001162</v>
      </c>
      <c r="CN20">
        <v>1.6201048393185999</v>
      </c>
      <c r="CO20">
        <v>1.6059522680010601</v>
      </c>
      <c r="CP20">
        <v>1.6255744202328499</v>
      </c>
      <c r="CQ20">
        <v>1.5656625097352499</v>
      </c>
      <c r="CR20">
        <v>1.5894462546067301</v>
      </c>
      <c r="CS20">
        <v>1.59842950185121</v>
      </c>
      <c r="CT20">
        <v>1.5388430799092101</v>
      </c>
      <c r="CU20">
        <v>1.6181143826976401</v>
      </c>
      <c r="CV20">
        <v>1.55890852673314</v>
      </c>
    </row>
    <row r="21" spans="1:100" x14ac:dyDescent="0.45">
      <c r="A21" t="s">
        <v>112</v>
      </c>
      <c r="B21" t="s">
        <v>82</v>
      </c>
      <c r="C21" t="s">
        <v>67</v>
      </c>
      <c r="D21">
        <v>35</v>
      </c>
      <c r="E21" s="1" cm="1">
        <f t="array" ref="E21">SUMPRODUCT($G21:$CV21,$G$2:$CV$2)/SUMPRODUCT(--($G21:$CV21&lt;&gt;""),$G$2:$CV$2)</f>
        <v>2.1354629194042793</v>
      </c>
      <c r="F21" s="1" cm="1">
        <f t="array" ref="F21">SUMPRODUCT($G21:$CV21,$F$2:$CU$2)/SUMPRODUCT(--($G21:$CV21&lt;&gt;""),$F$2:$CU$2)</f>
        <v>2.0185997399386446</v>
      </c>
      <c r="G21">
        <v>1.88603915104903</v>
      </c>
      <c r="H21">
        <v>1.88605490163932</v>
      </c>
      <c r="I21">
        <v>2.0265947233563799</v>
      </c>
      <c r="J21">
        <v>1.8814949997902599</v>
      </c>
      <c r="K21">
        <v>2.2724362335328099</v>
      </c>
      <c r="L21">
        <v>2.12030737049129</v>
      </c>
      <c r="M21">
        <v>2.1336841637326698</v>
      </c>
      <c r="N21">
        <v>2.1551843893871201</v>
      </c>
      <c r="O21">
        <v>2.1467533749470702</v>
      </c>
      <c r="P21">
        <v>2.0595227148159898</v>
      </c>
      <c r="Q21">
        <v>2.28114628270909</v>
      </c>
      <c r="R21">
        <v>2.0725678483794998</v>
      </c>
      <c r="S21">
        <v>1.9106041537313501</v>
      </c>
      <c r="T21">
        <v>1.96539698509293</v>
      </c>
      <c r="U21">
        <v>1.74332185838877</v>
      </c>
      <c r="V21">
        <v>1.6020126051839301</v>
      </c>
      <c r="W21">
        <v>2.3223534525813401</v>
      </c>
      <c r="X21">
        <v>2.4036597547215099</v>
      </c>
      <c r="Y21">
        <v>1.75933939549208</v>
      </c>
      <c r="Z21">
        <v>1.6562891292606099</v>
      </c>
      <c r="AA21">
        <v>1.92264169734218</v>
      </c>
      <c r="AB21">
        <v>1.95434388545657</v>
      </c>
      <c r="AC21">
        <v>2.49086675373553</v>
      </c>
      <c r="AD21">
        <v>2.29823662616894</v>
      </c>
      <c r="AE21">
        <v>1.7952080217322699</v>
      </c>
      <c r="AF21">
        <v>1.67391389251318</v>
      </c>
      <c r="AG21">
        <v>2.4875151657182699</v>
      </c>
      <c r="AH21">
        <v>2.1958630443079001</v>
      </c>
      <c r="AI21">
        <v>2.1902993019369399</v>
      </c>
      <c r="AJ21">
        <v>2.2102937556540398</v>
      </c>
      <c r="AK21">
        <v>2.1950846009782801</v>
      </c>
      <c r="AL21">
        <v>1.93690403483798</v>
      </c>
      <c r="AM21">
        <v>2.2240544505835498</v>
      </c>
      <c r="AN21">
        <v>2.3094582334070499</v>
      </c>
      <c r="AO21">
        <v>2.7067024867890099</v>
      </c>
      <c r="AP21">
        <v>2.0991452585932899</v>
      </c>
      <c r="AQ21">
        <v>1.7475256551965499</v>
      </c>
      <c r="AR21">
        <v>1.61222385488952</v>
      </c>
      <c r="AS21">
        <v>2.1834442347082899</v>
      </c>
      <c r="AT21">
        <v>2.0402401824975298</v>
      </c>
      <c r="AU21">
        <v>2.2360659407480901</v>
      </c>
      <c r="AV21">
        <v>2.2739190677707799</v>
      </c>
      <c r="AW21">
        <v>2.15249648350696</v>
      </c>
      <c r="AX21">
        <v>2.1141735426669799</v>
      </c>
      <c r="AY21">
        <v>2.36879661326001</v>
      </c>
      <c r="AZ21">
        <v>2.3543674760099398</v>
      </c>
      <c r="BA21">
        <v>2.03271908511487</v>
      </c>
      <c r="BB21">
        <v>1.9243074388141701</v>
      </c>
      <c r="BC21">
        <v>1.96529673834749</v>
      </c>
      <c r="BD21">
        <v>1.9356048027566899</v>
      </c>
      <c r="BE21">
        <v>2.0437264233339301</v>
      </c>
      <c r="BF21">
        <v>2.1037446961836199</v>
      </c>
      <c r="BG21">
        <v>2.8610703076187498</v>
      </c>
      <c r="BH21">
        <v>2.4755816418510399</v>
      </c>
      <c r="BI21">
        <v>2.10544588646126</v>
      </c>
      <c r="BJ21">
        <v>2.1209812923142901</v>
      </c>
      <c r="BK21">
        <v>2.2382341863873698</v>
      </c>
      <c r="BL21">
        <v>2.3187140867707199</v>
      </c>
      <c r="BM21">
        <v>2.0024895922712802</v>
      </c>
      <c r="BN21">
        <v>1.96089583189084</v>
      </c>
      <c r="BO21">
        <v>2.5838759627277699</v>
      </c>
      <c r="BP21">
        <v>2.5515364455511902</v>
      </c>
      <c r="BQ21">
        <v>1.88687976438073</v>
      </c>
      <c r="BR21">
        <v>1.9646413588987499</v>
      </c>
      <c r="BS21">
        <v>1.8939438278984799</v>
      </c>
      <c r="BT21">
        <v>1.9284497098667599</v>
      </c>
      <c r="BU21">
        <v>1.89915040659163</v>
      </c>
      <c r="BV21">
        <v>1.9108912201244099</v>
      </c>
      <c r="BW21">
        <v>1.9380027012429299</v>
      </c>
      <c r="BX21">
        <v>1.9219006318604199</v>
      </c>
      <c r="BY21">
        <v>1.89762507947276</v>
      </c>
      <c r="BZ21">
        <v>1.9705556245856299</v>
      </c>
      <c r="CA21">
        <v>1.93097355514836</v>
      </c>
      <c r="CB21">
        <v>1.96006433877985</v>
      </c>
      <c r="CC21">
        <v>2.2276070063032001</v>
      </c>
      <c r="CD21">
        <v>2.1001927291817601</v>
      </c>
      <c r="CE21">
        <v>2.1571942187005102</v>
      </c>
      <c r="CF21">
        <v>2.1325293021573399</v>
      </c>
      <c r="CG21">
        <v>2.1810963934952698</v>
      </c>
      <c r="CH21">
        <v>2.2211283078705502</v>
      </c>
      <c r="CI21">
        <v>1.9342884754286001</v>
      </c>
      <c r="CJ21">
        <v>1.96360565951941</v>
      </c>
      <c r="CK21">
        <v>1.9129239748218601</v>
      </c>
      <c r="CL21">
        <v>1.9722838581237201</v>
      </c>
      <c r="CM21">
        <v>2.2050560115930198</v>
      </c>
      <c r="CN21">
        <v>2.19725599509797</v>
      </c>
      <c r="CO21">
        <v>2.32964125109774</v>
      </c>
      <c r="CP21">
        <v>2.3755046916512801</v>
      </c>
      <c r="CQ21">
        <v>2.2538826773266498</v>
      </c>
      <c r="CR21">
        <v>2.2939227827283402</v>
      </c>
      <c r="CS21">
        <v>2.1858513214802899</v>
      </c>
      <c r="CT21">
        <v>2.07213100827797</v>
      </c>
      <c r="CU21">
        <v>2.1726865813644798</v>
      </c>
      <c r="CV21">
        <v>2.0684860225761401</v>
      </c>
    </row>
    <row r="22" spans="1:100" x14ac:dyDescent="0.45">
      <c r="A22" t="s">
        <v>112</v>
      </c>
      <c r="B22" t="s">
        <v>72</v>
      </c>
      <c r="C22" t="s">
        <v>67</v>
      </c>
      <c r="D22">
        <v>35</v>
      </c>
      <c r="E22" s="1" cm="1">
        <f t="array" ref="E22">SUMPRODUCT($G22:$CV22,$G$2:$CV$2)/SUMPRODUCT(--($G22:$CV22&lt;&gt;""),$G$2:$CV$2)</f>
        <v>1.6889071272509855</v>
      </c>
      <c r="F22" s="1" cm="1">
        <f t="array" ref="F22">SUMPRODUCT($G22:$CV22,$F$2:$CU$2)/SUMPRODUCT(--($G22:$CV22&lt;&gt;""),$F$2:$CU$2)</f>
        <v>1.5982548626869935</v>
      </c>
      <c r="G22">
        <v>1.64687738692437</v>
      </c>
      <c r="H22">
        <v>1.6217400889117799</v>
      </c>
      <c r="I22">
        <v>1.7486928322745201</v>
      </c>
      <c r="J22">
        <v>1.61809859100842</v>
      </c>
      <c r="K22">
        <v>1.7532170658978099</v>
      </c>
      <c r="L22">
        <v>1.6199507561252999</v>
      </c>
      <c r="M22">
        <v>1.6162442179316101</v>
      </c>
      <c r="N22">
        <v>1.5918549731667599</v>
      </c>
      <c r="O22">
        <v>1.7280443937621499</v>
      </c>
      <c r="P22">
        <v>1.6196017803453699</v>
      </c>
      <c r="Q22">
        <v>1.77826280916621</v>
      </c>
      <c r="R22">
        <v>1.6458334410542499</v>
      </c>
      <c r="S22">
        <v>1.61118603339931</v>
      </c>
      <c r="T22">
        <v>1.6483892397231299</v>
      </c>
      <c r="U22">
        <v>1.6897779736289</v>
      </c>
      <c r="V22">
        <v>1.5408435043450399</v>
      </c>
      <c r="W22">
        <v>1.6617776006912099</v>
      </c>
      <c r="X22">
        <v>1.66574079101803</v>
      </c>
      <c r="Y22">
        <v>1.7256538595337401</v>
      </c>
      <c r="Z22">
        <v>1.6151895561403999</v>
      </c>
      <c r="AA22">
        <v>1.6347910951962901</v>
      </c>
      <c r="AB22">
        <v>1.6555183475598301</v>
      </c>
      <c r="AC22">
        <v>1.79461231135507</v>
      </c>
      <c r="AD22">
        <v>1.6562905550831799</v>
      </c>
      <c r="AE22">
        <v>1.7705309537379099</v>
      </c>
      <c r="AF22">
        <v>1.61053987866724</v>
      </c>
      <c r="AG22">
        <v>1.7311045525228099</v>
      </c>
      <c r="AH22">
        <v>1.6026274225480299</v>
      </c>
      <c r="AI22">
        <v>1.6641103564888899</v>
      </c>
      <c r="AJ22">
        <v>1.6586792576289899</v>
      </c>
      <c r="AK22">
        <v>1.8023005094486499</v>
      </c>
      <c r="AL22">
        <v>1.5807828066088401</v>
      </c>
      <c r="AM22">
        <v>1.64165155331308</v>
      </c>
      <c r="AN22">
        <v>1.6469860554659601</v>
      </c>
      <c r="AO22">
        <v>1.6321373995916</v>
      </c>
      <c r="AP22">
        <v>1.4137415705291401</v>
      </c>
      <c r="AQ22">
        <v>1.6930033038154899</v>
      </c>
      <c r="AR22">
        <v>1.5435855158696199</v>
      </c>
      <c r="AS22">
        <v>1.6686791407016599</v>
      </c>
      <c r="AT22">
        <v>1.5526668237430901</v>
      </c>
      <c r="AU22">
        <v>1.60699244475791</v>
      </c>
      <c r="AV22">
        <v>1.6108780030128</v>
      </c>
      <c r="AW22">
        <v>1.6515540655845999</v>
      </c>
      <c r="AX22">
        <v>1.59542914967358</v>
      </c>
      <c r="AY22">
        <v>1.6471155610152399</v>
      </c>
      <c r="AZ22">
        <v>1.6483131819999099</v>
      </c>
      <c r="BA22">
        <v>1.6897105345471799</v>
      </c>
      <c r="BB22">
        <v>1.6082764962059499</v>
      </c>
      <c r="BC22">
        <v>1.6367344293653701</v>
      </c>
      <c r="BD22">
        <v>1.6242378465510401</v>
      </c>
      <c r="BE22">
        <v>1.56707619932749</v>
      </c>
      <c r="BF22">
        <v>1.5838507193459801</v>
      </c>
      <c r="BG22">
        <v>1.8172327321774</v>
      </c>
      <c r="BH22">
        <v>1.63323887121125</v>
      </c>
      <c r="BI22">
        <v>1.6430079678159</v>
      </c>
      <c r="BJ22">
        <v>1.6102100104808299</v>
      </c>
      <c r="BK22">
        <v>1.6085270815080599</v>
      </c>
      <c r="BL22">
        <v>1.6491038864407901</v>
      </c>
      <c r="BM22">
        <v>1.6474282505159501</v>
      </c>
      <c r="BN22">
        <v>1.6520518267204101</v>
      </c>
      <c r="BO22">
        <v>1.75503932453061</v>
      </c>
      <c r="BP22">
        <v>1.6660288339728699</v>
      </c>
      <c r="BQ22">
        <v>1.6234979806554699</v>
      </c>
      <c r="BR22">
        <v>1.6636902970387599</v>
      </c>
      <c r="BS22">
        <v>1.6248622849538299</v>
      </c>
      <c r="BT22">
        <v>1.6249682938078001</v>
      </c>
      <c r="BU22">
        <v>1.6168129294954701</v>
      </c>
      <c r="BV22">
        <v>1.6090832487228</v>
      </c>
      <c r="BW22">
        <v>1.64691119859226</v>
      </c>
      <c r="BX22">
        <v>1.60804906982617</v>
      </c>
      <c r="BY22">
        <v>1.57942679164032</v>
      </c>
      <c r="BZ22">
        <v>1.66105971771637</v>
      </c>
      <c r="CA22">
        <v>1.6380811716367001</v>
      </c>
      <c r="CB22">
        <v>1.6742976604097899</v>
      </c>
      <c r="CC22">
        <v>1.6460405628219199</v>
      </c>
      <c r="CD22">
        <v>1.56535437429834</v>
      </c>
      <c r="CE22">
        <v>1.62776329797898</v>
      </c>
      <c r="CF22">
        <v>1.5865288226191401</v>
      </c>
      <c r="CG22">
        <v>1.6469589723792299</v>
      </c>
      <c r="CH22">
        <v>1.6505526695100099</v>
      </c>
      <c r="CI22">
        <v>1.5878643216777999</v>
      </c>
      <c r="CJ22">
        <v>1.60870433842076</v>
      </c>
      <c r="CK22">
        <v>1.6219108275227501</v>
      </c>
      <c r="CL22">
        <v>1.6372670506309699</v>
      </c>
      <c r="CM22">
        <v>1.7152842760023299</v>
      </c>
      <c r="CN22">
        <v>1.6702118536770001</v>
      </c>
      <c r="CO22">
        <v>1.6509217356099</v>
      </c>
      <c r="CP22">
        <v>1.6255744202328499</v>
      </c>
      <c r="CQ22">
        <v>1.6073190304745</v>
      </c>
      <c r="CR22">
        <v>1.59939844313159</v>
      </c>
      <c r="CS22">
        <v>1.6677228898482399</v>
      </c>
      <c r="CT22">
        <v>1.5388430799092101</v>
      </c>
      <c r="CU22">
        <v>1.69551564063567</v>
      </c>
      <c r="CV22">
        <v>1.58847280583487</v>
      </c>
    </row>
    <row r="23" spans="1:100" x14ac:dyDescent="0.45">
      <c r="A23" t="s">
        <v>112</v>
      </c>
      <c r="B23" t="s">
        <v>66</v>
      </c>
      <c r="C23" t="s">
        <v>64</v>
      </c>
      <c r="D23">
        <v>40</v>
      </c>
      <c r="E23" s="1" cm="1">
        <f t="array" ref="E23">SUMPRODUCT($G23:$CV23,$G$2:$CV$2)/SUMPRODUCT(--($G23:$CV23&lt;&gt;""),$G$2:$CV$2)</f>
        <v>1.7221015612751098</v>
      </c>
      <c r="F23" s="1" cm="1">
        <f t="array" ref="F23">SUMPRODUCT($G23:$CV23,$F$2:$CU$2)/SUMPRODUCT(--($G23:$CV23&lt;&gt;""),$F$2:$CU$2)</f>
        <v>1.621126021130425</v>
      </c>
      <c r="G23">
        <v>1.63323081787428</v>
      </c>
      <c r="H23">
        <v>1.61691917868576</v>
      </c>
      <c r="I23">
        <v>1.80570059948163</v>
      </c>
      <c r="J23">
        <v>1.6536466644492001</v>
      </c>
      <c r="K23">
        <v>1.8047388274131799</v>
      </c>
      <c r="L23">
        <v>1.65498709792513</v>
      </c>
      <c r="M23">
        <v>1.61420226664966</v>
      </c>
      <c r="N23">
        <v>1.6521653930292099</v>
      </c>
      <c r="O23">
        <v>1.7219691571125</v>
      </c>
      <c r="P23">
        <v>1.66678038433686</v>
      </c>
      <c r="Q23">
        <v>1.6642937184629001</v>
      </c>
      <c r="R23">
        <v>1.66082862377478</v>
      </c>
      <c r="S23">
        <v>1.59913757009879</v>
      </c>
      <c r="T23">
        <v>1.63908449939802</v>
      </c>
      <c r="U23">
        <v>1.7959229614854599</v>
      </c>
      <c r="V23">
        <v>1.56390646352968</v>
      </c>
      <c r="W23">
        <v>1.6820822475924699</v>
      </c>
      <c r="X23">
        <v>1.6446885567140099</v>
      </c>
      <c r="Y23">
        <v>1.8411163569967499</v>
      </c>
      <c r="Z23">
        <v>1.6448394940141799</v>
      </c>
      <c r="AA23">
        <v>1.6605415065276801</v>
      </c>
      <c r="AB23">
        <v>1.66404828367182</v>
      </c>
      <c r="AC23">
        <v>1.76606717164202</v>
      </c>
      <c r="AD23">
        <v>1.7159023781138001</v>
      </c>
      <c r="AE23">
        <v>1.73787525928583</v>
      </c>
      <c r="AF23">
        <v>1.6536501080538399</v>
      </c>
      <c r="AG23">
        <v>1.8793390635540199</v>
      </c>
      <c r="AH23">
        <v>1.67260048025791</v>
      </c>
      <c r="AI23">
        <v>1.68958347830873</v>
      </c>
      <c r="AJ23">
        <v>1.65123705997152</v>
      </c>
      <c r="AK23">
        <v>1.9130628899181901</v>
      </c>
      <c r="AL23">
        <v>1.63681928563961</v>
      </c>
      <c r="AM23">
        <v>1.6641679423306901</v>
      </c>
      <c r="AN23">
        <v>1.69433439519198</v>
      </c>
      <c r="AO23">
        <v>1.6882323557400001</v>
      </c>
      <c r="AP23">
        <v>1.4207962308303099</v>
      </c>
      <c r="AQ23">
        <v>1.79926782972253</v>
      </c>
      <c r="AR23">
        <v>1.5763388609683699</v>
      </c>
      <c r="AS23">
        <v>1.72054586767123</v>
      </c>
      <c r="AT23">
        <v>1.5799467565071601</v>
      </c>
      <c r="AU23">
        <v>1.5526277178408701</v>
      </c>
      <c r="AV23">
        <v>1.5630351508871501</v>
      </c>
      <c r="AW23">
        <v>1.6586840304077599</v>
      </c>
      <c r="AX23">
        <v>1.6197604794095399</v>
      </c>
      <c r="AY23">
        <v>1.6518197537899799</v>
      </c>
      <c r="AZ23">
        <v>1.6463939772949601</v>
      </c>
      <c r="BA23">
        <v>1.67192222486069</v>
      </c>
      <c r="BB23">
        <v>1.60756126421908</v>
      </c>
      <c r="BC23">
        <v>1.6426618516937599</v>
      </c>
      <c r="BD23">
        <v>1.61664562350696</v>
      </c>
      <c r="BE23">
        <v>1.5269461123046699</v>
      </c>
      <c r="BF23">
        <v>1.56886492069453</v>
      </c>
      <c r="BG23">
        <v>1.98985994652356</v>
      </c>
      <c r="BH23">
        <v>1.67002954964469</v>
      </c>
      <c r="BI23">
        <v>1.60353269486804</v>
      </c>
      <c r="BJ23">
        <v>1.57544770407458</v>
      </c>
      <c r="BK23">
        <v>1.6029043064627</v>
      </c>
      <c r="BL23">
        <v>1.6182223474767401</v>
      </c>
      <c r="BM23">
        <v>1.63959952460492</v>
      </c>
      <c r="BN23">
        <v>1.6239378837986</v>
      </c>
      <c r="BO23">
        <v>1.78945591055794</v>
      </c>
      <c r="BP23">
        <v>1.73233493500435</v>
      </c>
      <c r="BQ23">
        <v>1.5584510276369901</v>
      </c>
      <c r="BR23">
        <v>1.6134422506094901</v>
      </c>
      <c r="BS23">
        <v>1.58519933624647</v>
      </c>
      <c r="BT23">
        <v>1.61416243765125</v>
      </c>
      <c r="BU23">
        <v>1.6039091184502099</v>
      </c>
      <c r="BV23">
        <v>1.59342924848676</v>
      </c>
      <c r="BW23">
        <v>1.62645525611458</v>
      </c>
      <c r="BX23">
        <v>1.6008346657574699</v>
      </c>
      <c r="BY23">
        <v>1.5860977988878799</v>
      </c>
      <c r="BZ23">
        <v>1.6530768430198599</v>
      </c>
      <c r="CA23">
        <v>1.60789325193723</v>
      </c>
      <c r="CB23">
        <v>1.66028291491674</v>
      </c>
      <c r="CC23">
        <v>1.6524545037791001</v>
      </c>
      <c r="CD23">
        <v>1.58595385650753</v>
      </c>
      <c r="CE23">
        <v>1.58900374301662</v>
      </c>
      <c r="CF23">
        <v>1.5764530784961399</v>
      </c>
      <c r="CG23">
        <v>1.5934811263281401</v>
      </c>
      <c r="CH23">
        <v>1.6347872030995001</v>
      </c>
      <c r="CI23">
        <v>1.57462593991894</v>
      </c>
      <c r="CJ23">
        <v>1.60954017607322</v>
      </c>
      <c r="CK23">
        <v>1.6092482416556</v>
      </c>
      <c r="CL23">
        <v>1.6425801894837999</v>
      </c>
      <c r="CM23">
        <v>1.64761445213663</v>
      </c>
      <c r="CN23">
        <v>1.6624178391089399</v>
      </c>
      <c r="CO23">
        <v>1.63443876963912</v>
      </c>
      <c r="CP23">
        <v>1.64418601390385</v>
      </c>
      <c r="CQ23">
        <v>1.61239960363243</v>
      </c>
      <c r="CR23">
        <v>1.6393635894551899</v>
      </c>
      <c r="CS23">
        <v>1.59288258792852</v>
      </c>
      <c r="CT23">
        <v>1.5594465938967501</v>
      </c>
      <c r="CU23">
        <v>1.64696175446237</v>
      </c>
      <c r="CV23">
        <v>1.58560688871375</v>
      </c>
    </row>
    <row r="24" spans="1:100" x14ac:dyDescent="0.45">
      <c r="A24" t="s">
        <v>112</v>
      </c>
      <c r="B24" t="s">
        <v>95</v>
      </c>
      <c r="C24" t="s">
        <v>64</v>
      </c>
      <c r="D24">
        <v>40</v>
      </c>
      <c r="E24" s="1" cm="1">
        <f t="array" ref="E24">SUMPRODUCT($G24:$CV24,$G$2:$CV$2)/SUMPRODUCT(--($G24:$CV24&lt;&gt;""),$G$2:$CV$2)</f>
        <v>1.721925635989467</v>
      </c>
      <c r="F24" s="1" cm="1">
        <f t="array" ref="F24">SUMPRODUCT($G24:$CV24,$F$2:$CU$2)/SUMPRODUCT(--($G24:$CV24&lt;&gt;""),$F$2:$CU$2)</f>
        <v>1.621126021130425</v>
      </c>
      <c r="G24">
        <v>1.63323081787428</v>
      </c>
      <c r="H24">
        <v>1.61691917868576</v>
      </c>
      <c r="I24">
        <v>1.80570059948163</v>
      </c>
      <c r="J24">
        <v>1.6536466644492001</v>
      </c>
      <c r="K24">
        <v>1.8047388274131799</v>
      </c>
      <c r="L24">
        <v>1.65498709792513</v>
      </c>
      <c r="M24">
        <v>1.61420226664966</v>
      </c>
      <c r="N24">
        <v>1.6521653930292099</v>
      </c>
      <c r="O24">
        <v>1.7219691571125</v>
      </c>
      <c r="P24">
        <v>1.66678038433686</v>
      </c>
      <c r="Q24">
        <v>1.6642937184629001</v>
      </c>
      <c r="R24">
        <v>1.66082862377478</v>
      </c>
      <c r="S24">
        <v>1.59913757009879</v>
      </c>
      <c r="T24">
        <v>1.63908449939802</v>
      </c>
      <c r="U24">
        <v>1.7959229614854599</v>
      </c>
      <c r="V24">
        <v>1.56390646352968</v>
      </c>
      <c r="W24">
        <v>1.6820822475924699</v>
      </c>
      <c r="X24">
        <v>1.6446885567140099</v>
      </c>
      <c r="Y24">
        <v>1.8411163569967499</v>
      </c>
      <c r="Z24">
        <v>1.6448394940141799</v>
      </c>
      <c r="AA24">
        <v>1.6605415065276801</v>
      </c>
      <c r="AB24">
        <v>1.66404828367182</v>
      </c>
      <c r="AC24">
        <v>1.76606717164202</v>
      </c>
      <c r="AD24">
        <v>1.7159023781138001</v>
      </c>
      <c r="AE24">
        <v>1.73787525928583</v>
      </c>
      <c r="AF24">
        <v>1.6536501080538399</v>
      </c>
      <c r="AG24">
        <v>1.8793390635540199</v>
      </c>
      <c r="AH24">
        <v>1.67260048025791</v>
      </c>
      <c r="AI24">
        <v>1.68958347830873</v>
      </c>
      <c r="AJ24">
        <v>1.65123705997152</v>
      </c>
      <c r="AK24">
        <v>1.9130628899181901</v>
      </c>
      <c r="AL24">
        <v>1.63681928563961</v>
      </c>
      <c r="AM24">
        <v>1.6641679423306901</v>
      </c>
      <c r="AN24">
        <v>1.69433439519198</v>
      </c>
      <c r="AO24">
        <v>1.6882323557400001</v>
      </c>
      <c r="AP24">
        <v>1.4207962308303099</v>
      </c>
      <c r="AQ24">
        <v>1.79926782972253</v>
      </c>
      <c r="AR24">
        <v>1.5763388609683699</v>
      </c>
      <c r="AS24">
        <v>1.72054586767123</v>
      </c>
      <c r="AT24">
        <v>1.5799467565071601</v>
      </c>
      <c r="AU24">
        <v>1.5526277178408701</v>
      </c>
      <c r="AV24">
        <v>1.5630351508871501</v>
      </c>
      <c r="AW24">
        <v>1.6586840304077599</v>
      </c>
      <c r="AX24">
        <v>1.6197604794095399</v>
      </c>
      <c r="AY24">
        <v>1.6518197537899799</v>
      </c>
      <c r="AZ24">
        <v>1.6463939772949601</v>
      </c>
      <c r="BA24">
        <v>1.67192222486069</v>
      </c>
      <c r="BB24">
        <v>1.60756126421908</v>
      </c>
      <c r="BC24">
        <v>1.6426618516937599</v>
      </c>
      <c r="BD24">
        <v>1.61664562350696</v>
      </c>
      <c r="BE24">
        <v>1.5269461123046699</v>
      </c>
      <c r="BF24">
        <v>1.56886492069453</v>
      </c>
      <c r="BG24">
        <v>1.9581933951078401</v>
      </c>
      <c r="BH24">
        <v>1.67002954964469</v>
      </c>
      <c r="BI24">
        <v>1.60353269486804</v>
      </c>
      <c r="BJ24">
        <v>1.57544770407458</v>
      </c>
      <c r="BK24">
        <v>1.6029043064627</v>
      </c>
      <c r="BL24">
        <v>1.6182223474767401</v>
      </c>
      <c r="BM24">
        <v>1.63959952460492</v>
      </c>
      <c r="BN24">
        <v>1.6239378837986</v>
      </c>
      <c r="BO24">
        <v>1.78945591055794</v>
      </c>
      <c r="BP24">
        <v>1.73233493500435</v>
      </c>
      <c r="BQ24">
        <v>1.5584510276369901</v>
      </c>
      <c r="BR24">
        <v>1.6134422506094901</v>
      </c>
      <c r="BS24">
        <v>1.58519933624647</v>
      </c>
      <c r="BT24">
        <v>1.61416243765125</v>
      </c>
      <c r="BU24">
        <v>1.6039091184502099</v>
      </c>
      <c r="BV24">
        <v>1.59342924848676</v>
      </c>
      <c r="BW24">
        <v>1.62645525611458</v>
      </c>
      <c r="BX24">
        <v>1.6008346657574699</v>
      </c>
      <c r="BY24">
        <v>1.5860977988878799</v>
      </c>
      <c r="BZ24">
        <v>1.6530768430198599</v>
      </c>
      <c r="CA24">
        <v>1.60789325193723</v>
      </c>
      <c r="CB24">
        <v>1.66028291491674</v>
      </c>
      <c r="CC24">
        <v>1.6524545037791001</v>
      </c>
      <c r="CD24">
        <v>1.58595385650753</v>
      </c>
      <c r="CE24">
        <v>1.58900374301662</v>
      </c>
      <c r="CF24">
        <v>1.5764530784961399</v>
      </c>
      <c r="CG24">
        <v>1.5934811263281401</v>
      </c>
      <c r="CH24">
        <v>1.6347872030995001</v>
      </c>
      <c r="CI24">
        <v>1.57462593991894</v>
      </c>
      <c r="CJ24">
        <v>1.60954017607322</v>
      </c>
      <c r="CK24">
        <v>1.6092482416556</v>
      </c>
      <c r="CL24">
        <v>1.6425801894837999</v>
      </c>
      <c r="CM24">
        <v>1.64761445213663</v>
      </c>
      <c r="CN24">
        <v>1.6624178391089399</v>
      </c>
      <c r="CO24">
        <v>1.63443876963912</v>
      </c>
      <c r="CP24">
        <v>1.64418601390385</v>
      </c>
      <c r="CQ24">
        <v>1.61239960363243</v>
      </c>
      <c r="CR24">
        <v>1.6393635894551899</v>
      </c>
      <c r="CS24">
        <v>1.59288258792852</v>
      </c>
      <c r="CT24">
        <v>1.5594465938967501</v>
      </c>
      <c r="CU24">
        <v>1.64696175446237</v>
      </c>
      <c r="CV24">
        <v>1.58560688871375</v>
      </c>
    </row>
    <row r="25" spans="1:100" x14ac:dyDescent="0.45">
      <c r="A25" t="s">
        <v>112</v>
      </c>
      <c r="B25" t="s">
        <v>82</v>
      </c>
      <c r="C25" t="s">
        <v>64</v>
      </c>
      <c r="D25">
        <v>40</v>
      </c>
      <c r="E25" s="1" cm="1">
        <f t="array" ref="E25">SUMPRODUCT($G25:$CV25,$G$2:$CV$2)/SUMPRODUCT(--($G25:$CV25&lt;&gt;""),$G$2:$CV$2)</f>
        <v>2.6955346441729371</v>
      </c>
      <c r="F25" s="1" cm="1">
        <f t="array" ref="F25">SUMPRODUCT($G25:$CV25,$F$2:$CU$2)/SUMPRODUCT(--($G25:$CV25&lt;&gt;""),$F$2:$CU$2)</f>
        <v>2.3229267494955419</v>
      </c>
      <c r="G25">
        <v>2.1990231706406602</v>
      </c>
      <c r="H25">
        <v>2.1362885695507101</v>
      </c>
      <c r="I25">
        <v>2.37979320926204</v>
      </c>
      <c r="J25">
        <v>2.1312093790192601</v>
      </c>
      <c r="K25">
        <v>2.85631201516731</v>
      </c>
      <c r="L25">
        <v>2.55354269447718</v>
      </c>
      <c r="M25">
        <v>2.4607047551294898</v>
      </c>
      <c r="N25">
        <v>2.5590377594197502</v>
      </c>
      <c r="O25">
        <v>2.50745038345078</v>
      </c>
      <c r="P25">
        <v>2.3796017053032501</v>
      </c>
      <c r="Q25">
        <v>2.2108479704517201</v>
      </c>
      <c r="R25">
        <v>2.14017802102597</v>
      </c>
      <c r="S25">
        <v>2.1383219957461499</v>
      </c>
      <c r="T25">
        <v>2.20696828969804</v>
      </c>
      <c r="U25">
        <v>1.9178577967741599</v>
      </c>
      <c r="V25">
        <v>1.6266399693006199</v>
      </c>
      <c r="W25">
        <v>3.0338205169667898</v>
      </c>
      <c r="X25">
        <v>2.8818192829963198</v>
      </c>
      <c r="Y25">
        <v>1.9907073516706399</v>
      </c>
      <c r="Z25">
        <v>1.7540526222588899</v>
      </c>
      <c r="AA25">
        <v>2.2254635373131899</v>
      </c>
      <c r="AB25">
        <v>2.2211578815741002</v>
      </c>
      <c r="AC25">
        <v>2.9119636334738099</v>
      </c>
      <c r="AD25">
        <v>2.6948736006534402</v>
      </c>
      <c r="AE25">
        <v>1.8922839140082299</v>
      </c>
      <c r="AF25">
        <v>1.7529584621927199</v>
      </c>
      <c r="AG25">
        <v>3.2126439166652401</v>
      </c>
      <c r="AH25">
        <v>2.5988467951206</v>
      </c>
      <c r="AI25">
        <v>2.6587938184911399</v>
      </c>
      <c r="AJ25">
        <v>2.59336959536023</v>
      </c>
      <c r="AK25">
        <v>2.6916429355620499</v>
      </c>
      <c r="AL25">
        <v>2.12616436658895</v>
      </c>
      <c r="AM25">
        <v>2.8619742331000899</v>
      </c>
      <c r="AN25">
        <v>2.8797575701140201</v>
      </c>
      <c r="AO25">
        <v>5.4368156496097297</v>
      </c>
      <c r="AP25">
        <v>2.6848550171297401</v>
      </c>
      <c r="AQ25">
        <v>1.9193000206914901</v>
      </c>
      <c r="AR25">
        <v>1.6309761650986001</v>
      </c>
      <c r="AS25">
        <v>2.9695851286537098</v>
      </c>
      <c r="AT25">
        <v>2.4544148857900798</v>
      </c>
      <c r="AU25">
        <v>2.7168424138461398</v>
      </c>
      <c r="AV25">
        <v>2.6991153139503399</v>
      </c>
      <c r="AW25">
        <v>2.5957272322716398</v>
      </c>
      <c r="AX25">
        <v>2.4722994749271798</v>
      </c>
      <c r="AY25">
        <v>2.8570290635331501</v>
      </c>
      <c r="AZ25">
        <v>2.8266010426314501</v>
      </c>
      <c r="BA25">
        <v>2.2479647901380702</v>
      </c>
      <c r="BB25">
        <v>2.09861774553486</v>
      </c>
      <c r="BC25">
        <v>2.1344947667710201</v>
      </c>
      <c r="BD25">
        <v>2.14282464008748</v>
      </c>
      <c r="BE25">
        <v>2.4076229716822999</v>
      </c>
      <c r="BF25">
        <v>2.4721620073329902</v>
      </c>
      <c r="BG25">
        <v>3.7542254315536798</v>
      </c>
      <c r="BH25">
        <v>3.14329368700706</v>
      </c>
      <c r="BI25">
        <v>2.4792568300008</v>
      </c>
      <c r="BJ25">
        <v>2.4485613107918902</v>
      </c>
      <c r="BK25">
        <v>2.76879149956783</v>
      </c>
      <c r="BL25">
        <v>2.7964464401315401</v>
      </c>
      <c r="BM25">
        <v>2.17088038516314</v>
      </c>
      <c r="BN25">
        <v>2.1553793220869601</v>
      </c>
      <c r="BO25">
        <v>3.44616775229056</v>
      </c>
      <c r="BP25">
        <v>3.2402785230484401</v>
      </c>
      <c r="BQ25">
        <v>2.1068087643134099</v>
      </c>
      <c r="BR25">
        <v>2.1743790306958699</v>
      </c>
      <c r="BS25">
        <v>2.0601768804437399</v>
      </c>
      <c r="BT25">
        <v>2.1273507514138998</v>
      </c>
      <c r="BU25">
        <v>2.0651304749808901</v>
      </c>
      <c r="BV25">
        <v>2.0801742372611902</v>
      </c>
      <c r="BW25">
        <v>2.16226733373836</v>
      </c>
      <c r="BX25">
        <v>2.1133278361766901</v>
      </c>
      <c r="BY25">
        <v>2.06629553301849</v>
      </c>
      <c r="BZ25">
        <v>2.1539178258428602</v>
      </c>
      <c r="CA25">
        <v>2.1120748209023601</v>
      </c>
      <c r="CB25">
        <v>2.14024873305776</v>
      </c>
      <c r="CC25">
        <v>2.6140749204226799</v>
      </c>
      <c r="CD25">
        <v>2.4463780096827801</v>
      </c>
      <c r="CE25">
        <v>2.3968190905304301</v>
      </c>
      <c r="CF25">
        <v>2.4035444910798498</v>
      </c>
      <c r="CG25">
        <v>2.3987063670454098</v>
      </c>
      <c r="CH25">
        <v>2.5308492276662702</v>
      </c>
      <c r="CI25">
        <v>2.0487971583436102</v>
      </c>
      <c r="CJ25">
        <v>2.10649801641812</v>
      </c>
      <c r="CK25">
        <v>2.0889795657297299</v>
      </c>
      <c r="CL25">
        <v>2.1095656692532998</v>
      </c>
      <c r="CM25">
        <v>2.5051293785631099</v>
      </c>
      <c r="CN25">
        <v>2.6044986287353402</v>
      </c>
      <c r="CO25">
        <v>2.9505902228571599</v>
      </c>
      <c r="CP25">
        <v>2.9371132199626699</v>
      </c>
      <c r="CQ25">
        <v>2.79846951100494</v>
      </c>
      <c r="CR25">
        <v>2.8583345894957701</v>
      </c>
      <c r="CS25">
        <v>2.5606340612071499</v>
      </c>
      <c r="CT25">
        <v>2.41190074663524</v>
      </c>
      <c r="CU25">
        <v>2.5684721597270799</v>
      </c>
      <c r="CV25">
        <v>2.3844838906680002</v>
      </c>
    </row>
    <row r="26" spans="1:100" x14ac:dyDescent="0.45">
      <c r="A26" t="s">
        <v>112</v>
      </c>
      <c r="B26" t="s">
        <v>72</v>
      </c>
      <c r="C26" t="s">
        <v>64</v>
      </c>
      <c r="D26">
        <v>40</v>
      </c>
      <c r="E26" s="1" cm="1">
        <f t="array" ref="E26">SUMPRODUCT($G26:$CV26,$G$2:$CV$2)/SUMPRODUCT(--($G26:$CV26&lt;&gt;""),$G$2:$CV$2)</f>
        <v>1.8257352411447871</v>
      </c>
      <c r="F26" s="1" cm="1">
        <f t="array" ref="F26">SUMPRODUCT($G26:$CV26,$F$2:$CU$2)/SUMPRODUCT(--($G26:$CV26&lt;&gt;""),$F$2:$CU$2)</f>
        <v>1.6846416088868803</v>
      </c>
      <c r="G26">
        <v>1.73403705487382</v>
      </c>
      <c r="H26">
        <v>1.63924004865702</v>
      </c>
      <c r="I26">
        <v>1.86276656018536</v>
      </c>
      <c r="J26">
        <v>1.73999718780666</v>
      </c>
      <c r="K26">
        <v>1.8659502380798401</v>
      </c>
      <c r="L26">
        <v>1.7412922077899</v>
      </c>
      <c r="M26">
        <v>1.7570018656009401</v>
      </c>
      <c r="N26">
        <v>1.6771626172734899</v>
      </c>
      <c r="O26">
        <v>1.8546027227011901</v>
      </c>
      <c r="P26">
        <v>1.7523011809608899</v>
      </c>
      <c r="Q26">
        <v>1.8145024241515399</v>
      </c>
      <c r="R26">
        <v>1.73103652227467</v>
      </c>
      <c r="S26">
        <v>1.7262376805697099</v>
      </c>
      <c r="T26">
        <v>1.74749858732443</v>
      </c>
      <c r="U26">
        <v>1.8511689354165299</v>
      </c>
      <c r="V26">
        <v>1.6337901150012399</v>
      </c>
      <c r="W26">
        <v>1.8053205727580099</v>
      </c>
      <c r="X26">
        <v>1.7912391080326799</v>
      </c>
      <c r="Y26">
        <v>1.88305549363266</v>
      </c>
      <c r="Z26">
        <v>1.7104583144329799</v>
      </c>
      <c r="AA26">
        <v>1.80345550191339</v>
      </c>
      <c r="AB26">
        <v>1.7834039116812299</v>
      </c>
      <c r="AC26">
        <v>1.8816175200741101</v>
      </c>
      <c r="AD26">
        <v>1.7632027107383099</v>
      </c>
      <c r="AE26">
        <v>1.8067856223293901</v>
      </c>
      <c r="AF26">
        <v>1.7166319023551899</v>
      </c>
      <c r="AG26">
        <v>2.02195581008736</v>
      </c>
      <c r="AH26">
        <v>1.6985191098221699</v>
      </c>
      <c r="AI26">
        <v>1.7511645636145099</v>
      </c>
      <c r="AJ26">
        <v>1.72613223626334</v>
      </c>
      <c r="AK26">
        <v>2.07455182988901</v>
      </c>
      <c r="AL26">
        <v>1.64222294168056</v>
      </c>
      <c r="AM26">
        <v>1.78108662953509</v>
      </c>
      <c r="AN26">
        <v>1.7165394386002399</v>
      </c>
      <c r="AO26">
        <v>1.7969886210535999</v>
      </c>
      <c r="AP26">
        <v>1.4435733705261</v>
      </c>
      <c r="AQ26">
        <v>1.8549940880693401</v>
      </c>
      <c r="AR26">
        <v>1.6441924768832099</v>
      </c>
      <c r="AS26">
        <v>1.8311554776793399</v>
      </c>
      <c r="AT26">
        <v>1.66975014917747</v>
      </c>
      <c r="AU26">
        <v>1.6163091495926301</v>
      </c>
      <c r="AV26">
        <v>1.6280311309062501</v>
      </c>
      <c r="AW26">
        <v>1.73751801222669</v>
      </c>
      <c r="AX26">
        <v>1.6836951692127</v>
      </c>
      <c r="AY26">
        <v>1.7767202889346001</v>
      </c>
      <c r="AZ26">
        <v>1.7151680628456101</v>
      </c>
      <c r="BA26">
        <v>1.7841282309834801</v>
      </c>
      <c r="BB26">
        <v>1.6543963286207799</v>
      </c>
      <c r="BC26">
        <v>1.72269718930426</v>
      </c>
      <c r="BD26">
        <v>1.72542438280226</v>
      </c>
      <c r="BE26">
        <v>1.6446346781296901</v>
      </c>
      <c r="BF26">
        <v>1.6715887382461601</v>
      </c>
      <c r="BG26">
        <v>1.9581933951078401</v>
      </c>
      <c r="BH26">
        <v>1.67948145891635</v>
      </c>
      <c r="BI26">
        <v>1.6992167950154899</v>
      </c>
      <c r="BJ26">
        <v>1.6991867509668901</v>
      </c>
      <c r="BK26">
        <v>1.6684590903141401</v>
      </c>
      <c r="BL26">
        <v>1.6881360672884</v>
      </c>
      <c r="BM26">
        <v>1.7416993986713001</v>
      </c>
      <c r="BN26">
        <v>1.7532234765127099</v>
      </c>
      <c r="BO26">
        <v>1.8061464272383301</v>
      </c>
      <c r="BP26">
        <v>1.7617527240800801</v>
      </c>
      <c r="BQ26">
        <v>1.63149723656306</v>
      </c>
      <c r="BR26">
        <v>1.6940962605793599</v>
      </c>
      <c r="BS26">
        <v>1.68229337361399</v>
      </c>
      <c r="BT26">
        <v>1.7127126954944401</v>
      </c>
      <c r="BU26">
        <v>1.70915815507374</v>
      </c>
      <c r="BV26">
        <v>1.71155566683564</v>
      </c>
      <c r="BW26">
        <v>1.7595942910844899</v>
      </c>
      <c r="BX26">
        <v>1.7104167099271901</v>
      </c>
      <c r="BY26">
        <v>1.6540260380435301</v>
      </c>
      <c r="BZ26">
        <v>1.7301726792365799</v>
      </c>
      <c r="CA26">
        <v>1.66268340948396</v>
      </c>
      <c r="CB26">
        <v>1.75770939645633</v>
      </c>
      <c r="CC26">
        <v>1.7520481580098</v>
      </c>
      <c r="CD26">
        <v>1.64735267007291</v>
      </c>
      <c r="CE26">
        <v>1.7406525442938601</v>
      </c>
      <c r="CF26">
        <v>1.6990540986195599</v>
      </c>
      <c r="CG26">
        <v>1.7210508874261501</v>
      </c>
      <c r="CH26">
        <v>1.7561113066299701</v>
      </c>
      <c r="CI26">
        <v>1.6549181532205599</v>
      </c>
      <c r="CJ26">
        <v>1.6969166438829399</v>
      </c>
      <c r="CK26">
        <v>1.7117375074929999</v>
      </c>
      <c r="CL26">
        <v>1.7338880957398699</v>
      </c>
      <c r="CM26">
        <v>1.7866202525452699</v>
      </c>
      <c r="CN26">
        <v>1.75118868164218</v>
      </c>
      <c r="CO26">
        <v>1.74417342739923</v>
      </c>
      <c r="CP26">
        <v>1.7159582775562501</v>
      </c>
      <c r="CQ26">
        <v>1.7150255387487401</v>
      </c>
      <c r="CR26">
        <v>1.6857885994561701</v>
      </c>
      <c r="CS26">
        <v>1.7293418520352799</v>
      </c>
      <c r="CT26">
        <v>1.6226794120510599</v>
      </c>
      <c r="CU26">
        <v>1.7338627566390801</v>
      </c>
      <c r="CV26">
        <v>1.6318023576910401</v>
      </c>
    </row>
    <row r="27" spans="1:100" x14ac:dyDescent="0.45">
      <c r="A27" t="s">
        <v>112</v>
      </c>
      <c r="B27" t="s">
        <v>66</v>
      </c>
      <c r="C27" t="s">
        <v>67</v>
      </c>
      <c r="D27">
        <v>40</v>
      </c>
      <c r="E27" s="1" cm="1">
        <f t="array" ref="E27">SUMPRODUCT($G27:$CV27,$G$2:$CV$2)/SUMPRODUCT(--($G27:$CV27&lt;&gt;""),$G$2:$CV$2)</f>
        <v>1.5620228722243465</v>
      </c>
      <c r="F27" s="1" cm="1">
        <f t="array" ref="F27">SUMPRODUCT($G27:$CV27,$F$2:$CU$2)/SUMPRODUCT(--($G27:$CV27&lt;&gt;""),$F$2:$CU$2)</f>
        <v>1.5148779780380048</v>
      </c>
      <c r="G27">
        <v>1.5114194414395601</v>
      </c>
      <c r="H27">
        <v>1.50851454075172</v>
      </c>
      <c r="I27">
        <v>1.6097126422860499</v>
      </c>
      <c r="J27">
        <v>1.5329067385705899</v>
      </c>
      <c r="K27">
        <v>1.61528480028354</v>
      </c>
      <c r="L27">
        <v>1.53188302670487</v>
      </c>
      <c r="M27">
        <v>1.5024530981027699</v>
      </c>
      <c r="N27">
        <v>1.52961642370865</v>
      </c>
      <c r="O27">
        <v>1.57853654017163</v>
      </c>
      <c r="P27">
        <v>1.5309040179569999</v>
      </c>
      <c r="Q27">
        <v>1.55340760044329</v>
      </c>
      <c r="R27">
        <v>1.5721112553135099</v>
      </c>
      <c r="S27">
        <v>1.4904236413968801</v>
      </c>
      <c r="T27">
        <v>1.54075545733161</v>
      </c>
      <c r="U27">
        <v>1.5918698871989301</v>
      </c>
      <c r="V27">
        <v>1.46940154907034</v>
      </c>
      <c r="W27">
        <v>1.5631657279620199</v>
      </c>
      <c r="X27">
        <v>1.5705975955476801</v>
      </c>
      <c r="Y27">
        <v>1.6572137951635</v>
      </c>
      <c r="Z27">
        <v>1.54834906174802</v>
      </c>
      <c r="AA27">
        <v>1.5174232374954699</v>
      </c>
      <c r="AB27">
        <v>1.5481228301890899</v>
      </c>
      <c r="AC27">
        <v>1.6471499031282999</v>
      </c>
      <c r="AD27">
        <v>1.61107862715491</v>
      </c>
      <c r="AE27">
        <v>1.57728974341913</v>
      </c>
      <c r="AF27">
        <v>1.5563711266240601</v>
      </c>
      <c r="AG27">
        <v>1.66513198955508</v>
      </c>
      <c r="AH27">
        <v>1.55834629183439</v>
      </c>
      <c r="AI27">
        <v>1.5472177705396799</v>
      </c>
      <c r="AJ27">
        <v>1.5613434468174801</v>
      </c>
      <c r="AK27">
        <v>1.6488062909111201</v>
      </c>
      <c r="AL27">
        <v>1.4933658943677901</v>
      </c>
      <c r="AM27">
        <v>1.5281736342530401</v>
      </c>
      <c r="AN27">
        <v>1.5545711515740299</v>
      </c>
      <c r="AO27">
        <v>1.53070605686519</v>
      </c>
      <c r="AP27">
        <v>1.3532556355371099</v>
      </c>
      <c r="AQ27">
        <v>1.59328321113523</v>
      </c>
      <c r="AR27">
        <v>1.47343578440239</v>
      </c>
      <c r="AS27">
        <v>1.5224575058610199</v>
      </c>
      <c r="AT27">
        <v>1.45502134524225</v>
      </c>
      <c r="AU27">
        <v>1.4492843127864401</v>
      </c>
      <c r="AV27">
        <v>1.4805364715306899</v>
      </c>
      <c r="AW27">
        <v>1.5227346428584601</v>
      </c>
      <c r="AX27">
        <v>1.51881605265899</v>
      </c>
      <c r="AY27">
        <v>1.52568454403972</v>
      </c>
      <c r="AZ27">
        <v>1.5480372733218899</v>
      </c>
      <c r="BA27">
        <v>1.54644498131654</v>
      </c>
      <c r="BB27">
        <v>1.51523427163586</v>
      </c>
      <c r="BC27">
        <v>1.49952662201792</v>
      </c>
      <c r="BD27">
        <v>1.5421803990974901</v>
      </c>
      <c r="BE27">
        <v>1.44791926179257</v>
      </c>
      <c r="BF27">
        <v>1.49887784877559</v>
      </c>
      <c r="BG27">
        <v>1.7737116602877001</v>
      </c>
      <c r="BH27">
        <v>1.53089397716005</v>
      </c>
      <c r="BI27">
        <v>1.4916539749489399</v>
      </c>
      <c r="BJ27">
        <v>1.5059328994566601</v>
      </c>
      <c r="BK27">
        <v>1.5044019758245599</v>
      </c>
      <c r="BL27">
        <v>1.5241223935824599</v>
      </c>
      <c r="BM27">
        <v>1.53106615993717</v>
      </c>
      <c r="BN27">
        <v>1.5350821209385801</v>
      </c>
      <c r="BO27">
        <v>1.5980906763809499</v>
      </c>
      <c r="BP27">
        <v>1.60415898153828</v>
      </c>
      <c r="BQ27">
        <v>1.4620926361292399</v>
      </c>
      <c r="BR27">
        <v>1.52402013925104</v>
      </c>
      <c r="BS27">
        <v>1.4832250127281701</v>
      </c>
      <c r="BT27">
        <v>1.5172100906619399</v>
      </c>
      <c r="BU27">
        <v>1.4871069236276899</v>
      </c>
      <c r="BV27">
        <v>1.5190520211204599</v>
      </c>
      <c r="BW27">
        <v>1.5295661957465501</v>
      </c>
      <c r="BX27">
        <v>1.52244891853155</v>
      </c>
      <c r="BY27">
        <v>1.4608865328470699</v>
      </c>
      <c r="BZ27">
        <v>1.5280108330105999</v>
      </c>
      <c r="CA27">
        <v>1.4775721321874</v>
      </c>
      <c r="CB27">
        <v>1.5493262778638399</v>
      </c>
      <c r="CC27">
        <v>1.51304848006989</v>
      </c>
      <c r="CD27">
        <v>1.4924834649451399</v>
      </c>
      <c r="CE27">
        <v>1.48720273336775</v>
      </c>
      <c r="CF27">
        <v>1.4836427145790201</v>
      </c>
      <c r="CG27">
        <v>1.4827877341261599</v>
      </c>
      <c r="CH27">
        <v>1.5214282480860699</v>
      </c>
      <c r="CI27">
        <v>1.47638514695079</v>
      </c>
      <c r="CJ27">
        <v>1.5234904502150599</v>
      </c>
      <c r="CK27">
        <v>1.50800275283299</v>
      </c>
      <c r="CL27">
        <v>1.54683875221305</v>
      </c>
      <c r="CM27">
        <v>1.54890192988888</v>
      </c>
      <c r="CN27">
        <v>1.54128618719155</v>
      </c>
      <c r="CO27">
        <v>1.4837136394010899</v>
      </c>
      <c r="CP27">
        <v>1.5448079769088501</v>
      </c>
      <c r="CQ27">
        <v>1.5019707256174</v>
      </c>
      <c r="CR27">
        <v>1.5279941356539399</v>
      </c>
      <c r="CS27">
        <v>1.51612019971442</v>
      </c>
      <c r="CT27">
        <v>1.4769037332313599</v>
      </c>
      <c r="CU27">
        <v>1.5318724640991399</v>
      </c>
      <c r="CV27">
        <v>1.49484566069307</v>
      </c>
    </row>
    <row r="28" spans="1:100" x14ac:dyDescent="0.45">
      <c r="A28" t="s">
        <v>112</v>
      </c>
      <c r="B28" t="s">
        <v>95</v>
      </c>
      <c r="C28" t="s">
        <v>67</v>
      </c>
      <c r="D28">
        <v>40</v>
      </c>
      <c r="E28" s="1" cm="1">
        <f t="array" ref="E28">SUMPRODUCT($G28:$CV28,$G$2:$CV$2)/SUMPRODUCT(--($G28:$CV28&lt;&gt;""),$G$2:$CV$2)</f>
        <v>1.5584216338993611</v>
      </c>
      <c r="F28" s="1" cm="1">
        <f t="array" ref="F28">SUMPRODUCT($G28:$CV28,$F$2:$CU$2)/SUMPRODUCT(--($G28:$CV28&lt;&gt;""),$F$2:$CU$2)</f>
        <v>1.506680202652336</v>
      </c>
      <c r="G28">
        <v>1.5114194414395601</v>
      </c>
      <c r="H28">
        <v>1.50744238811737</v>
      </c>
      <c r="I28">
        <v>1.6097126422860499</v>
      </c>
      <c r="J28">
        <v>1.5329067385705899</v>
      </c>
      <c r="K28">
        <v>1.61528480028354</v>
      </c>
      <c r="L28">
        <v>1.53188302670487</v>
      </c>
      <c r="M28">
        <v>1.5024530981027699</v>
      </c>
      <c r="N28">
        <v>1.5242528471646899</v>
      </c>
      <c r="O28">
        <v>1.57853654017163</v>
      </c>
      <c r="P28">
        <v>1.5309040179569999</v>
      </c>
      <c r="Q28">
        <v>1.55340760044329</v>
      </c>
      <c r="R28">
        <v>1.56715264599918</v>
      </c>
      <c r="S28">
        <v>1.4904236413968801</v>
      </c>
      <c r="T28">
        <v>1.54075545733161</v>
      </c>
      <c r="U28">
        <v>1.5918698871989301</v>
      </c>
      <c r="V28">
        <v>1.46940154907034</v>
      </c>
      <c r="W28">
        <v>1.5631657279620199</v>
      </c>
      <c r="X28">
        <v>1.5705975955476801</v>
      </c>
      <c r="Y28">
        <v>1.6572137951635</v>
      </c>
      <c r="Z28">
        <v>1.54834906174802</v>
      </c>
      <c r="AA28">
        <v>1.5174232374954699</v>
      </c>
      <c r="AB28">
        <v>1.5481228301890899</v>
      </c>
      <c r="AC28">
        <v>1.6471499031282999</v>
      </c>
      <c r="AD28">
        <v>1.5934607528106099</v>
      </c>
      <c r="AE28">
        <v>1.57728974341913</v>
      </c>
      <c r="AF28">
        <v>1.55399943875646</v>
      </c>
      <c r="AG28">
        <v>1.64230118567233</v>
      </c>
      <c r="AH28">
        <v>1.53361756595002</v>
      </c>
      <c r="AI28">
        <v>1.5472177705396799</v>
      </c>
      <c r="AJ28">
        <v>1.5613434468174801</v>
      </c>
      <c r="AK28">
        <v>1.6488062909111201</v>
      </c>
      <c r="AL28">
        <v>1.48401775144162</v>
      </c>
      <c r="AM28">
        <v>1.5281736342530401</v>
      </c>
      <c r="AN28">
        <v>1.53983084724196</v>
      </c>
      <c r="AO28">
        <v>1.4959543911131199</v>
      </c>
      <c r="AP28">
        <v>1.29182337970195</v>
      </c>
      <c r="AQ28">
        <v>1.59328321113523</v>
      </c>
      <c r="AR28">
        <v>1.47343578440239</v>
      </c>
      <c r="AS28">
        <v>1.5224575058610199</v>
      </c>
      <c r="AT28">
        <v>1.45502134524225</v>
      </c>
      <c r="AU28">
        <v>1.4492843127864401</v>
      </c>
      <c r="AV28">
        <v>1.4805364715306899</v>
      </c>
      <c r="AW28">
        <v>1.5227346428584601</v>
      </c>
      <c r="AX28">
        <v>1.51881605265899</v>
      </c>
      <c r="AY28">
        <v>1.52568454403972</v>
      </c>
      <c r="AZ28">
        <v>1.5480372733218899</v>
      </c>
      <c r="BA28">
        <v>1.54644498131654</v>
      </c>
      <c r="BB28">
        <v>1.51523427163586</v>
      </c>
      <c r="BC28">
        <v>1.49952662201792</v>
      </c>
      <c r="BD28">
        <v>1.5421803990974901</v>
      </c>
      <c r="BE28">
        <v>1.44791926179257</v>
      </c>
      <c r="BF28">
        <v>1.49887784877559</v>
      </c>
      <c r="BG28">
        <v>1.72141916176238</v>
      </c>
      <c r="BH28">
        <v>1.52516927919612</v>
      </c>
      <c r="BI28">
        <v>1.4916539749489399</v>
      </c>
      <c r="BJ28">
        <v>1.5059328994566601</v>
      </c>
      <c r="BK28">
        <v>1.5044019758245599</v>
      </c>
      <c r="BL28">
        <v>1.5241223935824599</v>
      </c>
      <c r="BM28">
        <v>1.53106615993717</v>
      </c>
      <c r="BN28">
        <v>1.5350821209385801</v>
      </c>
      <c r="BO28">
        <v>1.5980906763809499</v>
      </c>
      <c r="BP28">
        <v>1.58251859309178</v>
      </c>
      <c r="BQ28">
        <v>1.4620926361292399</v>
      </c>
      <c r="BR28">
        <v>1.52402013925104</v>
      </c>
      <c r="BS28">
        <v>1.4832250127281701</v>
      </c>
      <c r="BT28">
        <v>1.5172100906619399</v>
      </c>
      <c r="BU28">
        <v>1.4871069236276899</v>
      </c>
      <c r="BV28">
        <v>1.5190520211204599</v>
      </c>
      <c r="BW28">
        <v>1.5295661957465501</v>
      </c>
      <c r="BX28">
        <v>1.52244891853155</v>
      </c>
      <c r="BY28">
        <v>1.4608865328470699</v>
      </c>
      <c r="BZ28">
        <v>1.5280108330105999</v>
      </c>
      <c r="CA28">
        <v>1.4775721321874</v>
      </c>
      <c r="CB28">
        <v>1.5493262778638399</v>
      </c>
      <c r="CC28">
        <v>1.51304848006989</v>
      </c>
      <c r="CD28">
        <v>1.4924834649451399</v>
      </c>
      <c r="CE28">
        <v>1.48720273336775</v>
      </c>
      <c r="CF28">
        <v>1.4836427145790201</v>
      </c>
      <c r="CG28">
        <v>1.4827877341261599</v>
      </c>
      <c r="CH28">
        <v>1.5214282480860699</v>
      </c>
      <c r="CI28">
        <v>1.47638514695079</v>
      </c>
      <c r="CJ28">
        <v>1.5234904502150599</v>
      </c>
      <c r="CK28">
        <v>1.50800275283299</v>
      </c>
      <c r="CL28">
        <v>1.54683875221305</v>
      </c>
      <c r="CM28">
        <v>1.54890192988888</v>
      </c>
      <c r="CN28">
        <v>1.54128618719155</v>
      </c>
      <c r="CO28">
        <v>1.4837136394010899</v>
      </c>
      <c r="CP28">
        <v>1.5448079769088501</v>
      </c>
      <c r="CQ28">
        <v>1.5019707256174</v>
      </c>
      <c r="CR28">
        <v>1.5279941356539399</v>
      </c>
      <c r="CS28">
        <v>1.51612019971442</v>
      </c>
      <c r="CT28">
        <v>1.4769037332313599</v>
      </c>
      <c r="CU28">
        <v>1.5318724640991399</v>
      </c>
      <c r="CV28">
        <v>1.4940778403925601</v>
      </c>
    </row>
    <row r="29" spans="1:100" x14ac:dyDescent="0.45">
      <c r="A29" t="s">
        <v>112</v>
      </c>
      <c r="B29" t="s">
        <v>82</v>
      </c>
      <c r="C29" t="s">
        <v>67</v>
      </c>
      <c r="D29">
        <v>40</v>
      </c>
      <c r="E29" s="1" cm="1">
        <f t="array" ref="E29">SUMPRODUCT($G29:$CV29,$G$2:$CV$2)/SUMPRODUCT(--($G29:$CV29&lt;&gt;""),$G$2:$CV$2)</f>
        <v>2.0099490582826203</v>
      </c>
      <c r="F29" s="1" cm="1">
        <f t="array" ref="F29">SUMPRODUCT($G29:$CV29,$F$2:$CU$2)/SUMPRODUCT(--($G29:$CV29&lt;&gt;""),$F$2:$CU$2)</f>
        <v>1.9211856441894974</v>
      </c>
      <c r="G29">
        <v>1.82209602883119</v>
      </c>
      <c r="H29">
        <v>1.82515943081231</v>
      </c>
      <c r="I29">
        <v>1.9583742214035</v>
      </c>
      <c r="J29">
        <v>1.8180187152648299</v>
      </c>
      <c r="K29">
        <v>2.1876146819901798</v>
      </c>
      <c r="L29">
        <v>2.0354463921656198</v>
      </c>
      <c r="M29">
        <v>1.9894288196090899</v>
      </c>
      <c r="N29">
        <v>2.0583975734975102</v>
      </c>
      <c r="O29">
        <v>2.0392916485916102</v>
      </c>
      <c r="P29">
        <v>1.96671325050415</v>
      </c>
      <c r="Q29">
        <v>1.8364336849918601</v>
      </c>
      <c r="R29">
        <v>1.86709091473156</v>
      </c>
      <c r="S29">
        <v>1.8528576984460201</v>
      </c>
      <c r="T29">
        <v>1.89722855074684</v>
      </c>
      <c r="U29">
        <v>1.6359384671586601</v>
      </c>
      <c r="V29">
        <v>1.50806157259302</v>
      </c>
      <c r="W29">
        <v>2.2688420666976499</v>
      </c>
      <c r="X29">
        <v>2.27522106151295</v>
      </c>
      <c r="Y29">
        <v>1.7184245189515399</v>
      </c>
      <c r="Z29">
        <v>1.6178476933445201</v>
      </c>
      <c r="AA29">
        <v>1.8496656530408899</v>
      </c>
      <c r="AB29">
        <v>1.8919030476546199</v>
      </c>
      <c r="AC29">
        <v>2.25599156067068</v>
      </c>
      <c r="AD29">
        <v>2.2007789432989502</v>
      </c>
      <c r="AE29">
        <v>1.66606639163805</v>
      </c>
      <c r="AF29">
        <v>1.61419859341956</v>
      </c>
      <c r="AG29">
        <v>2.3165176337329498</v>
      </c>
      <c r="AH29">
        <v>2.0844513447953998</v>
      </c>
      <c r="AI29">
        <v>2.0942649980733399</v>
      </c>
      <c r="AJ29">
        <v>2.1375670305679102</v>
      </c>
      <c r="AK29">
        <v>2.0532435519991101</v>
      </c>
      <c r="AL29">
        <v>1.82531412318483</v>
      </c>
      <c r="AM29">
        <v>2.1339733557441298</v>
      </c>
      <c r="AN29">
        <v>2.1744699537017298</v>
      </c>
      <c r="AO29">
        <v>2.5463015067189501</v>
      </c>
      <c r="AP29">
        <v>1.9637450170670701</v>
      </c>
      <c r="AQ29">
        <v>1.6386248795751801</v>
      </c>
      <c r="AR29">
        <v>1.5133708943628299</v>
      </c>
      <c r="AS29">
        <v>2.0695288880703999</v>
      </c>
      <c r="AT29">
        <v>1.9518238469100599</v>
      </c>
      <c r="AU29">
        <v>2.1063477239942001</v>
      </c>
      <c r="AV29">
        <v>2.1816142472767099</v>
      </c>
      <c r="AW29">
        <v>2.0218488061114099</v>
      </c>
      <c r="AX29">
        <v>2.0468010798654799</v>
      </c>
      <c r="AY29">
        <v>2.1848356731853902</v>
      </c>
      <c r="AZ29">
        <v>2.22099105750309</v>
      </c>
      <c r="BA29">
        <v>1.9224692063317199</v>
      </c>
      <c r="BB29">
        <v>1.84437936208581</v>
      </c>
      <c r="BC29">
        <v>1.82641593648764</v>
      </c>
      <c r="BD29">
        <v>1.87800822210254</v>
      </c>
      <c r="BE29">
        <v>1.98267845053602</v>
      </c>
      <c r="BF29">
        <v>2.0434325591934499</v>
      </c>
      <c r="BG29">
        <v>2.7599594281736799</v>
      </c>
      <c r="BH29">
        <v>2.3572584261539999</v>
      </c>
      <c r="BI29">
        <v>2.05881334164311</v>
      </c>
      <c r="BJ29">
        <v>2.0759389655668801</v>
      </c>
      <c r="BK29">
        <v>2.1481455006833299</v>
      </c>
      <c r="BL29">
        <v>2.2144841524861101</v>
      </c>
      <c r="BM29">
        <v>1.8688259949664801</v>
      </c>
      <c r="BN29">
        <v>1.8827950129353099</v>
      </c>
      <c r="BO29">
        <v>2.3650344295779702</v>
      </c>
      <c r="BP29">
        <v>2.4020041922311899</v>
      </c>
      <c r="BQ29">
        <v>1.80034358016836</v>
      </c>
      <c r="BR29">
        <v>1.907790486231</v>
      </c>
      <c r="BS29">
        <v>1.8156380118506501</v>
      </c>
      <c r="BT29">
        <v>1.8600041388131101</v>
      </c>
      <c r="BU29">
        <v>1.80146846386758</v>
      </c>
      <c r="BV29">
        <v>1.8570857087266499</v>
      </c>
      <c r="BW29">
        <v>1.86531318721435</v>
      </c>
      <c r="BX29">
        <v>1.87013358179945</v>
      </c>
      <c r="BY29">
        <v>1.78605569306144</v>
      </c>
      <c r="BZ29">
        <v>1.8892118501259301</v>
      </c>
      <c r="CA29">
        <v>1.7965135839370101</v>
      </c>
      <c r="CB29">
        <v>1.9159955872327701</v>
      </c>
      <c r="CC29">
        <v>2.0548350157193198</v>
      </c>
      <c r="CD29">
        <v>2.04572834480906</v>
      </c>
      <c r="CE29">
        <v>1.9827465877910799</v>
      </c>
      <c r="CF29">
        <v>1.9887807700270601</v>
      </c>
      <c r="CG29">
        <v>2.0034491601193301</v>
      </c>
      <c r="CH29">
        <v>2.1322218674854101</v>
      </c>
      <c r="CI29">
        <v>1.7883502827143301</v>
      </c>
      <c r="CJ29">
        <v>1.82919174098148</v>
      </c>
      <c r="CK29">
        <v>1.8072721184021501</v>
      </c>
      <c r="CL29">
        <v>1.8736149219620599</v>
      </c>
      <c r="CM29">
        <v>2.0889080378011302</v>
      </c>
      <c r="CN29">
        <v>2.1422654616007399</v>
      </c>
      <c r="CO29">
        <v>2.1757038437566298</v>
      </c>
      <c r="CP29">
        <v>2.1939602028540599</v>
      </c>
      <c r="CQ29">
        <v>2.1523785435859302</v>
      </c>
      <c r="CR29">
        <v>2.2515768703775598</v>
      </c>
      <c r="CS29">
        <v>2.1031498682854499</v>
      </c>
      <c r="CT29">
        <v>2.0066042526149999</v>
      </c>
      <c r="CU29">
        <v>2.0812755322942</v>
      </c>
      <c r="CV29">
        <v>2.00026461125724</v>
      </c>
    </row>
    <row r="30" spans="1:100" x14ac:dyDescent="0.45">
      <c r="A30" t="s">
        <v>112</v>
      </c>
      <c r="B30" t="s">
        <v>72</v>
      </c>
      <c r="C30" t="s">
        <v>67</v>
      </c>
      <c r="D30">
        <v>40</v>
      </c>
      <c r="E30" s="1" cm="1">
        <f t="array" ref="E30">SUMPRODUCT($G30:$CV30,$G$2:$CV$2)/SUMPRODUCT(--($G30:$CV30&lt;&gt;""),$G$2:$CV$2)</f>
        <v>1.5954492850624529</v>
      </c>
      <c r="F30" s="1" cm="1">
        <f t="array" ref="F30">SUMPRODUCT($G30:$CV30,$F$2:$CU$2)/SUMPRODUCT(--($G30:$CV30&lt;&gt;""),$F$2:$CU$2)</f>
        <v>1.5242195894621373</v>
      </c>
      <c r="G30">
        <v>1.53456619273394</v>
      </c>
      <c r="H30">
        <v>1.50744238811737</v>
      </c>
      <c r="I30">
        <v>1.7024395186423</v>
      </c>
      <c r="J30">
        <v>1.56425784977097</v>
      </c>
      <c r="K30">
        <v>1.70767434352041</v>
      </c>
      <c r="L30">
        <v>1.56656038971394</v>
      </c>
      <c r="M30">
        <v>1.5244908189306301</v>
      </c>
      <c r="N30">
        <v>1.5242528471646899</v>
      </c>
      <c r="O30">
        <v>1.65110697224971</v>
      </c>
      <c r="P30">
        <v>1.5669255908340001</v>
      </c>
      <c r="Q30">
        <v>1.59199998391367</v>
      </c>
      <c r="R30">
        <v>1.56715264599918</v>
      </c>
      <c r="S30">
        <v>1.5582517930590001</v>
      </c>
      <c r="T30">
        <v>1.58508413095486</v>
      </c>
      <c r="U30">
        <v>1.6444378429251101</v>
      </c>
      <c r="V30">
        <v>1.49109030758935</v>
      </c>
      <c r="W30">
        <v>1.5676499098091701</v>
      </c>
      <c r="X30">
        <v>1.6061288442983399</v>
      </c>
      <c r="Y30">
        <v>1.66644418788034</v>
      </c>
      <c r="Z30">
        <v>1.5649595541847401</v>
      </c>
      <c r="AA30">
        <v>1.5833241590496201</v>
      </c>
      <c r="AB30">
        <v>1.60419133249736</v>
      </c>
      <c r="AC30">
        <v>1.6473494432537199</v>
      </c>
      <c r="AD30">
        <v>1.5934607528106099</v>
      </c>
      <c r="AE30">
        <v>1.6202077324314801</v>
      </c>
      <c r="AF30">
        <v>1.55399943875646</v>
      </c>
      <c r="AG30">
        <v>1.64230118567233</v>
      </c>
      <c r="AH30">
        <v>1.53361756595002</v>
      </c>
      <c r="AI30">
        <v>1.56130169390127</v>
      </c>
      <c r="AJ30">
        <v>1.56336223147525</v>
      </c>
      <c r="AK30">
        <v>1.69770269765259</v>
      </c>
      <c r="AL30">
        <v>1.48401775144162</v>
      </c>
      <c r="AM30">
        <v>1.5374203422472299</v>
      </c>
      <c r="AN30">
        <v>1.53983084724196</v>
      </c>
      <c r="AO30">
        <v>1.4959543911131199</v>
      </c>
      <c r="AP30">
        <v>1.29182337970195</v>
      </c>
      <c r="AQ30">
        <v>1.6480088031760101</v>
      </c>
      <c r="AR30">
        <v>1.4915308168374299</v>
      </c>
      <c r="AS30">
        <v>1.57482877315184</v>
      </c>
      <c r="AT30">
        <v>1.4904929040271999</v>
      </c>
      <c r="AU30">
        <v>1.4880002844463001</v>
      </c>
      <c r="AV30">
        <v>1.4971612513025001</v>
      </c>
      <c r="AW30">
        <v>1.58924242545915</v>
      </c>
      <c r="AX30">
        <v>1.5474496145738901</v>
      </c>
      <c r="AY30">
        <v>1.56990325910155</v>
      </c>
      <c r="AZ30">
        <v>1.5790689141588301</v>
      </c>
      <c r="BA30">
        <v>1.6218482185329399</v>
      </c>
      <c r="BB30">
        <v>1.5244573634073399</v>
      </c>
      <c r="BC30">
        <v>1.5753128354335499</v>
      </c>
      <c r="BD30">
        <v>1.55578210161946</v>
      </c>
      <c r="BE30">
        <v>1.4987890101411201</v>
      </c>
      <c r="BF30">
        <v>1.5287739149063899</v>
      </c>
      <c r="BG30">
        <v>1.72141916176238</v>
      </c>
      <c r="BH30">
        <v>1.52516927919612</v>
      </c>
      <c r="BI30">
        <v>1.58412165836747</v>
      </c>
      <c r="BJ30">
        <v>1.57735013246482</v>
      </c>
      <c r="BK30">
        <v>1.5151271326842299</v>
      </c>
      <c r="BL30">
        <v>1.5624274955161801</v>
      </c>
      <c r="BM30">
        <v>1.5787445413816501</v>
      </c>
      <c r="BN30">
        <v>1.5685663720424501</v>
      </c>
      <c r="BO30">
        <v>1.62068601872763</v>
      </c>
      <c r="BP30">
        <v>1.58251859309178</v>
      </c>
      <c r="BQ30">
        <v>1.50338537667146</v>
      </c>
      <c r="BR30">
        <v>1.5493602361743299</v>
      </c>
      <c r="BS30">
        <v>1.55157747064092</v>
      </c>
      <c r="BT30">
        <v>1.57009865931292</v>
      </c>
      <c r="BU30">
        <v>1.5452146484254901</v>
      </c>
      <c r="BV30">
        <v>1.57490390677096</v>
      </c>
      <c r="BW30">
        <v>1.5828630719013299</v>
      </c>
      <c r="BX30">
        <v>1.5746681108425</v>
      </c>
      <c r="BY30">
        <v>1.5323033258841301</v>
      </c>
      <c r="BZ30">
        <v>1.58278440252353</v>
      </c>
      <c r="CA30">
        <v>1.5547263922616399</v>
      </c>
      <c r="CB30">
        <v>1.5881988133503</v>
      </c>
      <c r="CC30">
        <v>1.5517967334107201</v>
      </c>
      <c r="CD30">
        <v>1.5266876386974999</v>
      </c>
      <c r="CE30">
        <v>1.5546860743251401</v>
      </c>
      <c r="CF30">
        <v>1.54470200301307</v>
      </c>
      <c r="CG30">
        <v>1.5402761131274001</v>
      </c>
      <c r="CH30">
        <v>1.59933599049806</v>
      </c>
      <c r="CI30">
        <v>1.52859229608953</v>
      </c>
      <c r="CJ30">
        <v>1.54754980581464</v>
      </c>
      <c r="CK30">
        <v>1.5529749682444201</v>
      </c>
      <c r="CL30">
        <v>1.6136360305001101</v>
      </c>
      <c r="CM30">
        <v>1.58639977395279</v>
      </c>
      <c r="CN30">
        <v>1.5882590538263599</v>
      </c>
      <c r="CO30">
        <v>1.53321400340412</v>
      </c>
      <c r="CP30">
        <v>1.5764814518293899</v>
      </c>
      <c r="CQ30">
        <v>1.5322685424070701</v>
      </c>
      <c r="CR30">
        <v>1.5331875701759901</v>
      </c>
      <c r="CS30">
        <v>1.5934101264409899</v>
      </c>
      <c r="CT30">
        <v>1.4856054524939</v>
      </c>
      <c r="CU30">
        <v>1.5883437080530101</v>
      </c>
      <c r="CV30">
        <v>1.4940778403925601</v>
      </c>
    </row>
    <row r="31" spans="1:100" x14ac:dyDescent="0.45">
      <c r="A31" t="s">
        <v>112</v>
      </c>
      <c r="B31" t="s">
        <v>66</v>
      </c>
      <c r="C31" t="s">
        <v>64</v>
      </c>
      <c r="D31">
        <v>45</v>
      </c>
      <c r="E31" s="1" cm="1">
        <f t="array" ref="E31">SUMPRODUCT($G31:$CV31,$G$2:$CV$2)/SUMPRODUCT(--($G31:$CV31&lt;&gt;""),$G$2:$CV$2)</f>
        <v>1.6391766173000446</v>
      </c>
      <c r="F31" s="1" cm="1">
        <f t="array" ref="F31">SUMPRODUCT($G31:$CV31,$F$2:$CU$2)/SUMPRODUCT(--($G31:$CV31&lt;&gt;""),$F$2:$CU$2)</f>
        <v>1.5566537468436303</v>
      </c>
      <c r="G31">
        <v>1.58176251447341</v>
      </c>
      <c r="H31">
        <v>1.5677391608565601</v>
      </c>
      <c r="I31">
        <v>1.6334651007397301</v>
      </c>
      <c r="J31">
        <v>1.5835086129328899</v>
      </c>
      <c r="K31">
        <v>1.63751760462018</v>
      </c>
      <c r="L31">
        <v>1.5880244604471301</v>
      </c>
      <c r="M31">
        <v>1.55177005981605</v>
      </c>
      <c r="N31">
        <v>1.5826985733069201</v>
      </c>
      <c r="O31">
        <v>1.70213662225616</v>
      </c>
      <c r="P31">
        <v>1.62343770248744</v>
      </c>
      <c r="Q31">
        <v>1.59401005625042</v>
      </c>
      <c r="R31">
        <v>1.59030725740243</v>
      </c>
      <c r="S31">
        <v>1.5276924727807899</v>
      </c>
      <c r="T31">
        <v>1.5556530903014401</v>
      </c>
      <c r="U31">
        <v>1.72662847779286</v>
      </c>
      <c r="V31">
        <v>1.5079221272032499</v>
      </c>
      <c r="W31">
        <v>1.6474029337230101</v>
      </c>
      <c r="X31">
        <v>1.6031612437801701</v>
      </c>
      <c r="Y31">
        <v>1.7814771807671499</v>
      </c>
      <c r="Z31">
        <v>1.59067932925122</v>
      </c>
      <c r="AA31">
        <v>1.5858226930203001</v>
      </c>
      <c r="AB31">
        <v>1.6044490609298601</v>
      </c>
      <c r="AC31">
        <v>1.62981780573077</v>
      </c>
      <c r="AD31">
        <v>1.62540190907421</v>
      </c>
      <c r="AE31">
        <v>1.6920516054747201</v>
      </c>
      <c r="AF31">
        <v>1.58664529698172</v>
      </c>
      <c r="AG31">
        <v>1.59757511251722</v>
      </c>
      <c r="AH31">
        <v>1.5960698107204401</v>
      </c>
      <c r="AI31">
        <v>1.59904539539076</v>
      </c>
      <c r="AJ31">
        <v>1.5780841850962799</v>
      </c>
      <c r="AK31">
        <v>1.75869953455921</v>
      </c>
      <c r="AL31">
        <v>1.5631054874047201</v>
      </c>
      <c r="AM31">
        <v>1.62538816450743</v>
      </c>
      <c r="AN31">
        <v>1.6018179903504799</v>
      </c>
      <c r="AO31">
        <v>1.59807835368282</v>
      </c>
      <c r="AP31">
        <v>1.35427124522072</v>
      </c>
      <c r="AQ31">
        <v>1.7306937382665499</v>
      </c>
      <c r="AR31">
        <v>1.51446856189281</v>
      </c>
      <c r="AS31">
        <v>1.69722155269146</v>
      </c>
      <c r="AT31">
        <v>1.53992584909288</v>
      </c>
      <c r="AU31">
        <v>1.5168948586330899</v>
      </c>
      <c r="AV31">
        <v>1.5418260327867901</v>
      </c>
      <c r="AW31">
        <v>1.59250237541477</v>
      </c>
      <c r="AX31">
        <v>1.5609179480374999</v>
      </c>
      <c r="AY31">
        <v>1.5725864263859599</v>
      </c>
      <c r="AZ31">
        <v>1.5716265731060399</v>
      </c>
      <c r="BA31">
        <v>1.6346339671789101</v>
      </c>
      <c r="BB31">
        <v>1.55306697747125</v>
      </c>
      <c r="BC31">
        <v>1.53343538334677</v>
      </c>
      <c r="BD31">
        <v>1.55897142525134</v>
      </c>
      <c r="BE31">
        <v>1.4770559614163801</v>
      </c>
      <c r="BF31">
        <v>1.5281308431109899</v>
      </c>
      <c r="BG31">
        <v>1.9018674408037901</v>
      </c>
      <c r="BH31">
        <v>1.6304053349664001</v>
      </c>
      <c r="BI31">
        <v>1.5497267462806401</v>
      </c>
      <c r="BJ31">
        <v>1.54706681553785</v>
      </c>
      <c r="BK31">
        <v>1.54547629800566</v>
      </c>
      <c r="BL31">
        <v>1.5628792372156799</v>
      </c>
      <c r="BM31">
        <v>1.5421612007960099</v>
      </c>
      <c r="BN31">
        <v>1.56839195245126</v>
      </c>
      <c r="BO31">
        <v>1.6425146230929</v>
      </c>
      <c r="BP31">
        <v>1.64855968270191</v>
      </c>
      <c r="BQ31">
        <v>1.5241547809718601</v>
      </c>
      <c r="BR31">
        <v>1.5998245532116999</v>
      </c>
      <c r="BS31">
        <v>1.5217804532264301</v>
      </c>
      <c r="BT31">
        <v>1.55604040277678</v>
      </c>
      <c r="BU31">
        <v>1.5107771013292399</v>
      </c>
      <c r="BV31">
        <v>1.53342085091057</v>
      </c>
      <c r="BW31">
        <v>1.5529179474572701</v>
      </c>
      <c r="BX31">
        <v>1.54212213020848</v>
      </c>
      <c r="BY31">
        <v>1.5181446182087599</v>
      </c>
      <c r="BZ31">
        <v>1.57822392998596</v>
      </c>
      <c r="CA31">
        <v>1.5419101264313699</v>
      </c>
      <c r="CB31">
        <v>1.5790526848556501</v>
      </c>
      <c r="CC31">
        <v>1.56964270547572</v>
      </c>
      <c r="CD31">
        <v>1.52775475197296</v>
      </c>
      <c r="CE31">
        <v>1.5231092815192</v>
      </c>
      <c r="CF31">
        <v>1.52538626965922</v>
      </c>
      <c r="CG31">
        <v>1.54742153793725</v>
      </c>
      <c r="CH31">
        <v>1.5978954581796501</v>
      </c>
      <c r="CI31">
        <v>1.52512745619825</v>
      </c>
      <c r="CJ31">
        <v>1.56023504274924</v>
      </c>
      <c r="CK31">
        <v>1.5189637043439299</v>
      </c>
      <c r="CL31">
        <v>1.56173942430775</v>
      </c>
      <c r="CM31">
        <v>1.56487209146983</v>
      </c>
      <c r="CN31">
        <v>1.5859473164901301</v>
      </c>
      <c r="CO31">
        <v>1.57135990130937</v>
      </c>
      <c r="CP31">
        <v>1.5579247580470299</v>
      </c>
      <c r="CQ31">
        <v>1.53657292796005</v>
      </c>
      <c r="CR31">
        <v>1.5785690956983101</v>
      </c>
      <c r="CS31">
        <v>1.5330147814673001</v>
      </c>
      <c r="CT31">
        <v>1.5005543935141199</v>
      </c>
      <c r="CU31">
        <v>1.56877342914322</v>
      </c>
      <c r="CV31">
        <v>1.5335141389920599</v>
      </c>
    </row>
    <row r="32" spans="1:100" x14ac:dyDescent="0.45">
      <c r="A32" t="s">
        <v>112</v>
      </c>
      <c r="B32" t="s">
        <v>95</v>
      </c>
      <c r="C32" t="s">
        <v>64</v>
      </c>
      <c r="D32">
        <v>45</v>
      </c>
      <c r="E32" s="1" cm="1">
        <f t="array" ref="E32">SUMPRODUCT($G32:$CV32,$G$2:$CV$2)/SUMPRODUCT(--($G32:$CV32&lt;&gt;""),$G$2:$CV$2)</f>
        <v>1.6391766173000446</v>
      </c>
      <c r="F32" s="1" cm="1">
        <f t="array" ref="F32">SUMPRODUCT($G32:$CV32,$F$2:$CU$2)/SUMPRODUCT(--($G32:$CV32&lt;&gt;""),$F$2:$CU$2)</f>
        <v>1.5566366329751502</v>
      </c>
      <c r="G32">
        <v>1.58176251447341</v>
      </c>
      <c r="H32">
        <v>1.5677391608565601</v>
      </c>
      <c r="I32">
        <v>1.6334651007397301</v>
      </c>
      <c r="J32">
        <v>1.5835086129328899</v>
      </c>
      <c r="K32">
        <v>1.63751760462018</v>
      </c>
      <c r="L32">
        <v>1.5880244604471301</v>
      </c>
      <c r="M32">
        <v>1.55177005981605</v>
      </c>
      <c r="N32">
        <v>1.5826985733069201</v>
      </c>
      <c r="O32">
        <v>1.70213662225616</v>
      </c>
      <c r="P32">
        <v>1.62343770248744</v>
      </c>
      <c r="Q32">
        <v>1.59401005625042</v>
      </c>
      <c r="R32">
        <v>1.59030725740243</v>
      </c>
      <c r="S32">
        <v>1.5276924727807899</v>
      </c>
      <c r="T32">
        <v>1.5556530903014401</v>
      </c>
      <c r="U32">
        <v>1.72662847779286</v>
      </c>
      <c r="V32">
        <v>1.5079221272032499</v>
      </c>
      <c r="W32">
        <v>1.6474029337230101</v>
      </c>
      <c r="X32">
        <v>1.6031612437801701</v>
      </c>
      <c r="Y32">
        <v>1.7814771807671499</v>
      </c>
      <c r="Z32">
        <v>1.59067932925122</v>
      </c>
      <c r="AA32">
        <v>1.5858226930203001</v>
      </c>
      <c r="AB32">
        <v>1.6044490609298601</v>
      </c>
      <c r="AC32">
        <v>1.62981780573077</v>
      </c>
      <c r="AD32">
        <v>1.62540190907421</v>
      </c>
      <c r="AE32">
        <v>1.6920516054747201</v>
      </c>
      <c r="AF32">
        <v>1.58664529698172</v>
      </c>
      <c r="AG32">
        <v>1.59757511251722</v>
      </c>
      <c r="AH32">
        <v>1.5960698107204401</v>
      </c>
      <c r="AI32">
        <v>1.59904539539076</v>
      </c>
      <c r="AJ32">
        <v>1.5780841850962799</v>
      </c>
      <c r="AK32">
        <v>1.75869953455921</v>
      </c>
      <c r="AL32">
        <v>1.5631054874047201</v>
      </c>
      <c r="AM32">
        <v>1.62538816450743</v>
      </c>
      <c r="AN32">
        <v>1.6018179903504799</v>
      </c>
      <c r="AO32">
        <v>1.59807835368282</v>
      </c>
      <c r="AP32">
        <v>1.35427124522072</v>
      </c>
      <c r="AQ32">
        <v>1.7306937382665499</v>
      </c>
      <c r="AR32">
        <v>1.51446856189281</v>
      </c>
      <c r="AS32">
        <v>1.69722155269146</v>
      </c>
      <c r="AT32">
        <v>1.53992584909288</v>
      </c>
      <c r="AU32">
        <v>1.5168948586330899</v>
      </c>
      <c r="AV32">
        <v>1.5418260327867901</v>
      </c>
      <c r="AW32">
        <v>1.59250237541477</v>
      </c>
      <c r="AX32">
        <v>1.5609179480374999</v>
      </c>
      <c r="AY32">
        <v>1.5725864263859599</v>
      </c>
      <c r="AZ32">
        <v>1.5716265731060399</v>
      </c>
      <c r="BA32">
        <v>1.6346339671789101</v>
      </c>
      <c r="BB32">
        <v>1.55306697747125</v>
      </c>
      <c r="BC32">
        <v>1.53343538334677</v>
      </c>
      <c r="BD32">
        <v>1.55897142525134</v>
      </c>
      <c r="BE32">
        <v>1.4770559614163801</v>
      </c>
      <c r="BF32">
        <v>1.5281308431109899</v>
      </c>
      <c r="BG32">
        <v>1.9018674408037901</v>
      </c>
      <c r="BH32">
        <v>1.6273248386399399</v>
      </c>
      <c r="BI32">
        <v>1.5497267462806401</v>
      </c>
      <c r="BJ32">
        <v>1.54706681553785</v>
      </c>
      <c r="BK32">
        <v>1.54547629800566</v>
      </c>
      <c r="BL32">
        <v>1.5628792372156799</v>
      </c>
      <c r="BM32">
        <v>1.5421612007960099</v>
      </c>
      <c r="BN32">
        <v>1.56839195245126</v>
      </c>
      <c r="BO32">
        <v>1.6425146230929</v>
      </c>
      <c r="BP32">
        <v>1.64855968270191</v>
      </c>
      <c r="BQ32">
        <v>1.5241547809718601</v>
      </c>
      <c r="BR32">
        <v>1.5998245532116999</v>
      </c>
      <c r="BS32">
        <v>1.5217804532264301</v>
      </c>
      <c r="BT32">
        <v>1.55604040277678</v>
      </c>
      <c r="BU32">
        <v>1.5107771013292399</v>
      </c>
      <c r="BV32">
        <v>1.53342085091057</v>
      </c>
      <c r="BW32">
        <v>1.5529179474572701</v>
      </c>
      <c r="BX32">
        <v>1.54212213020848</v>
      </c>
      <c r="BY32">
        <v>1.5181446182087599</v>
      </c>
      <c r="BZ32">
        <v>1.57822392998596</v>
      </c>
      <c r="CA32">
        <v>1.5419101264313699</v>
      </c>
      <c r="CB32">
        <v>1.5790526848556501</v>
      </c>
      <c r="CC32">
        <v>1.56964270547572</v>
      </c>
      <c r="CD32">
        <v>1.52775475197296</v>
      </c>
      <c r="CE32">
        <v>1.5231092815192</v>
      </c>
      <c r="CF32">
        <v>1.52538626965922</v>
      </c>
      <c r="CG32">
        <v>1.54742153793725</v>
      </c>
      <c r="CH32">
        <v>1.5978954581796501</v>
      </c>
      <c r="CI32">
        <v>1.52512745619825</v>
      </c>
      <c r="CJ32">
        <v>1.56023504274924</v>
      </c>
      <c r="CK32">
        <v>1.5189637043439299</v>
      </c>
      <c r="CL32">
        <v>1.56173942430775</v>
      </c>
      <c r="CM32">
        <v>1.56487209146983</v>
      </c>
      <c r="CN32">
        <v>1.5859473164901301</v>
      </c>
      <c r="CO32">
        <v>1.57135990130937</v>
      </c>
      <c r="CP32">
        <v>1.5579247580470299</v>
      </c>
      <c r="CQ32">
        <v>1.53657292796005</v>
      </c>
      <c r="CR32">
        <v>1.5785690956983101</v>
      </c>
      <c r="CS32">
        <v>1.5330147814673001</v>
      </c>
      <c r="CT32">
        <v>1.5005543935141199</v>
      </c>
      <c r="CU32">
        <v>1.56877342914322</v>
      </c>
      <c r="CV32">
        <v>1.5335141389920599</v>
      </c>
    </row>
    <row r="33" spans="1:100" x14ac:dyDescent="0.45">
      <c r="A33" t="s">
        <v>112</v>
      </c>
      <c r="B33" t="s">
        <v>82</v>
      </c>
      <c r="C33" t="s">
        <v>64</v>
      </c>
      <c r="D33">
        <v>45</v>
      </c>
      <c r="E33" s="1" cm="1">
        <f t="array" ref="E33">SUMPRODUCT($G33:$CV33,$G$2:$CV$2)/SUMPRODUCT(--($G33:$CV33&lt;&gt;""),$G$2:$CV$2)</f>
        <v>2.5736174792785151</v>
      </c>
      <c r="F33" s="1" cm="1">
        <f t="array" ref="F33">SUMPRODUCT($G33:$CV33,$F$2:$CU$2)/SUMPRODUCT(--($G33:$CV33&lt;&gt;""),$F$2:$CU$2)</f>
        <v>2.2400148417723642</v>
      </c>
      <c r="G33">
        <v>2.1218485571961598</v>
      </c>
      <c r="H33">
        <v>2.0750293127853499</v>
      </c>
      <c r="I33">
        <v>2.16671603759595</v>
      </c>
      <c r="J33">
        <v>2.0981729014450301</v>
      </c>
      <c r="K33">
        <v>2.5708810213179998</v>
      </c>
      <c r="L33">
        <v>2.5065973362154099</v>
      </c>
      <c r="M33">
        <v>2.4551311911826699</v>
      </c>
      <c r="N33">
        <v>2.4775480617478798</v>
      </c>
      <c r="O33">
        <v>2.4475840911865601</v>
      </c>
      <c r="P33">
        <v>2.34414214016078</v>
      </c>
      <c r="Q33">
        <v>2.1389885666453501</v>
      </c>
      <c r="R33">
        <v>2.0801361764761599</v>
      </c>
      <c r="S33">
        <v>2.03257000264857</v>
      </c>
      <c r="T33">
        <v>2.07392929737146</v>
      </c>
      <c r="U33">
        <v>1.88064631963235</v>
      </c>
      <c r="V33">
        <v>1.5987117057454401</v>
      </c>
      <c r="W33">
        <v>3.0736607422559099</v>
      </c>
      <c r="X33">
        <v>2.8265576341181999</v>
      </c>
      <c r="Y33">
        <v>1.8855366237864499</v>
      </c>
      <c r="Z33">
        <v>1.6641191403845501</v>
      </c>
      <c r="AA33">
        <v>2.0914556501867798</v>
      </c>
      <c r="AB33">
        <v>2.0878113383328398</v>
      </c>
      <c r="AC33">
        <v>2.6015110766197198</v>
      </c>
      <c r="AD33">
        <v>2.5784086306592702</v>
      </c>
      <c r="AE33">
        <v>1.80828542994436</v>
      </c>
      <c r="AF33">
        <v>1.6489436181692401</v>
      </c>
      <c r="AG33">
        <v>2.5320492821763398</v>
      </c>
      <c r="AH33">
        <v>2.4742261313361298</v>
      </c>
      <c r="AI33">
        <v>2.51285927501565</v>
      </c>
      <c r="AJ33">
        <v>2.4372195050513699</v>
      </c>
      <c r="AK33">
        <v>2.5065891071536601</v>
      </c>
      <c r="AL33">
        <v>2.0880398576066801</v>
      </c>
      <c r="AM33">
        <v>2.93854230124064</v>
      </c>
      <c r="AN33">
        <v>2.7898513933435898</v>
      </c>
      <c r="AO33">
        <v>5.2607245070331698</v>
      </c>
      <c r="AP33">
        <v>2.5592991621779602</v>
      </c>
      <c r="AQ33">
        <v>1.88315940125049</v>
      </c>
      <c r="AR33">
        <v>1.6062461019732699</v>
      </c>
      <c r="AS33">
        <v>2.86326695500121</v>
      </c>
      <c r="AT33">
        <v>2.3768247270797001</v>
      </c>
      <c r="AU33">
        <v>2.6133930307753399</v>
      </c>
      <c r="AV33">
        <v>2.6256882584630001</v>
      </c>
      <c r="AW33">
        <v>2.4592673862544601</v>
      </c>
      <c r="AX33">
        <v>2.4144214021046002</v>
      </c>
      <c r="AY33">
        <v>2.7603302651410999</v>
      </c>
      <c r="AZ33">
        <v>2.7543548459946599</v>
      </c>
      <c r="BA33">
        <v>2.1148092287702198</v>
      </c>
      <c r="BB33">
        <v>1.9797539661235199</v>
      </c>
      <c r="BC33">
        <v>2.0077017815548599</v>
      </c>
      <c r="BD33">
        <v>2.10905645451437</v>
      </c>
      <c r="BE33">
        <v>2.3217516640744398</v>
      </c>
      <c r="BF33">
        <v>2.4104294011838201</v>
      </c>
      <c r="BG33">
        <v>3.6797861972670098</v>
      </c>
      <c r="BH33">
        <v>3.0195979872294898</v>
      </c>
      <c r="BI33">
        <v>2.4339767835904902</v>
      </c>
      <c r="BJ33">
        <v>2.41478989014667</v>
      </c>
      <c r="BK33">
        <v>2.6901101466774899</v>
      </c>
      <c r="BL33">
        <v>2.72511134353948</v>
      </c>
      <c r="BM33">
        <v>2.0667061139469798</v>
      </c>
      <c r="BN33">
        <v>2.10088670779743</v>
      </c>
      <c r="BO33">
        <v>3.2061255184152802</v>
      </c>
      <c r="BP33">
        <v>3.0982485270415698</v>
      </c>
      <c r="BQ33">
        <v>1.9505255433909201</v>
      </c>
      <c r="BR33">
        <v>2.0367978823370101</v>
      </c>
      <c r="BS33">
        <v>2.0179683788992002</v>
      </c>
      <c r="BT33">
        <v>2.0659153712228999</v>
      </c>
      <c r="BU33">
        <v>2.0026518133888702</v>
      </c>
      <c r="BV33">
        <v>2.0315745498326701</v>
      </c>
      <c r="BW33">
        <v>2.0177397397759398</v>
      </c>
      <c r="BX33">
        <v>1.9952089220950999</v>
      </c>
      <c r="BY33">
        <v>2.0041401228392699</v>
      </c>
      <c r="BZ33">
        <v>2.0890226459963399</v>
      </c>
      <c r="CA33">
        <v>2.0271540603985501</v>
      </c>
      <c r="CB33">
        <v>2.08360859663409</v>
      </c>
      <c r="CC33">
        <v>2.3824250397109701</v>
      </c>
      <c r="CD33">
        <v>2.2711023071657999</v>
      </c>
      <c r="CE33">
        <v>2.3520550994305198</v>
      </c>
      <c r="CF33">
        <v>2.3216559779837902</v>
      </c>
      <c r="CG33">
        <v>2.3664299424142001</v>
      </c>
      <c r="CH33">
        <v>2.4779899912281902</v>
      </c>
      <c r="CI33">
        <v>1.9904199258534001</v>
      </c>
      <c r="CJ33">
        <v>2.0471378020870099</v>
      </c>
      <c r="CK33">
        <v>2.0242961907253201</v>
      </c>
      <c r="CL33">
        <v>2.0650293754422999</v>
      </c>
      <c r="CM33">
        <v>2.4180307314472298</v>
      </c>
      <c r="CN33">
        <v>2.4257209565947302</v>
      </c>
      <c r="CO33">
        <v>2.7954935408012198</v>
      </c>
      <c r="CP33">
        <v>2.66606588828735</v>
      </c>
      <c r="CQ33">
        <v>2.7255939715798001</v>
      </c>
      <c r="CR33">
        <v>2.7924128754717801</v>
      </c>
      <c r="CS33">
        <v>2.4731101079891</v>
      </c>
      <c r="CT33">
        <v>2.3360008443558198</v>
      </c>
      <c r="CU33">
        <v>2.4226209597530901</v>
      </c>
      <c r="CV33">
        <v>2.31525525672222</v>
      </c>
    </row>
    <row r="34" spans="1:100" x14ac:dyDescent="0.45">
      <c r="A34" t="s">
        <v>112</v>
      </c>
      <c r="B34" t="s">
        <v>72</v>
      </c>
      <c r="C34" t="s">
        <v>64</v>
      </c>
      <c r="D34">
        <v>45</v>
      </c>
      <c r="E34" s="1" cm="1">
        <f t="array" ref="E34">SUMPRODUCT($G34:$CV34,$G$2:$CV$2)/SUMPRODUCT(--($G34:$CV34&lt;&gt;""),$G$2:$CV$2)</f>
        <v>1.7342637683979971</v>
      </c>
      <c r="F34" s="1" cm="1">
        <f t="array" ref="F34">SUMPRODUCT($G34:$CV34,$F$2:$CU$2)/SUMPRODUCT(--($G34:$CV34&lt;&gt;""),$F$2:$CU$2)</f>
        <v>1.6267248013426872</v>
      </c>
      <c r="G34">
        <v>1.6599983898095401</v>
      </c>
      <c r="H34">
        <v>1.5909747361117399</v>
      </c>
      <c r="I34">
        <v>1.7369438311644101</v>
      </c>
      <c r="J34">
        <v>1.6066304547541099</v>
      </c>
      <c r="K34">
        <v>1.73979795044567</v>
      </c>
      <c r="L34">
        <v>1.6047573172148899</v>
      </c>
      <c r="M34">
        <v>1.7180547503944801</v>
      </c>
      <c r="N34">
        <v>1.6367314235994399</v>
      </c>
      <c r="O34">
        <v>1.7747523105034999</v>
      </c>
      <c r="P34">
        <v>1.7060808070837401</v>
      </c>
      <c r="Q34">
        <v>1.7064787381887601</v>
      </c>
      <c r="R34">
        <v>1.68985345071753</v>
      </c>
      <c r="S34">
        <v>1.62926976923921</v>
      </c>
      <c r="T34">
        <v>1.6536523943532599</v>
      </c>
      <c r="U34">
        <v>1.7856348856764801</v>
      </c>
      <c r="V34">
        <v>1.5941859889524199</v>
      </c>
      <c r="W34">
        <v>1.6504416904201999</v>
      </c>
      <c r="X34">
        <v>1.7216394144965199</v>
      </c>
      <c r="Y34">
        <v>1.8043428835069499</v>
      </c>
      <c r="Z34">
        <v>1.67853604670206</v>
      </c>
      <c r="AA34">
        <v>1.64810770057556</v>
      </c>
      <c r="AB34">
        <v>1.6425542892215701</v>
      </c>
      <c r="AC34">
        <v>1.730542563435</v>
      </c>
      <c r="AD34">
        <v>1.6848311085311001</v>
      </c>
      <c r="AE34">
        <v>1.73289436760294</v>
      </c>
      <c r="AF34">
        <v>1.6680497655217099</v>
      </c>
      <c r="AG34">
        <v>1.77131423205522</v>
      </c>
      <c r="AH34">
        <v>1.6374591410527699</v>
      </c>
      <c r="AI34">
        <v>1.6586811271625499</v>
      </c>
      <c r="AJ34">
        <v>1.6798535947495099</v>
      </c>
      <c r="AK34">
        <v>1.9365264884398301</v>
      </c>
      <c r="AL34">
        <v>1.5953808133075</v>
      </c>
      <c r="AM34">
        <v>1.71967484855081</v>
      </c>
      <c r="AN34">
        <v>1.68866345730738</v>
      </c>
      <c r="AO34">
        <v>1.74531570735043</v>
      </c>
      <c r="AP34">
        <v>1.3822898081844901</v>
      </c>
      <c r="AQ34">
        <v>1.7911982517103999</v>
      </c>
      <c r="AR34">
        <v>1.59791459966051</v>
      </c>
      <c r="AS34">
        <v>1.79707982281056</v>
      </c>
      <c r="AT34">
        <v>1.61127537935311</v>
      </c>
      <c r="AU34">
        <v>1.57610952198508</v>
      </c>
      <c r="AV34">
        <v>1.5861188390527301</v>
      </c>
      <c r="AW34">
        <v>1.7087519855289699</v>
      </c>
      <c r="AX34">
        <v>1.6525245407955</v>
      </c>
      <c r="AY34">
        <v>1.65136111416251</v>
      </c>
      <c r="AZ34">
        <v>1.66298714080431</v>
      </c>
      <c r="BA34">
        <v>1.7221391485300199</v>
      </c>
      <c r="BB34">
        <v>1.6084966797290201</v>
      </c>
      <c r="BC34">
        <v>1.6676860047717601</v>
      </c>
      <c r="BD34">
        <v>1.6677600171026801</v>
      </c>
      <c r="BE34">
        <v>1.60776403509693</v>
      </c>
      <c r="BF34">
        <v>1.6285268253098699</v>
      </c>
      <c r="BG34">
        <v>1.9232860001180401</v>
      </c>
      <c r="BH34">
        <v>1.6273248386399399</v>
      </c>
      <c r="BI34">
        <v>1.62046280017656</v>
      </c>
      <c r="BJ34">
        <v>1.6277238324209</v>
      </c>
      <c r="BK34">
        <v>1.63337157788859</v>
      </c>
      <c r="BL34">
        <v>1.6390252473023399</v>
      </c>
      <c r="BM34">
        <v>1.6592147773280099</v>
      </c>
      <c r="BN34">
        <v>1.68157809479349</v>
      </c>
      <c r="BO34">
        <v>1.7391780714884499</v>
      </c>
      <c r="BP34">
        <v>1.69597892784959</v>
      </c>
      <c r="BQ34">
        <v>1.58162438672852</v>
      </c>
      <c r="BR34">
        <v>1.66220237475741</v>
      </c>
      <c r="BS34">
        <v>1.6509498657322701</v>
      </c>
      <c r="BT34">
        <v>1.68281170004693</v>
      </c>
      <c r="BU34">
        <v>1.63106660552111</v>
      </c>
      <c r="BV34">
        <v>1.66817347811658</v>
      </c>
      <c r="BW34">
        <v>1.68432968739219</v>
      </c>
      <c r="BX34">
        <v>1.6750801743103201</v>
      </c>
      <c r="BY34">
        <v>1.60529937083873</v>
      </c>
      <c r="BZ34">
        <v>1.69555537517039</v>
      </c>
      <c r="CA34">
        <v>1.6369704183415099</v>
      </c>
      <c r="CB34">
        <v>1.74166702619201</v>
      </c>
      <c r="CC34">
        <v>1.6810379423097701</v>
      </c>
      <c r="CD34">
        <v>1.6074908257833</v>
      </c>
      <c r="CE34">
        <v>1.60368139678185</v>
      </c>
      <c r="CF34">
        <v>1.59981432215311</v>
      </c>
      <c r="CG34">
        <v>1.5952048267885199</v>
      </c>
      <c r="CH34">
        <v>1.6836582735407299</v>
      </c>
      <c r="CI34">
        <v>1.60508674233013</v>
      </c>
      <c r="CJ34">
        <v>1.6661442477650801</v>
      </c>
      <c r="CK34">
        <v>1.6200405749706199</v>
      </c>
      <c r="CL34">
        <v>1.6550283381072599</v>
      </c>
      <c r="CM34">
        <v>1.70797275780962</v>
      </c>
      <c r="CN34">
        <v>1.7102104518610699</v>
      </c>
      <c r="CO34">
        <v>1.64345535075448</v>
      </c>
      <c r="CP34">
        <v>1.6715528112606</v>
      </c>
      <c r="CQ34">
        <v>1.66435909625876</v>
      </c>
      <c r="CR34">
        <v>1.64454347191703</v>
      </c>
      <c r="CS34">
        <v>1.67259054966883</v>
      </c>
      <c r="CT34">
        <v>1.58298632215282</v>
      </c>
      <c r="CU34">
        <v>1.6781983428779299</v>
      </c>
      <c r="CV34">
        <v>1.5783512550540599</v>
      </c>
    </row>
    <row r="35" spans="1:100" x14ac:dyDescent="0.45">
      <c r="A35" t="s">
        <v>112</v>
      </c>
      <c r="B35" t="s">
        <v>66</v>
      </c>
      <c r="C35" t="s">
        <v>67</v>
      </c>
      <c r="D35">
        <v>45</v>
      </c>
      <c r="E35" s="1" cm="1">
        <f t="array" ref="E35">SUMPRODUCT($G35:$CV35,$G$2:$CV$2)/SUMPRODUCT(--($G35:$CV35&lt;&gt;""),$G$2:$CV$2)</f>
        <v>1.4837723655272843</v>
      </c>
      <c r="F35" s="1" cm="1">
        <f t="array" ref="F35">SUMPRODUCT($G35:$CV35,$F$2:$CU$2)/SUMPRODUCT(--($G35:$CV35&lt;&gt;""),$F$2:$CU$2)</f>
        <v>1.4528414729953059</v>
      </c>
      <c r="G35">
        <v>1.4553740399239401</v>
      </c>
      <c r="H35">
        <v>1.46486122353981</v>
      </c>
      <c r="I35">
        <v>1.5082250747210399</v>
      </c>
      <c r="J35">
        <v>1.47589519026319</v>
      </c>
      <c r="K35">
        <v>1.5118234833958799</v>
      </c>
      <c r="L35">
        <v>1.47817405405571</v>
      </c>
      <c r="M35">
        <v>1.42894703913923</v>
      </c>
      <c r="N35">
        <v>1.4545155351946599</v>
      </c>
      <c r="O35">
        <v>1.5255097596603</v>
      </c>
      <c r="P35">
        <v>1.4978630891203</v>
      </c>
      <c r="Q35">
        <v>1.4688573079881799</v>
      </c>
      <c r="R35">
        <v>1.5110168337633501</v>
      </c>
      <c r="S35">
        <v>1.4360220792971501</v>
      </c>
      <c r="T35">
        <v>1.47335579141155</v>
      </c>
      <c r="U35">
        <v>1.5279444598510099</v>
      </c>
      <c r="V35">
        <v>1.4147188917431399</v>
      </c>
      <c r="W35">
        <v>1.47039910411834</v>
      </c>
      <c r="X35">
        <v>1.52086837688131</v>
      </c>
      <c r="Y35">
        <v>1.5736933807570199</v>
      </c>
      <c r="Z35">
        <v>1.48605736758575</v>
      </c>
      <c r="AA35">
        <v>1.4535634614901201</v>
      </c>
      <c r="AB35">
        <v>1.4837017789307301</v>
      </c>
      <c r="AC35">
        <v>1.4874163786654999</v>
      </c>
      <c r="AD35">
        <v>1.5086496584397799</v>
      </c>
      <c r="AE35">
        <v>1.5005527091572299</v>
      </c>
      <c r="AF35">
        <v>1.47602752407705</v>
      </c>
      <c r="AG35">
        <v>1.4667665915602499</v>
      </c>
      <c r="AH35">
        <v>1.4692390003279201</v>
      </c>
      <c r="AI35">
        <v>1.45349732604769</v>
      </c>
      <c r="AJ35">
        <v>1.49261648492377</v>
      </c>
      <c r="AK35">
        <v>1.5595366895231</v>
      </c>
      <c r="AL35">
        <v>1.4444759265940801</v>
      </c>
      <c r="AM35">
        <v>1.4697760893329199</v>
      </c>
      <c r="AN35">
        <v>1.4761729300759501</v>
      </c>
      <c r="AO35">
        <v>1.4351878989815201</v>
      </c>
      <c r="AP35">
        <v>1.2680804037014901</v>
      </c>
      <c r="AQ35">
        <v>1.5306803638553701</v>
      </c>
      <c r="AR35">
        <v>1.4153762476966101</v>
      </c>
      <c r="AS35">
        <v>1.5010580090472401</v>
      </c>
      <c r="AT35">
        <v>1.42869109295403</v>
      </c>
      <c r="AU35">
        <v>1.41241013093237</v>
      </c>
      <c r="AV35">
        <v>1.4476096351831</v>
      </c>
      <c r="AW35">
        <v>1.4706656443744901</v>
      </c>
      <c r="AX35">
        <v>1.4448209401035901</v>
      </c>
      <c r="AY35">
        <v>1.4540953312437499</v>
      </c>
      <c r="AZ35">
        <v>1.4767929184926201</v>
      </c>
      <c r="BA35">
        <v>1.4905043137137901</v>
      </c>
      <c r="BB35">
        <v>1.44593881493513</v>
      </c>
      <c r="BC35">
        <v>1.43284428285284</v>
      </c>
      <c r="BD35">
        <v>1.46392317496214</v>
      </c>
      <c r="BE35">
        <v>1.39614745298082</v>
      </c>
      <c r="BF35">
        <v>1.4428512322979701</v>
      </c>
      <c r="BG35">
        <v>1.65606327381844</v>
      </c>
      <c r="BH35">
        <v>1.4710947565358601</v>
      </c>
      <c r="BI35">
        <v>1.4487599783538301</v>
      </c>
      <c r="BJ35">
        <v>1.4588847969215799</v>
      </c>
      <c r="BK35">
        <v>1.44880414031703</v>
      </c>
      <c r="BL35">
        <v>1.46897486118169</v>
      </c>
      <c r="BM35">
        <v>1.44051810814421</v>
      </c>
      <c r="BN35">
        <v>1.4681873205699401</v>
      </c>
      <c r="BO35">
        <v>1.50229784070762</v>
      </c>
      <c r="BP35">
        <v>1.52040018976156</v>
      </c>
      <c r="BQ35">
        <v>1.4192559413472099</v>
      </c>
      <c r="BR35">
        <v>1.4908828240106999</v>
      </c>
      <c r="BS35">
        <v>1.43760747358358</v>
      </c>
      <c r="BT35">
        <v>1.47454944713945</v>
      </c>
      <c r="BU35">
        <v>1.4161563757681299</v>
      </c>
      <c r="BV35">
        <v>1.45927914173183</v>
      </c>
      <c r="BW35">
        <v>1.46428725970314</v>
      </c>
      <c r="BX35">
        <v>1.46981397863075</v>
      </c>
      <c r="BY35">
        <v>1.41326845967499</v>
      </c>
      <c r="BZ35">
        <v>1.4840972846390099</v>
      </c>
      <c r="CA35">
        <v>1.42801373952038</v>
      </c>
      <c r="CB35">
        <v>1.4973226436353899</v>
      </c>
      <c r="CC35">
        <v>1.44168299335433</v>
      </c>
      <c r="CD35">
        <v>1.43819586762576</v>
      </c>
      <c r="CE35">
        <v>1.42173298232664</v>
      </c>
      <c r="CF35">
        <v>1.44131753530456</v>
      </c>
      <c r="CG35">
        <v>1.43297184839339</v>
      </c>
      <c r="CH35">
        <v>1.4919034927536801</v>
      </c>
      <c r="CI35">
        <v>1.4169320509060599</v>
      </c>
      <c r="CJ35">
        <v>1.4610749163565899</v>
      </c>
      <c r="CK35">
        <v>1.4237823203667801</v>
      </c>
      <c r="CL35">
        <v>1.4630014264381801</v>
      </c>
      <c r="CM35">
        <v>1.4713654650350101</v>
      </c>
      <c r="CN35">
        <v>1.4934193847661701</v>
      </c>
      <c r="CO35">
        <v>1.4280428631187101</v>
      </c>
      <c r="CP35">
        <v>1.47895934174747</v>
      </c>
      <c r="CQ35">
        <v>1.44671817898962</v>
      </c>
      <c r="CR35">
        <v>1.4827912267682399</v>
      </c>
      <c r="CS35">
        <v>1.4470022840082299</v>
      </c>
      <c r="CT35">
        <v>1.4181485567941901</v>
      </c>
      <c r="CU35">
        <v>1.4782863637177499</v>
      </c>
      <c r="CV35">
        <v>1.4447370312428101</v>
      </c>
    </row>
    <row r="36" spans="1:100" x14ac:dyDescent="0.45">
      <c r="A36" t="s">
        <v>112</v>
      </c>
      <c r="B36" t="s">
        <v>95</v>
      </c>
      <c r="C36" t="s">
        <v>67</v>
      </c>
      <c r="D36">
        <v>45</v>
      </c>
      <c r="E36" s="1" cm="1">
        <f t="array" ref="E36">SUMPRODUCT($G36:$CV36,$G$2:$CV$2)/SUMPRODUCT(--($G36:$CV36&lt;&gt;""),$G$2:$CV$2)</f>
        <v>1.4837723655272843</v>
      </c>
      <c r="F36" s="1" cm="1">
        <f t="array" ref="F36">SUMPRODUCT($G36:$CV36,$F$2:$CU$2)/SUMPRODUCT(--($G36:$CV36&lt;&gt;""),$F$2:$CU$2)</f>
        <v>1.4503266623924544</v>
      </c>
      <c r="G36">
        <v>1.4553740399239401</v>
      </c>
      <c r="H36">
        <v>1.4639009645040799</v>
      </c>
      <c r="I36">
        <v>1.5082250747210399</v>
      </c>
      <c r="J36">
        <v>1.4721406758362201</v>
      </c>
      <c r="K36">
        <v>1.5118234833958799</v>
      </c>
      <c r="L36">
        <v>1.4734082012673999</v>
      </c>
      <c r="M36">
        <v>1.42894703913923</v>
      </c>
      <c r="N36">
        <v>1.4545155351946599</v>
      </c>
      <c r="O36">
        <v>1.5255097596603</v>
      </c>
      <c r="P36">
        <v>1.4978630891203</v>
      </c>
      <c r="Q36">
        <v>1.4688573079881799</v>
      </c>
      <c r="R36">
        <v>1.5110168337633501</v>
      </c>
      <c r="S36">
        <v>1.4360220792971501</v>
      </c>
      <c r="T36">
        <v>1.47335579141155</v>
      </c>
      <c r="U36">
        <v>1.5279444598510099</v>
      </c>
      <c r="V36">
        <v>1.4147188917431399</v>
      </c>
      <c r="W36">
        <v>1.47039910411834</v>
      </c>
      <c r="X36">
        <v>1.52086837688131</v>
      </c>
      <c r="Y36">
        <v>1.5736933807570199</v>
      </c>
      <c r="Z36">
        <v>1.48605736758575</v>
      </c>
      <c r="AA36">
        <v>1.4535634614901201</v>
      </c>
      <c r="AB36">
        <v>1.4837017789307301</v>
      </c>
      <c r="AC36">
        <v>1.4874163786654999</v>
      </c>
      <c r="AD36">
        <v>1.5086496584397799</v>
      </c>
      <c r="AE36">
        <v>1.5005527091572299</v>
      </c>
      <c r="AF36">
        <v>1.47602752407705</v>
      </c>
      <c r="AG36">
        <v>1.4667665915602499</v>
      </c>
      <c r="AH36">
        <v>1.4692390003279201</v>
      </c>
      <c r="AI36">
        <v>1.45349732604769</v>
      </c>
      <c r="AJ36">
        <v>1.49261648492377</v>
      </c>
      <c r="AK36">
        <v>1.5595366895231</v>
      </c>
      <c r="AL36">
        <v>1.4430088325549599</v>
      </c>
      <c r="AM36">
        <v>1.4697760893329199</v>
      </c>
      <c r="AN36">
        <v>1.4761729300759501</v>
      </c>
      <c r="AO36">
        <v>1.4351878989815201</v>
      </c>
      <c r="AP36">
        <v>1.23717838653683</v>
      </c>
      <c r="AQ36">
        <v>1.5306803638553701</v>
      </c>
      <c r="AR36">
        <v>1.4153762476966101</v>
      </c>
      <c r="AS36">
        <v>1.5010580090472401</v>
      </c>
      <c r="AT36">
        <v>1.42869109295403</v>
      </c>
      <c r="AU36">
        <v>1.41241013093237</v>
      </c>
      <c r="AV36">
        <v>1.4476096351831</v>
      </c>
      <c r="AW36">
        <v>1.4706656443744901</v>
      </c>
      <c r="AX36">
        <v>1.4448209401035901</v>
      </c>
      <c r="AY36">
        <v>1.4540953312437499</v>
      </c>
      <c r="AZ36">
        <v>1.4767929184926201</v>
      </c>
      <c r="BA36">
        <v>1.4905043137137901</v>
      </c>
      <c r="BB36">
        <v>1.44593881493513</v>
      </c>
      <c r="BC36">
        <v>1.43284428285284</v>
      </c>
      <c r="BD36">
        <v>1.46392317496214</v>
      </c>
      <c r="BE36">
        <v>1.39614745298082</v>
      </c>
      <c r="BF36">
        <v>1.4428512322979701</v>
      </c>
      <c r="BG36">
        <v>1.65606327381844</v>
      </c>
      <c r="BH36">
        <v>1.4710947565358601</v>
      </c>
      <c r="BI36">
        <v>1.4487599783538301</v>
      </c>
      <c r="BJ36">
        <v>1.4588847969215799</v>
      </c>
      <c r="BK36">
        <v>1.44880414031703</v>
      </c>
      <c r="BL36">
        <v>1.46897486118169</v>
      </c>
      <c r="BM36">
        <v>1.44051810814421</v>
      </c>
      <c r="BN36">
        <v>1.4681873205699401</v>
      </c>
      <c r="BO36">
        <v>1.50229784070762</v>
      </c>
      <c r="BP36">
        <v>1.5177099130823299</v>
      </c>
      <c r="BQ36">
        <v>1.4192559413472099</v>
      </c>
      <c r="BR36">
        <v>1.4908828240106999</v>
      </c>
      <c r="BS36">
        <v>1.43760747358358</v>
      </c>
      <c r="BT36">
        <v>1.47454944713945</v>
      </c>
      <c r="BU36">
        <v>1.4161563757681299</v>
      </c>
      <c r="BV36">
        <v>1.45927914173183</v>
      </c>
      <c r="BW36">
        <v>1.46428725970314</v>
      </c>
      <c r="BX36">
        <v>1.46981397863075</v>
      </c>
      <c r="BY36">
        <v>1.41326845967499</v>
      </c>
      <c r="BZ36">
        <v>1.4840972846390099</v>
      </c>
      <c r="CA36">
        <v>1.42801373952038</v>
      </c>
      <c r="CB36">
        <v>1.4973226436353899</v>
      </c>
      <c r="CC36">
        <v>1.44168299335433</v>
      </c>
      <c r="CD36">
        <v>1.43819586762576</v>
      </c>
      <c r="CE36">
        <v>1.42173298232664</v>
      </c>
      <c r="CF36">
        <v>1.44131753530456</v>
      </c>
      <c r="CG36">
        <v>1.43297184839339</v>
      </c>
      <c r="CH36">
        <v>1.4919034927536801</v>
      </c>
      <c r="CI36">
        <v>1.4169320509060599</v>
      </c>
      <c r="CJ36">
        <v>1.4610749163565899</v>
      </c>
      <c r="CK36">
        <v>1.4237823203667801</v>
      </c>
      <c r="CL36">
        <v>1.4630014264381801</v>
      </c>
      <c r="CM36">
        <v>1.4713654650350101</v>
      </c>
      <c r="CN36">
        <v>1.4934193847661701</v>
      </c>
      <c r="CO36">
        <v>1.4280428631187101</v>
      </c>
      <c r="CP36">
        <v>1.47895934174747</v>
      </c>
      <c r="CQ36">
        <v>1.44671817898962</v>
      </c>
      <c r="CR36">
        <v>1.4827912267682399</v>
      </c>
      <c r="CS36">
        <v>1.4470022840082299</v>
      </c>
      <c r="CT36">
        <v>1.4181485567941901</v>
      </c>
      <c r="CU36">
        <v>1.4782863637177499</v>
      </c>
      <c r="CV36">
        <v>1.438753726569</v>
      </c>
    </row>
    <row r="37" spans="1:100" x14ac:dyDescent="0.45">
      <c r="A37" t="s">
        <v>112</v>
      </c>
      <c r="B37" t="s">
        <v>82</v>
      </c>
      <c r="C37" t="s">
        <v>67</v>
      </c>
      <c r="D37">
        <v>45</v>
      </c>
      <c r="E37" s="1" cm="1">
        <f t="array" ref="E37">SUMPRODUCT($G37:$CV37,$G$2:$CV$2)/SUMPRODUCT(--($G37:$CV37&lt;&gt;""),$G$2:$CV$2)</f>
        <v>1.9051304948245984</v>
      </c>
      <c r="F37" s="1" cm="1">
        <f t="array" ref="F37">SUMPRODUCT($G37:$CV37,$F$2:$CU$2)/SUMPRODUCT(--($G37:$CV37&lt;&gt;""),$F$2:$CU$2)</f>
        <v>1.847088577395722</v>
      </c>
      <c r="G37">
        <v>1.7582453608217199</v>
      </c>
      <c r="H37">
        <v>1.7750733734514701</v>
      </c>
      <c r="I37">
        <v>1.83378141341073</v>
      </c>
      <c r="J37">
        <v>1.77977194057291</v>
      </c>
      <c r="K37">
        <v>2.0398860134462402</v>
      </c>
      <c r="L37">
        <v>1.99283632494147</v>
      </c>
      <c r="M37">
        <v>1.90811372761416</v>
      </c>
      <c r="N37">
        <v>1.9596788595443799</v>
      </c>
      <c r="O37">
        <v>1.94597458208034</v>
      </c>
      <c r="P37">
        <v>1.91157389007657</v>
      </c>
      <c r="Q37">
        <v>1.75401511769731</v>
      </c>
      <c r="R37">
        <v>1.8196578036767499</v>
      </c>
      <c r="S37">
        <v>1.76139038288935</v>
      </c>
      <c r="T37">
        <v>1.8098675775606901</v>
      </c>
      <c r="U37">
        <v>1.60034536163561</v>
      </c>
      <c r="V37">
        <v>1.4742023198504799</v>
      </c>
      <c r="W37">
        <v>2.10514377128345</v>
      </c>
      <c r="X37">
        <v>2.2074047476834702</v>
      </c>
      <c r="Y37">
        <v>1.6213059852264899</v>
      </c>
      <c r="Z37">
        <v>1.54062751735042</v>
      </c>
      <c r="AA37">
        <v>1.73263594458902</v>
      </c>
      <c r="AB37">
        <v>1.7806322173904301</v>
      </c>
      <c r="AC37">
        <v>1.99956986847869</v>
      </c>
      <c r="AD37">
        <v>2.0710480134592499</v>
      </c>
      <c r="AE37">
        <v>1.56199860557019</v>
      </c>
      <c r="AF37">
        <v>1.5233786137284699</v>
      </c>
      <c r="AG37">
        <v>1.95608837982526</v>
      </c>
      <c r="AH37">
        <v>1.95808158851286</v>
      </c>
      <c r="AI37">
        <v>1.94424240787613</v>
      </c>
      <c r="AJ37">
        <v>2.0097866966068998</v>
      </c>
      <c r="AK37">
        <v>1.93906046990645</v>
      </c>
      <c r="AL37">
        <v>1.7555586803811001</v>
      </c>
      <c r="AM37">
        <v>2.0644578929084201</v>
      </c>
      <c r="AN37">
        <v>2.1043139799581501</v>
      </c>
      <c r="AO37">
        <v>2.4413635578297699</v>
      </c>
      <c r="AP37">
        <v>1.8757615282217699</v>
      </c>
      <c r="AQ37">
        <v>1.6050910105585401</v>
      </c>
      <c r="AR37">
        <v>1.4785769542518501</v>
      </c>
      <c r="AS37">
        <v>2.0322110493337302</v>
      </c>
      <c r="AT37">
        <v>1.8981298877625701</v>
      </c>
      <c r="AU37">
        <v>2.04190394712781</v>
      </c>
      <c r="AV37">
        <v>2.1262535229255</v>
      </c>
      <c r="AW37">
        <v>1.96354482733249</v>
      </c>
      <c r="AX37">
        <v>1.97010863659333</v>
      </c>
      <c r="AY37">
        <v>2.0814585799624901</v>
      </c>
      <c r="AZ37">
        <v>2.1849795382600199</v>
      </c>
      <c r="BA37">
        <v>1.8185020025635199</v>
      </c>
      <c r="BB37">
        <v>1.7579910869289199</v>
      </c>
      <c r="BC37">
        <v>1.7777836375839</v>
      </c>
      <c r="BD37">
        <v>1.8043379449510899</v>
      </c>
      <c r="BE37">
        <v>1.9025781817188101</v>
      </c>
      <c r="BF37">
        <v>2.0098222660072</v>
      </c>
      <c r="BG37">
        <v>2.66329138548054</v>
      </c>
      <c r="BH37">
        <v>2.2764463382852802</v>
      </c>
      <c r="BI37">
        <v>1.9842371472773199</v>
      </c>
      <c r="BJ37">
        <v>1.98452143005335</v>
      </c>
      <c r="BK37">
        <v>2.0818424127794199</v>
      </c>
      <c r="BL37">
        <v>2.174645156954</v>
      </c>
      <c r="BM37">
        <v>1.77188767803296</v>
      </c>
      <c r="BN37">
        <v>1.8152424206172999</v>
      </c>
      <c r="BO37">
        <v>2.22434552523803</v>
      </c>
      <c r="BP37">
        <v>2.2780445674362402</v>
      </c>
      <c r="BQ37">
        <v>1.6937449356992</v>
      </c>
      <c r="BR37">
        <v>1.80495843452558</v>
      </c>
      <c r="BS37">
        <v>1.76874635594564</v>
      </c>
      <c r="BT37">
        <v>1.81997320534828</v>
      </c>
      <c r="BU37">
        <v>1.72604777973389</v>
      </c>
      <c r="BV37">
        <v>1.80511556676736</v>
      </c>
      <c r="BW37">
        <v>1.7631373000833499</v>
      </c>
      <c r="BX37">
        <v>1.76748702016822</v>
      </c>
      <c r="BY37">
        <v>1.7494339974731901</v>
      </c>
      <c r="BZ37">
        <v>1.8213279672023499</v>
      </c>
      <c r="CA37">
        <v>1.75872689138539</v>
      </c>
      <c r="CB37">
        <v>1.8581994922476399</v>
      </c>
      <c r="CC37">
        <v>1.9071325399997701</v>
      </c>
      <c r="CD37">
        <v>1.9329945333529199</v>
      </c>
      <c r="CE37">
        <v>1.9153199771851099</v>
      </c>
      <c r="CF37">
        <v>1.9678021192969899</v>
      </c>
      <c r="CG37">
        <v>1.9578782519610201</v>
      </c>
      <c r="CH37">
        <v>2.0160658809813499</v>
      </c>
      <c r="CI37">
        <v>1.71876781984561</v>
      </c>
      <c r="CJ37">
        <v>1.7941708375118699</v>
      </c>
      <c r="CK37">
        <v>1.7555388771032601</v>
      </c>
      <c r="CL37">
        <v>1.81445966119735</v>
      </c>
      <c r="CM37">
        <v>1.9382944227429999</v>
      </c>
      <c r="CN37">
        <v>1.9984667565120899</v>
      </c>
      <c r="CO37">
        <v>2.0309528270151902</v>
      </c>
      <c r="CP37">
        <v>2.1605738759349999</v>
      </c>
      <c r="CQ37">
        <v>2.0758896770502901</v>
      </c>
      <c r="CR37">
        <v>2.1442105888696199</v>
      </c>
      <c r="CS37">
        <v>2.00231609449393</v>
      </c>
      <c r="CT37">
        <v>1.9370061279234001</v>
      </c>
      <c r="CU37">
        <v>2.0225666966010598</v>
      </c>
      <c r="CV37">
        <v>1.9235352063967801</v>
      </c>
    </row>
    <row r="38" spans="1:100" x14ac:dyDescent="0.45">
      <c r="A38" t="s">
        <v>112</v>
      </c>
      <c r="B38" t="s">
        <v>72</v>
      </c>
      <c r="C38" t="s">
        <v>67</v>
      </c>
      <c r="D38">
        <v>45</v>
      </c>
      <c r="E38" s="1" cm="1">
        <f t="array" ref="E38">SUMPRODUCT($G38:$CV38,$G$2:$CV$2)/SUMPRODUCT(--($G38:$CV38&lt;&gt;""),$G$2:$CV$2)</f>
        <v>1.5241501544443641</v>
      </c>
      <c r="F38" s="1" cm="1">
        <f t="array" ref="F38">SUMPRODUCT($G38:$CV38,$F$2:$CU$2)/SUMPRODUCT(--($G38:$CV38&lt;&gt;""),$F$2:$CU$2)</f>
        <v>1.4723069061436429</v>
      </c>
      <c r="G38">
        <v>1.4821953629442399</v>
      </c>
      <c r="H38">
        <v>1.4639009645040799</v>
      </c>
      <c r="I38">
        <v>1.52648394893387</v>
      </c>
      <c r="J38">
        <v>1.4721406758362201</v>
      </c>
      <c r="K38">
        <v>1.5301341799235</v>
      </c>
      <c r="L38">
        <v>1.4734082012673999</v>
      </c>
      <c r="M38">
        <v>1.47275387278113</v>
      </c>
      <c r="N38">
        <v>1.47338418392188</v>
      </c>
      <c r="O38">
        <v>1.5925606708303499</v>
      </c>
      <c r="P38">
        <v>1.5305959700651199</v>
      </c>
      <c r="Q38">
        <v>1.5019264090901501</v>
      </c>
      <c r="R38">
        <v>1.5173181484181599</v>
      </c>
      <c r="S38">
        <v>1.4886316678751601</v>
      </c>
      <c r="T38">
        <v>1.51319057505044</v>
      </c>
      <c r="U38">
        <v>1.5911725344536001</v>
      </c>
      <c r="V38">
        <v>1.44681598749885</v>
      </c>
      <c r="W38">
        <v>1.52824124599988</v>
      </c>
      <c r="X38">
        <v>1.5673222482846401</v>
      </c>
      <c r="Y38">
        <v>1.6047380070144699</v>
      </c>
      <c r="Z38">
        <v>1.52011037432111</v>
      </c>
      <c r="AA38">
        <v>1.4766771677745201</v>
      </c>
      <c r="AB38">
        <v>1.49815175304652</v>
      </c>
      <c r="AC38">
        <v>1.5594040501833599</v>
      </c>
      <c r="AD38">
        <v>1.54583923125775</v>
      </c>
      <c r="AE38">
        <v>1.57916535275891</v>
      </c>
      <c r="AF38">
        <v>1.50325340434703</v>
      </c>
      <c r="AG38">
        <v>1.5179708574092901</v>
      </c>
      <c r="AH38">
        <v>1.4786596068264599</v>
      </c>
      <c r="AI38">
        <v>1.4898526911416301</v>
      </c>
      <c r="AJ38">
        <v>1.5173085571667</v>
      </c>
      <c r="AK38">
        <v>1.5694996300441499</v>
      </c>
      <c r="AL38">
        <v>1.4430088325549599</v>
      </c>
      <c r="AM38">
        <v>1.48872397867413</v>
      </c>
      <c r="AN38">
        <v>1.48309495269849</v>
      </c>
      <c r="AO38">
        <v>1.44629139090633</v>
      </c>
      <c r="AP38">
        <v>1.23717838653683</v>
      </c>
      <c r="AQ38">
        <v>1.5955141343065899</v>
      </c>
      <c r="AR38">
        <v>1.44848137970173</v>
      </c>
      <c r="AS38">
        <v>1.53633909009416</v>
      </c>
      <c r="AT38">
        <v>1.4572093115628999</v>
      </c>
      <c r="AU38">
        <v>1.44193859588017</v>
      </c>
      <c r="AV38">
        <v>1.4642047548972601</v>
      </c>
      <c r="AW38">
        <v>1.5247443060096599</v>
      </c>
      <c r="AX38">
        <v>1.50137004292482</v>
      </c>
      <c r="AY38">
        <v>1.4781903613745599</v>
      </c>
      <c r="AZ38">
        <v>1.5225918352666801</v>
      </c>
      <c r="BA38">
        <v>1.57620931014229</v>
      </c>
      <c r="BB38">
        <v>1.4873496165417699</v>
      </c>
      <c r="BC38">
        <v>1.49680780109037</v>
      </c>
      <c r="BD38">
        <v>1.5132918727220299</v>
      </c>
      <c r="BE38">
        <v>1.4591440523742001</v>
      </c>
      <c r="BF38">
        <v>1.5109491190578499</v>
      </c>
      <c r="BG38">
        <v>1.6848963981284599</v>
      </c>
      <c r="BH38">
        <v>1.4825486926526099</v>
      </c>
      <c r="BI38">
        <v>1.4937759004090301</v>
      </c>
      <c r="BJ38">
        <v>1.4815080687628699</v>
      </c>
      <c r="BK38">
        <v>1.48090093638236</v>
      </c>
      <c r="BL38">
        <v>1.5014020147373199</v>
      </c>
      <c r="BM38">
        <v>1.51230691704205</v>
      </c>
      <c r="BN38">
        <v>1.5256972784381699</v>
      </c>
      <c r="BO38">
        <v>1.55658082081613</v>
      </c>
      <c r="BP38">
        <v>1.5177099130823299</v>
      </c>
      <c r="BQ38">
        <v>1.4443252921472101</v>
      </c>
      <c r="BR38">
        <v>1.52245469484241</v>
      </c>
      <c r="BS38">
        <v>1.5093569872527399</v>
      </c>
      <c r="BT38">
        <v>1.54575470079204</v>
      </c>
      <c r="BU38">
        <v>1.4773355957977099</v>
      </c>
      <c r="BV38">
        <v>1.5254276468986201</v>
      </c>
      <c r="BW38">
        <v>1.52359805201489</v>
      </c>
      <c r="BX38">
        <v>1.52374461308792</v>
      </c>
      <c r="BY38">
        <v>1.4622642685920899</v>
      </c>
      <c r="BZ38">
        <v>1.5368287669182801</v>
      </c>
      <c r="CA38">
        <v>1.4752712135941299</v>
      </c>
      <c r="CB38">
        <v>1.5324931264099599</v>
      </c>
      <c r="CC38">
        <v>1.4985678529734601</v>
      </c>
      <c r="CD38">
        <v>1.46591829017873</v>
      </c>
      <c r="CE38">
        <v>1.4594160108477101</v>
      </c>
      <c r="CF38">
        <v>1.4707328260266399</v>
      </c>
      <c r="CG38">
        <v>1.4775522963400101</v>
      </c>
      <c r="CH38">
        <v>1.53661126269713</v>
      </c>
      <c r="CI38">
        <v>1.4746986105716899</v>
      </c>
      <c r="CJ38">
        <v>1.5226244015631101</v>
      </c>
      <c r="CK38">
        <v>1.47287199736607</v>
      </c>
      <c r="CL38">
        <v>1.5086878859767801</v>
      </c>
      <c r="CM38">
        <v>1.5246698083777901</v>
      </c>
      <c r="CN38">
        <v>1.52227714749899</v>
      </c>
      <c r="CO38">
        <v>1.5058615544173699</v>
      </c>
      <c r="CP38">
        <v>1.5099699301495999</v>
      </c>
      <c r="CQ38">
        <v>1.4711759033257299</v>
      </c>
      <c r="CR38">
        <v>1.51145281950491</v>
      </c>
      <c r="CS38">
        <v>1.50785455934215</v>
      </c>
      <c r="CT38">
        <v>1.4409697551634699</v>
      </c>
      <c r="CU38">
        <v>1.501184200874</v>
      </c>
      <c r="CV38">
        <v>1.438753726569</v>
      </c>
    </row>
    <row r="39" spans="1:100" x14ac:dyDescent="0.45">
      <c r="A39" t="s">
        <v>112</v>
      </c>
      <c r="B39" t="s">
        <v>66</v>
      </c>
      <c r="C39" t="s">
        <v>64</v>
      </c>
      <c r="D39">
        <v>50</v>
      </c>
      <c r="E39" s="1" cm="1">
        <f t="array" ref="E39">SUMPRODUCT($G39:$CV39,$G$2:$CV$2)/SUMPRODUCT(--($G39:$CV39&lt;&gt;""),$G$2:$CV$2)</f>
        <v>1.5620440236106274</v>
      </c>
      <c r="F39" s="1" cm="1">
        <f t="array" ref="F39">SUMPRODUCT($G39:$CV39,$F$2:$CU$2)/SUMPRODUCT(--($G39:$CV39&lt;&gt;""),$F$2:$CU$2)</f>
        <v>1.4942359551985247</v>
      </c>
      <c r="G39">
        <v>1.5431936517509299</v>
      </c>
      <c r="H39">
        <v>1.5030554095812101</v>
      </c>
      <c r="I39">
        <v>1.5568811594271299</v>
      </c>
      <c r="J39">
        <v>1.5207573543877599</v>
      </c>
      <c r="K39">
        <v>1.5619442050135901</v>
      </c>
      <c r="L39">
        <v>1.5231802293421</v>
      </c>
      <c r="M39">
        <v>1.5013753860847601</v>
      </c>
      <c r="N39">
        <v>1.50661697592877</v>
      </c>
      <c r="O39">
        <v>1.5527379260840899</v>
      </c>
      <c r="P39">
        <v>1.51293480773776</v>
      </c>
      <c r="Q39">
        <v>1.50688674193917</v>
      </c>
      <c r="R39">
        <v>1.5275091936213101</v>
      </c>
      <c r="S39">
        <v>1.50354034173412</v>
      </c>
      <c r="T39">
        <v>1.5193281929103799</v>
      </c>
      <c r="U39">
        <v>1.6733357456903499</v>
      </c>
      <c r="V39">
        <v>1.4452810818396</v>
      </c>
      <c r="W39">
        <v>1.5513464181143</v>
      </c>
      <c r="X39">
        <v>1.5622299570795399</v>
      </c>
      <c r="Y39">
        <v>1.70989653516462</v>
      </c>
      <c r="Z39">
        <v>1.5304353419640899</v>
      </c>
      <c r="AA39">
        <v>1.51548661514431</v>
      </c>
      <c r="AB39">
        <v>1.5409427865152601</v>
      </c>
      <c r="AC39">
        <v>1.52079574256256</v>
      </c>
      <c r="AD39">
        <v>1.5621273142688501</v>
      </c>
      <c r="AE39">
        <v>1.5726872571681501</v>
      </c>
      <c r="AF39">
        <v>1.5329880287333499</v>
      </c>
      <c r="AG39">
        <v>1.5576586165284501</v>
      </c>
      <c r="AH39">
        <v>1.51545328714655</v>
      </c>
      <c r="AI39">
        <v>1.4985348050024501</v>
      </c>
      <c r="AJ39">
        <v>1.52380435539002</v>
      </c>
      <c r="AK39">
        <v>1.60118566657048</v>
      </c>
      <c r="AL39">
        <v>1.4588743252921399</v>
      </c>
      <c r="AM39">
        <v>1.5647228146635199</v>
      </c>
      <c r="AN39">
        <v>1.5401243731621299</v>
      </c>
      <c r="AO39">
        <v>1.53836265277786</v>
      </c>
      <c r="AP39">
        <v>1.29910443726092</v>
      </c>
      <c r="AQ39">
        <v>1.6765493137320799</v>
      </c>
      <c r="AR39">
        <v>1.4546035846571299</v>
      </c>
      <c r="AS39">
        <v>1.5967374142511599</v>
      </c>
      <c r="AT39">
        <v>1.47648583919887</v>
      </c>
      <c r="AU39">
        <v>1.4663162788908899</v>
      </c>
      <c r="AV39">
        <v>1.4776621489047299</v>
      </c>
      <c r="AW39">
        <v>1.52104897078621</v>
      </c>
      <c r="AX39">
        <v>1.4812137850701601</v>
      </c>
      <c r="AY39">
        <v>1.5152426161807999</v>
      </c>
      <c r="AZ39">
        <v>1.5166958764812299</v>
      </c>
      <c r="BA39">
        <v>1.5600618014735601</v>
      </c>
      <c r="BB39">
        <v>1.5134585595155601</v>
      </c>
      <c r="BC39">
        <v>1.50448118741522</v>
      </c>
      <c r="BD39">
        <v>1.5299394627401901</v>
      </c>
      <c r="BE39">
        <v>1.41994973661469</v>
      </c>
      <c r="BF39">
        <v>1.4791996059610699</v>
      </c>
      <c r="BG39">
        <v>1.7750189290951699</v>
      </c>
      <c r="BH39">
        <v>1.54885911165267</v>
      </c>
      <c r="BI39">
        <v>1.47806361151042</v>
      </c>
      <c r="BJ39">
        <v>1.49569908087408</v>
      </c>
      <c r="BK39">
        <v>1.49393869000803</v>
      </c>
      <c r="BL39">
        <v>1.5251725662725399</v>
      </c>
      <c r="BM39">
        <v>1.4928122949237901</v>
      </c>
      <c r="BN39">
        <v>1.52543470804767</v>
      </c>
      <c r="BO39">
        <v>1.5505201526125001</v>
      </c>
      <c r="BP39">
        <v>1.6006665508851701</v>
      </c>
      <c r="BQ39">
        <v>1.4717150186088701</v>
      </c>
      <c r="BR39">
        <v>1.53790331336772</v>
      </c>
      <c r="BS39">
        <v>1.4696726336924899</v>
      </c>
      <c r="BT39">
        <v>1.5110829819843801</v>
      </c>
      <c r="BU39">
        <v>1.47540407090671</v>
      </c>
      <c r="BV39">
        <v>1.4972671707181999</v>
      </c>
      <c r="BW39">
        <v>1.5195681583788401</v>
      </c>
      <c r="BX39">
        <v>1.5060420717805401</v>
      </c>
      <c r="BY39">
        <v>1.4345868300593401</v>
      </c>
      <c r="BZ39">
        <v>1.51229055922523</v>
      </c>
      <c r="CA39">
        <v>1.49588916860215</v>
      </c>
      <c r="CB39">
        <v>1.54116536885107</v>
      </c>
      <c r="CC39">
        <v>1.4961132191714701</v>
      </c>
      <c r="CD39">
        <v>1.4837125616170701</v>
      </c>
      <c r="CE39">
        <v>1.4596766472260001</v>
      </c>
      <c r="CF39">
        <v>1.4769133246972801</v>
      </c>
      <c r="CG39">
        <v>1.4946575181220201</v>
      </c>
      <c r="CH39">
        <v>1.55146738051593</v>
      </c>
      <c r="CI39">
        <v>1.46397047933651</v>
      </c>
      <c r="CJ39">
        <v>1.5059637686229299</v>
      </c>
      <c r="CK39">
        <v>1.48638169747374</v>
      </c>
      <c r="CL39">
        <v>1.5209146014952299</v>
      </c>
      <c r="CM39">
        <v>1.51957033697775</v>
      </c>
      <c r="CN39">
        <v>1.5436207904057699</v>
      </c>
      <c r="CO39">
        <v>1.4881957676886799</v>
      </c>
      <c r="CP39">
        <v>1.5034262967359799</v>
      </c>
      <c r="CQ39">
        <v>1.4704654468363001</v>
      </c>
      <c r="CR39">
        <v>1.49961687045486</v>
      </c>
      <c r="CS39">
        <v>1.49539012429149</v>
      </c>
      <c r="CT39">
        <v>1.4708511068057699</v>
      </c>
      <c r="CU39">
        <v>1.5100712773237299</v>
      </c>
      <c r="CV39">
        <v>1.47679321935045</v>
      </c>
    </row>
    <row r="40" spans="1:100" x14ac:dyDescent="0.45">
      <c r="A40" t="s">
        <v>112</v>
      </c>
      <c r="B40" t="s">
        <v>95</v>
      </c>
      <c r="C40" t="s">
        <v>64</v>
      </c>
      <c r="D40">
        <v>50</v>
      </c>
      <c r="E40" s="1" cm="1">
        <f t="array" ref="E40">SUMPRODUCT($G40:$CV40,$G$2:$CV$2)/SUMPRODUCT(--($G40:$CV40&lt;&gt;""),$G$2:$CV$2)</f>
        <v>1.5594482778607219</v>
      </c>
      <c r="F40" s="1" cm="1">
        <f t="array" ref="F40">SUMPRODUCT($G40:$CV40,$F$2:$CU$2)/SUMPRODUCT(--($G40:$CV40&lt;&gt;""),$F$2:$CU$2)</f>
        <v>1.4937284690035546</v>
      </c>
      <c r="G40">
        <v>1.5431936517509299</v>
      </c>
      <c r="H40">
        <v>1.5030554095812101</v>
      </c>
      <c r="I40">
        <v>1.5568811594271299</v>
      </c>
      <c r="J40">
        <v>1.5207573543877599</v>
      </c>
      <c r="K40">
        <v>1.5619442050135901</v>
      </c>
      <c r="L40">
        <v>1.5231802293421</v>
      </c>
      <c r="M40">
        <v>1.5013753860847601</v>
      </c>
      <c r="N40">
        <v>1.50661697592877</v>
      </c>
      <c r="O40">
        <v>1.5367672029003201</v>
      </c>
      <c r="P40">
        <v>1.4865455255993101</v>
      </c>
      <c r="Q40">
        <v>1.50688674193917</v>
      </c>
      <c r="R40">
        <v>1.5275091936213101</v>
      </c>
      <c r="S40">
        <v>1.50354034173412</v>
      </c>
      <c r="T40">
        <v>1.5193281929103799</v>
      </c>
      <c r="U40">
        <v>1.6555332804946199</v>
      </c>
      <c r="V40">
        <v>1.4452810818396</v>
      </c>
      <c r="W40">
        <v>1.5513464181143</v>
      </c>
      <c r="X40">
        <v>1.5622299570795399</v>
      </c>
      <c r="Y40">
        <v>1.70989653516462</v>
      </c>
      <c r="Z40">
        <v>1.5304353419640899</v>
      </c>
      <c r="AA40">
        <v>1.51548661514431</v>
      </c>
      <c r="AB40">
        <v>1.5409427865152601</v>
      </c>
      <c r="AC40">
        <v>1.52079574256256</v>
      </c>
      <c r="AD40">
        <v>1.5621273142688501</v>
      </c>
      <c r="AE40">
        <v>1.5726872571681501</v>
      </c>
      <c r="AF40">
        <v>1.5329880287333499</v>
      </c>
      <c r="AG40">
        <v>1.5576586165284501</v>
      </c>
      <c r="AH40">
        <v>1.51545328714655</v>
      </c>
      <c r="AI40">
        <v>1.4985348050024501</v>
      </c>
      <c r="AJ40">
        <v>1.52380435539002</v>
      </c>
      <c r="AK40">
        <v>1.60118566657048</v>
      </c>
      <c r="AL40">
        <v>1.4588743252921399</v>
      </c>
      <c r="AM40">
        <v>1.5647228146635199</v>
      </c>
      <c r="AN40">
        <v>1.5401243731621299</v>
      </c>
      <c r="AO40">
        <v>1.53836265277786</v>
      </c>
      <c r="AP40">
        <v>1.29910443726092</v>
      </c>
      <c r="AQ40">
        <v>1.6588617074336001</v>
      </c>
      <c r="AR40">
        <v>1.4546035846571299</v>
      </c>
      <c r="AS40">
        <v>1.5967374142511599</v>
      </c>
      <c r="AT40">
        <v>1.47648583919887</v>
      </c>
      <c r="AU40">
        <v>1.4663162788908899</v>
      </c>
      <c r="AV40">
        <v>1.4776621489047299</v>
      </c>
      <c r="AW40">
        <v>1.52104897078621</v>
      </c>
      <c r="AX40">
        <v>1.4812137850701601</v>
      </c>
      <c r="AY40">
        <v>1.5152426161807999</v>
      </c>
      <c r="AZ40">
        <v>1.5166958764812299</v>
      </c>
      <c r="BA40">
        <v>1.5600618014735601</v>
      </c>
      <c r="BB40">
        <v>1.5134585595155601</v>
      </c>
      <c r="BC40">
        <v>1.50448118741522</v>
      </c>
      <c r="BD40">
        <v>1.5299394627401901</v>
      </c>
      <c r="BE40">
        <v>1.41994973661469</v>
      </c>
      <c r="BF40">
        <v>1.4791996059610699</v>
      </c>
      <c r="BG40">
        <v>1.70917964200261</v>
      </c>
      <c r="BH40">
        <v>1.54885911165267</v>
      </c>
      <c r="BI40">
        <v>1.47806361151042</v>
      </c>
      <c r="BJ40">
        <v>1.49569908087408</v>
      </c>
      <c r="BK40">
        <v>1.49393869000803</v>
      </c>
      <c r="BL40">
        <v>1.5251725662725399</v>
      </c>
      <c r="BM40">
        <v>1.4928122949237901</v>
      </c>
      <c r="BN40">
        <v>1.52543470804767</v>
      </c>
      <c r="BO40">
        <v>1.5505201526125001</v>
      </c>
      <c r="BP40">
        <v>1.6006665508851701</v>
      </c>
      <c r="BQ40">
        <v>1.4717150186088701</v>
      </c>
      <c r="BR40">
        <v>1.53790331336772</v>
      </c>
      <c r="BS40">
        <v>1.4696726336924899</v>
      </c>
      <c r="BT40">
        <v>1.5110829819843801</v>
      </c>
      <c r="BU40">
        <v>1.47540407090671</v>
      </c>
      <c r="BV40">
        <v>1.4972671707181999</v>
      </c>
      <c r="BW40">
        <v>1.5195681583788401</v>
      </c>
      <c r="BX40">
        <v>1.5060420717805401</v>
      </c>
      <c r="BY40">
        <v>1.4345868300593401</v>
      </c>
      <c r="BZ40">
        <v>1.51229055922523</v>
      </c>
      <c r="CA40">
        <v>1.49588916860215</v>
      </c>
      <c r="CB40">
        <v>1.54116536885107</v>
      </c>
      <c r="CC40">
        <v>1.4961132191714701</v>
      </c>
      <c r="CD40">
        <v>1.4837125616170701</v>
      </c>
      <c r="CE40">
        <v>1.4596766472260001</v>
      </c>
      <c r="CF40">
        <v>1.4769133246972801</v>
      </c>
      <c r="CG40">
        <v>1.4946575181220201</v>
      </c>
      <c r="CH40">
        <v>1.55146738051593</v>
      </c>
      <c r="CI40">
        <v>1.46397047933651</v>
      </c>
      <c r="CJ40">
        <v>1.5059637686229299</v>
      </c>
      <c r="CK40">
        <v>1.48638169747374</v>
      </c>
      <c r="CL40">
        <v>1.5209146014952299</v>
      </c>
      <c r="CM40">
        <v>1.51957033697775</v>
      </c>
      <c r="CN40">
        <v>1.5436207904057699</v>
      </c>
      <c r="CO40">
        <v>1.4881957676886799</v>
      </c>
      <c r="CP40">
        <v>1.5034262967359799</v>
      </c>
      <c r="CQ40">
        <v>1.4704654468363001</v>
      </c>
      <c r="CR40">
        <v>1.49961687045486</v>
      </c>
      <c r="CS40">
        <v>1.49539012429149</v>
      </c>
      <c r="CT40">
        <v>1.4708511068057699</v>
      </c>
      <c r="CU40">
        <v>1.5100712773237299</v>
      </c>
      <c r="CV40">
        <v>1.47679321935045</v>
      </c>
    </row>
    <row r="41" spans="1:100" x14ac:dyDescent="0.45">
      <c r="A41" t="s">
        <v>112</v>
      </c>
      <c r="B41" t="s">
        <v>82</v>
      </c>
      <c r="C41" t="s">
        <v>64</v>
      </c>
      <c r="D41">
        <v>50</v>
      </c>
      <c r="E41" s="1" cm="1">
        <f t="array" ref="E41">SUMPRODUCT($G41:$CV41,$G$2:$CV$2)/SUMPRODUCT(--($G41:$CV41&lt;&gt;""),$G$2:$CV$2)</f>
        <v>2.4523612989821379</v>
      </c>
      <c r="F41" s="1" cm="1">
        <f t="array" ref="F41">SUMPRODUCT($G41:$CV41,$F$2:$CU$2)/SUMPRODUCT(--($G41:$CV41&lt;&gt;""),$F$2:$CU$2)</f>
        <v>2.1422528475885314</v>
      </c>
      <c r="G41">
        <v>2.1024793712645402</v>
      </c>
      <c r="H41">
        <v>2.0186399160358799</v>
      </c>
      <c r="I41">
        <v>2.11445148346152</v>
      </c>
      <c r="J41">
        <v>2.0294837202954601</v>
      </c>
      <c r="K41">
        <v>2.4932886985106602</v>
      </c>
      <c r="L41">
        <v>2.4131697513937298</v>
      </c>
      <c r="M41">
        <v>2.2973076181461698</v>
      </c>
      <c r="N41">
        <v>2.27924235093493</v>
      </c>
      <c r="O41">
        <v>2.3357225589015602</v>
      </c>
      <c r="P41">
        <v>2.26984250679924</v>
      </c>
      <c r="Q41">
        <v>2.0284412668209799</v>
      </c>
      <c r="R41">
        <v>2.0163116759708801</v>
      </c>
      <c r="S41">
        <v>1.9902165316845599</v>
      </c>
      <c r="T41">
        <v>2.0223771530509098</v>
      </c>
      <c r="U41">
        <v>1.7774500639895201</v>
      </c>
      <c r="V41">
        <v>1.50524077539184</v>
      </c>
      <c r="W41">
        <v>2.8825178666154301</v>
      </c>
      <c r="X41">
        <v>2.7954959481255002</v>
      </c>
      <c r="Y41">
        <v>1.8423165150757199</v>
      </c>
      <c r="Z41">
        <v>1.63165720078211</v>
      </c>
      <c r="AA41">
        <v>2.0061667095683702</v>
      </c>
      <c r="AB41">
        <v>2.0279137392481901</v>
      </c>
      <c r="AC41">
        <v>2.3052626339762701</v>
      </c>
      <c r="AD41">
        <v>2.35622754280771</v>
      </c>
      <c r="AE41">
        <v>1.6987279444311001</v>
      </c>
      <c r="AF41">
        <v>1.62104590914219</v>
      </c>
      <c r="AG41">
        <v>2.3002881384757199</v>
      </c>
      <c r="AH41">
        <v>2.2675711985209799</v>
      </c>
      <c r="AI41">
        <v>2.3507913839429899</v>
      </c>
      <c r="AJ41">
        <v>2.34539746802837</v>
      </c>
      <c r="AK41">
        <v>2.2973398667723002</v>
      </c>
      <c r="AL41">
        <v>1.9452796459796</v>
      </c>
      <c r="AM41">
        <v>2.8608359113552799</v>
      </c>
      <c r="AN41">
        <v>2.6932872104655101</v>
      </c>
      <c r="AO41">
        <v>5.1278250197168802</v>
      </c>
      <c r="AP41">
        <v>2.3905501301179899</v>
      </c>
      <c r="AQ41">
        <v>1.7799963949977999</v>
      </c>
      <c r="AR41">
        <v>1.50781400498212</v>
      </c>
      <c r="AS41">
        <v>2.7628748055727801</v>
      </c>
      <c r="AT41">
        <v>2.2989940789408299</v>
      </c>
      <c r="AU41">
        <v>2.5387666930795301</v>
      </c>
      <c r="AV41">
        <v>2.5635815490132901</v>
      </c>
      <c r="AW41">
        <v>2.31324927541591</v>
      </c>
      <c r="AX41">
        <v>2.2388262431644201</v>
      </c>
      <c r="AY41">
        <v>2.6728808479340498</v>
      </c>
      <c r="AZ41">
        <v>2.7022188957296001</v>
      </c>
      <c r="BA41">
        <v>2.03691734177186</v>
      </c>
      <c r="BB41">
        <v>1.9174635144932499</v>
      </c>
      <c r="BC41">
        <v>1.9228713447286601</v>
      </c>
      <c r="BD41">
        <v>1.9958006047021899</v>
      </c>
      <c r="BE41">
        <v>2.2522364570850599</v>
      </c>
      <c r="BF41">
        <v>2.3729869039257001</v>
      </c>
      <c r="BG41">
        <v>3.3503540212278198</v>
      </c>
      <c r="BH41">
        <v>2.8320739984430601</v>
      </c>
      <c r="BI41">
        <v>2.2129790599692098</v>
      </c>
      <c r="BJ41">
        <v>2.22726959944417</v>
      </c>
      <c r="BK41">
        <v>2.6005530327774999</v>
      </c>
      <c r="BL41">
        <v>2.6715176327838699</v>
      </c>
      <c r="BM41">
        <v>1.93584540243951</v>
      </c>
      <c r="BN41">
        <v>2.01026046163153</v>
      </c>
      <c r="BO41">
        <v>2.98273153935307</v>
      </c>
      <c r="BP41">
        <v>2.9138783469177798</v>
      </c>
      <c r="BQ41">
        <v>1.9039543223274</v>
      </c>
      <c r="BR41">
        <v>1.9914273728868701</v>
      </c>
      <c r="BS41">
        <v>1.8836546125934801</v>
      </c>
      <c r="BT41">
        <v>1.93969761482109</v>
      </c>
      <c r="BU41">
        <v>1.9949088821441601</v>
      </c>
      <c r="BV41">
        <v>1.9986587657324899</v>
      </c>
      <c r="BW41">
        <v>2.0017817753850999</v>
      </c>
      <c r="BX41">
        <v>1.95381287652006</v>
      </c>
      <c r="BY41">
        <v>1.87854804508339</v>
      </c>
      <c r="BZ41">
        <v>2.0033176194177398</v>
      </c>
      <c r="CA41">
        <v>1.88527499172</v>
      </c>
      <c r="CB41">
        <v>2.00677699283046</v>
      </c>
      <c r="CC41">
        <v>2.2694184005659599</v>
      </c>
      <c r="CD41">
        <v>2.21992022941502</v>
      </c>
      <c r="CE41">
        <v>2.2751188821031598</v>
      </c>
      <c r="CF41">
        <v>2.2812178551876401</v>
      </c>
      <c r="CG41">
        <v>2.3283385811378601</v>
      </c>
      <c r="CH41">
        <v>2.4510873841995702</v>
      </c>
      <c r="CI41">
        <v>1.94400566253856</v>
      </c>
      <c r="CJ41">
        <v>2.0210820371576101</v>
      </c>
      <c r="CK41">
        <v>1.9824487421185</v>
      </c>
      <c r="CL41">
        <v>2.0333846602338199</v>
      </c>
      <c r="CM41">
        <v>2.3745316630487698</v>
      </c>
      <c r="CN41">
        <v>2.4153791972097598</v>
      </c>
      <c r="CO41">
        <v>2.49985069110702</v>
      </c>
      <c r="CP41">
        <v>2.5310636283168799</v>
      </c>
      <c r="CQ41">
        <v>2.6787898420907101</v>
      </c>
      <c r="CR41">
        <v>2.6815872192235299</v>
      </c>
      <c r="CS41">
        <v>2.3028571202667298</v>
      </c>
      <c r="CT41">
        <v>2.1898489564749402</v>
      </c>
      <c r="CU41">
        <v>2.3696159850531999</v>
      </c>
      <c r="CV41">
        <v>2.2673863438229098</v>
      </c>
    </row>
    <row r="42" spans="1:100" x14ac:dyDescent="0.45">
      <c r="A42" t="s">
        <v>112</v>
      </c>
      <c r="B42" t="s">
        <v>72</v>
      </c>
      <c r="C42" t="s">
        <v>64</v>
      </c>
      <c r="D42">
        <v>50</v>
      </c>
      <c r="E42" s="1" cm="1">
        <f t="array" ref="E42">SUMPRODUCT($G42:$CV42,$G$2:$CV$2)/SUMPRODUCT(--($G42:$CV42&lt;&gt;""),$G$2:$CV$2)</f>
        <v>1.6489835359420253</v>
      </c>
      <c r="F42" s="1" cm="1">
        <f t="array" ref="F42">SUMPRODUCT($G42:$CV42,$F$2:$CU$2)/SUMPRODUCT(--($G42:$CV42&lt;&gt;""),$F$2:$CU$2)</f>
        <v>1.5604520195998954</v>
      </c>
      <c r="G42">
        <v>1.6086404576454001</v>
      </c>
      <c r="H42">
        <v>1.5523305750282801</v>
      </c>
      <c r="I42">
        <v>1.6421801824262701</v>
      </c>
      <c r="J42">
        <v>1.5636902120901801</v>
      </c>
      <c r="K42">
        <v>1.6456401721443099</v>
      </c>
      <c r="L42">
        <v>1.56809655648723</v>
      </c>
      <c r="M42">
        <v>1.6529903385556599</v>
      </c>
      <c r="N42">
        <v>1.6052663221589101</v>
      </c>
      <c r="O42">
        <v>1.5367672029003201</v>
      </c>
      <c r="P42">
        <v>1.4865455255993101</v>
      </c>
      <c r="Q42">
        <v>1.63339670195891</v>
      </c>
      <c r="R42">
        <v>1.62845755422383</v>
      </c>
      <c r="S42">
        <v>1.5792974645032301</v>
      </c>
      <c r="T42">
        <v>1.61053809447899</v>
      </c>
      <c r="U42">
        <v>1.6555332804946199</v>
      </c>
      <c r="V42">
        <v>1.47721306972514</v>
      </c>
      <c r="W42">
        <v>1.6123413605061401</v>
      </c>
      <c r="X42">
        <v>1.6619481815941399</v>
      </c>
      <c r="Y42">
        <v>1.7439874719821999</v>
      </c>
      <c r="Z42">
        <v>1.6341103085164801</v>
      </c>
      <c r="AA42">
        <v>1.5764046279117301</v>
      </c>
      <c r="AB42">
        <v>1.60942687878459</v>
      </c>
      <c r="AC42">
        <v>1.67027550596842</v>
      </c>
      <c r="AD42">
        <v>1.66207601576562</v>
      </c>
      <c r="AE42">
        <v>1.7077455223470299</v>
      </c>
      <c r="AF42">
        <v>1.6117503854933</v>
      </c>
      <c r="AG42">
        <v>1.65618504983632</v>
      </c>
      <c r="AH42">
        <v>1.5435268930600201</v>
      </c>
      <c r="AI42">
        <v>1.59372470287399</v>
      </c>
      <c r="AJ42">
        <v>1.62457283754688</v>
      </c>
      <c r="AK42">
        <v>1.78708522862904</v>
      </c>
      <c r="AL42">
        <v>1.54008543470078</v>
      </c>
      <c r="AM42">
        <v>1.68797362149985</v>
      </c>
      <c r="AN42">
        <v>1.62282768900856</v>
      </c>
      <c r="AO42">
        <v>1.72293487475639</v>
      </c>
      <c r="AP42">
        <v>1.35338893151057</v>
      </c>
      <c r="AQ42">
        <v>1.6588617074336001</v>
      </c>
      <c r="AR42">
        <v>1.4891462034151299</v>
      </c>
      <c r="AS42">
        <v>1.6291526629419599</v>
      </c>
      <c r="AT42">
        <v>1.4859566451002499</v>
      </c>
      <c r="AU42">
        <v>1.54042558826688</v>
      </c>
      <c r="AV42">
        <v>1.5625308392036601</v>
      </c>
      <c r="AW42">
        <v>1.6186744597412499</v>
      </c>
      <c r="AX42">
        <v>1.56219618162036</v>
      </c>
      <c r="AY42">
        <v>1.60386484043523</v>
      </c>
      <c r="AZ42">
        <v>1.6170835872812099</v>
      </c>
      <c r="BA42">
        <v>1.6230575191155501</v>
      </c>
      <c r="BB42">
        <v>1.5233435163134099</v>
      </c>
      <c r="BC42">
        <v>1.5276678443387099</v>
      </c>
      <c r="BD42">
        <v>1.5947848718676401</v>
      </c>
      <c r="BE42">
        <v>1.5449511735833801</v>
      </c>
      <c r="BF42">
        <v>1.5844437749254701</v>
      </c>
      <c r="BG42">
        <v>1.70917964200261</v>
      </c>
      <c r="BH42">
        <v>1.5716489171474901</v>
      </c>
      <c r="BI42">
        <v>1.57826910867309</v>
      </c>
      <c r="BJ42">
        <v>1.5770867050077499</v>
      </c>
      <c r="BK42">
        <v>1.6044000891455801</v>
      </c>
      <c r="BL42">
        <v>1.6010452201577401</v>
      </c>
      <c r="BM42">
        <v>1.5494293920445099</v>
      </c>
      <c r="BN42">
        <v>1.61786403874482</v>
      </c>
      <c r="BO42">
        <v>1.7019663299794401</v>
      </c>
      <c r="BP42">
        <v>1.66254309706403</v>
      </c>
      <c r="BQ42">
        <v>1.52921678460943</v>
      </c>
      <c r="BR42">
        <v>1.6238024059612901</v>
      </c>
      <c r="BS42">
        <v>1.5243318751361901</v>
      </c>
      <c r="BT42">
        <v>1.57097987314273</v>
      </c>
      <c r="BU42">
        <v>1.5141232036411101</v>
      </c>
      <c r="BV42">
        <v>1.5615631882691301</v>
      </c>
      <c r="BW42">
        <v>1.5800462591759701</v>
      </c>
      <c r="BX42">
        <v>1.5854064781155299</v>
      </c>
      <c r="BY42">
        <v>1.5376415204715399</v>
      </c>
      <c r="BZ42">
        <v>1.64513665233965</v>
      </c>
      <c r="CA42">
        <v>1.55437578139479</v>
      </c>
      <c r="CB42">
        <v>1.6153089450976299</v>
      </c>
      <c r="CC42">
        <v>1.5493870125998299</v>
      </c>
      <c r="CD42">
        <v>1.52181059032463</v>
      </c>
      <c r="CE42">
        <v>1.5496959310446901</v>
      </c>
      <c r="CF42">
        <v>1.5644868409316099</v>
      </c>
      <c r="CG42">
        <v>1.55704394575423</v>
      </c>
      <c r="CH42">
        <v>1.6651568449615399</v>
      </c>
      <c r="CI42">
        <v>1.57146657331826</v>
      </c>
      <c r="CJ42">
        <v>1.6132386281398201</v>
      </c>
      <c r="CK42">
        <v>1.57680000180406</v>
      </c>
      <c r="CL42">
        <v>1.61449580391825</v>
      </c>
      <c r="CM42">
        <v>1.61347959024229</v>
      </c>
      <c r="CN42">
        <v>1.6492241396801199</v>
      </c>
      <c r="CO42">
        <v>1.5718740307951899</v>
      </c>
      <c r="CP42">
        <v>1.6255978027617399</v>
      </c>
      <c r="CQ42">
        <v>1.55535062392622</v>
      </c>
      <c r="CR42">
        <v>1.5719910319664301</v>
      </c>
      <c r="CS42">
        <v>1.5897977104019501</v>
      </c>
      <c r="CT42">
        <v>1.5478251172136599</v>
      </c>
      <c r="CU42">
        <v>1.6192100635042199</v>
      </c>
      <c r="CV42">
        <v>1.5392582476318999</v>
      </c>
    </row>
    <row r="43" spans="1:100" x14ac:dyDescent="0.45">
      <c r="A43" t="s">
        <v>112</v>
      </c>
      <c r="B43" t="s">
        <v>66</v>
      </c>
      <c r="C43" t="s">
        <v>67</v>
      </c>
      <c r="D43">
        <v>50</v>
      </c>
      <c r="E43" s="1" cm="1">
        <f t="array" ref="E43">SUMPRODUCT($G43:$CV43,$G$2:$CV$2)/SUMPRODUCT(--($G43:$CV43&lt;&gt;""),$G$2:$CV$2)</f>
        <v>1.4156061385384635</v>
      </c>
      <c r="F43" s="1" cm="1">
        <f t="array" ref="F43">SUMPRODUCT($G43:$CV43,$F$2:$CU$2)/SUMPRODUCT(--($G43:$CV43&lt;&gt;""),$F$2:$CU$2)</f>
        <v>1.395195613246426</v>
      </c>
      <c r="G43">
        <v>1.3939060439230599</v>
      </c>
      <c r="H43">
        <v>1.4046310834093201</v>
      </c>
      <c r="I43">
        <v>1.41111489877581</v>
      </c>
      <c r="J43">
        <v>1.4102893191597199</v>
      </c>
      <c r="K43">
        <v>1.41326444660579</v>
      </c>
      <c r="L43">
        <v>1.4131862432565101</v>
      </c>
      <c r="M43">
        <v>1.40190967806049</v>
      </c>
      <c r="N43">
        <v>1.39397865832914</v>
      </c>
      <c r="O43">
        <v>1.41578961191969</v>
      </c>
      <c r="P43">
        <v>1.41031768503149</v>
      </c>
      <c r="Q43">
        <v>1.38186383329053</v>
      </c>
      <c r="R43">
        <v>1.44012742091991</v>
      </c>
      <c r="S43">
        <v>1.38879498619578</v>
      </c>
      <c r="T43">
        <v>1.4259989368492101</v>
      </c>
      <c r="U43">
        <v>1.47374781719533</v>
      </c>
      <c r="V43">
        <v>1.35990377073039</v>
      </c>
      <c r="W43">
        <v>1.39263121825942</v>
      </c>
      <c r="X43">
        <v>1.4587093522192001</v>
      </c>
      <c r="Y43">
        <v>1.5108145466671199</v>
      </c>
      <c r="Z43">
        <v>1.4373277111043801</v>
      </c>
      <c r="AA43">
        <v>1.38588699785512</v>
      </c>
      <c r="AB43">
        <v>1.43366261057265</v>
      </c>
      <c r="AC43">
        <v>1.4198015981705401</v>
      </c>
      <c r="AD43">
        <v>1.461104975624</v>
      </c>
      <c r="AE43">
        <v>1.4360847043779801</v>
      </c>
      <c r="AF43">
        <v>1.42028577131929</v>
      </c>
      <c r="AG43">
        <v>1.3923278350230199</v>
      </c>
      <c r="AH43">
        <v>1.4057115864867</v>
      </c>
      <c r="AI43">
        <v>1.38866107122195</v>
      </c>
      <c r="AJ43">
        <v>1.4397276920504301</v>
      </c>
      <c r="AK43">
        <v>1.4543349768468301</v>
      </c>
      <c r="AL43">
        <v>1.3664100052841599</v>
      </c>
      <c r="AM43">
        <v>1.4162738838897799</v>
      </c>
      <c r="AN43">
        <v>1.42480954351843</v>
      </c>
      <c r="AO43">
        <v>1.3784212707788099</v>
      </c>
      <c r="AP43">
        <v>1.2093373426565901</v>
      </c>
      <c r="AQ43">
        <v>1.4764296998851401</v>
      </c>
      <c r="AR43">
        <v>1.36577471381752</v>
      </c>
      <c r="AS43">
        <v>1.4168987154939601</v>
      </c>
      <c r="AT43">
        <v>1.3691384538443501</v>
      </c>
      <c r="AU43">
        <v>1.3583703403777301</v>
      </c>
      <c r="AV43">
        <v>1.38810820351842</v>
      </c>
      <c r="AW43">
        <v>1.40688763334671</v>
      </c>
      <c r="AX43">
        <v>1.39707210099386</v>
      </c>
      <c r="AY43">
        <v>1.40893563822283</v>
      </c>
      <c r="AZ43">
        <v>1.4335123096645499</v>
      </c>
      <c r="BA43">
        <v>1.4273013898257301</v>
      </c>
      <c r="BB43">
        <v>1.39360731209094</v>
      </c>
      <c r="BC43">
        <v>1.38832422704563</v>
      </c>
      <c r="BD43">
        <v>1.42217709178318</v>
      </c>
      <c r="BE43">
        <v>1.3561819083086499</v>
      </c>
      <c r="BF43">
        <v>1.4060918586304001</v>
      </c>
      <c r="BG43">
        <v>1.5250608821866301</v>
      </c>
      <c r="BH43">
        <v>1.41827446105338</v>
      </c>
      <c r="BI43">
        <v>1.38974554291118</v>
      </c>
      <c r="BJ43">
        <v>1.41505468558877</v>
      </c>
      <c r="BK43">
        <v>1.3992098116740599</v>
      </c>
      <c r="BL43">
        <v>1.4291906972575901</v>
      </c>
      <c r="BM43">
        <v>1.3949675182213901</v>
      </c>
      <c r="BN43">
        <v>1.42508880418978</v>
      </c>
      <c r="BO43">
        <v>1.4275272261963401</v>
      </c>
      <c r="BP43">
        <v>1.4638601095072199</v>
      </c>
      <c r="BQ43">
        <v>1.3609884239998999</v>
      </c>
      <c r="BR43">
        <v>1.4277372446190599</v>
      </c>
      <c r="BS43">
        <v>1.38032158862187</v>
      </c>
      <c r="BT43">
        <v>1.41715003928623</v>
      </c>
      <c r="BU43">
        <v>1.3622047510570201</v>
      </c>
      <c r="BV43">
        <v>1.40873485800068</v>
      </c>
      <c r="BW43">
        <v>1.41348830760141</v>
      </c>
      <c r="BX43">
        <v>1.41143538083439</v>
      </c>
      <c r="BY43">
        <v>1.35158410417756</v>
      </c>
      <c r="BZ43">
        <v>1.43116020484699</v>
      </c>
      <c r="CA43">
        <v>1.3715813640127701</v>
      </c>
      <c r="CB43">
        <v>1.42498940573176</v>
      </c>
      <c r="CC43">
        <v>1.3754369926049499</v>
      </c>
      <c r="CD43">
        <v>1.38360066700419</v>
      </c>
      <c r="CE43">
        <v>1.37399315389657</v>
      </c>
      <c r="CF43">
        <v>1.39427164611717</v>
      </c>
      <c r="CG43">
        <v>1.3812716725018099</v>
      </c>
      <c r="CH43">
        <v>1.4462799971237099</v>
      </c>
      <c r="CI43">
        <v>1.3701812624771901</v>
      </c>
      <c r="CJ43">
        <v>1.4139074312293001</v>
      </c>
      <c r="CK43">
        <v>1.37629041609025</v>
      </c>
      <c r="CL43">
        <v>1.4230304574688499</v>
      </c>
      <c r="CM43">
        <v>1.4003120182264099</v>
      </c>
      <c r="CN43">
        <v>1.4330366614974901</v>
      </c>
      <c r="CO43">
        <v>1.36846283050662</v>
      </c>
      <c r="CP43">
        <v>1.40330778574032</v>
      </c>
      <c r="CQ43">
        <v>1.3636745843551701</v>
      </c>
      <c r="CR43">
        <v>1.4001346026371599</v>
      </c>
      <c r="CS43">
        <v>1.3880498092706399</v>
      </c>
      <c r="CT43">
        <v>1.3840469338271899</v>
      </c>
      <c r="CU43">
        <v>1.4103879031458799</v>
      </c>
      <c r="CV43">
        <v>1.3890483987542901</v>
      </c>
    </row>
    <row r="44" spans="1:100" x14ac:dyDescent="0.45">
      <c r="A44" t="s">
        <v>112</v>
      </c>
      <c r="B44" t="s">
        <v>95</v>
      </c>
      <c r="C44" t="s">
        <v>67</v>
      </c>
      <c r="D44">
        <v>50</v>
      </c>
      <c r="E44" s="1" cm="1">
        <f t="array" ref="E44">SUMPRODUCT($G44:$CV44,$G$2:$CV$2)/SUMPRODUCT(--($G44:$CV44&lt;&gt;""),$G$2:$CV$2)</f>
        <v>1.4153112152464939</v>
      </c>
      <c r="F44" s="1" cm="1">
        <f t="array" ref="F44">SUMPRODUCT($G44:$CV44,$F$2:$CU$2)/SUMPRODUCT(--($G44:$CV44&lt;&gt;""),$F$2:$CU$2)</f>
        <v>1.3909310573755664</v>
      </c>
      <c r="G44">
        <v>1.3939060439230599</v>
      </c>
      <c r="H44">
        <v>1.4046310834093201</v>
      </c>
      <c r="I44">
        <v>1.41111489877581</v>
      </c>
      <c r="J44">
        <v>1.4102893191597199</v>
      </c>
      <c r="K44">
        <v>1.41326444660579</v>
      </c>
      <c r="L44">
        <v>1.4131862432565101</v>
      </c>
      <c r="M44">
        <v>1.40190967806049</v>
      </c>
      <c r="N44">
        <v>1.39397865832914</v>
      </c>
      <c r="O44">
        <v>1.4004536007372601</v>
      </c>
      <c r="P44">
        <v>1.3765196678174001</v>
      </c>
      <c r="Q44">
        <v>1.38186383329053</v>
      </c>
      <c r="R44">
        <v>1.44012742091991</v>
      </c>
      <c r="S44">
        <v>1.38879498619578</v>
      </c>
      <c r="T44">
        <v>1.4259989368492101</v>
      </c>
      <c r="U44">
        <v>1.47374781719533</v>
      </c>
      <c r="V44">
        <v>1.3521625074054799</v>
      </c>
      <c r="W44">
        <v>1.39263121825942</v>
      </c>
      <c r="X44">
        <v>1.4587093522192001</v>
      </c>
      <c r="Y44">
        <v>1.5108145466671199</v>
      </c>
      <c r="Z44">
        <v>1.4373277111043801</v>
      </c>
      <c r="AA44">
        <v>1.38588699785512</v>
      </c>
      <c r="AB44">
        <v>1.43366261057265</v>
      </c>
      <c r="AC44">
        <v>1.4198015981705401</v>
      </c>
      <c r="AD44">
        <v>1.461104975624</v>
      </c>
      <c r="AE44">
        <v>1.4360847043779801</v>
      </c>
      <c r="AF44">
        <v>1.42028577131929</v>
      </c>
      <c r="AG44">
        <v>1.3923278350230199</v>
      </c>
      <c r="AH44">
        <v>1.3879025781110701</v>
      </c>
      <c r="AI44">
        <v>1.38866107122195</v>
      </c>
      <c r="AJ44">
        <v>1.4397276920504301</v>
      </c>
      <c r="AK44">
        <v>1.4543349768468301</v>
      </c>
      <c r="AL44">
        <v>1.3664100052841599</v>
      </c>
      <c r="AM44">
        <v>1.4162738838897799</v>
      </c>
      <c r="AN44">
        <v>1.42480954351843</v>
      </c>
      <c r="AO44">
        <v>1.3784212707788099</v>
      </c>
      <c r="AP44">
        <v>1.1937249734348001</v>
      </c>
      <c r="AQ44">
        <v>1.4764296998851401</v>
      </c>
      <c r="AR44">
        <v>1.35087169352064</v>
      </c>
      <c r="AS44">
        <v>1.4168987154939601</v>
      </c>
      <c r="AT44">
        <v>1.3621388032039901</v>
      </c>
      <c r="AU44">
        <v>1.3583703403777301</v>
      </c>
      <c r="AV44">
        <v>1.38810820351842</v>
      </c>
      <c r="AW44">
        <v>1.40688763334671</v>
      </c>
      <c r="AX44">
        <v>1.39707210099386</v>
      </c>
      <c r="AY44">
        <v>1.40893563822283</v>
      </c>
      <c r="AZ44">
        <v>1.4335123096645499</v>
      </c>
      <c r="BA44">
        <v>1.4273013898257301</v>
      </c>
      <c r="BB44">
        <v>1.39360731209094</v>
      </c>
      <c r="BC44">
        <v>1.38832422704563</v>
      </c>
      <c r="BD44">
        <v>1.42217709178318</v>
      </c>
      <c r="BE44">
        <v>1.3561819083086499</v>
      </c>
      <c r="BF44">
        <v>1.4060918586304001</v>
      </c>
      <c r="BG44">
        <v>1.5250608821866301</v>
      </c>
      <c r="BH44">
        <v>1.41827446105338</v>
      </c>
      <c r="BI44">
        <v>1.38974554291118</v>
      </c>
      <c r="BJ44">
        <v>1.41505468558877</v>
      </c>
      <c r="BK44">
        <v>1.3992098116740599</v>
      </c>
      <c r="BL44">
        <v>1.4291906972575901</v>
      </c>
      <c r="BM44">
        <v>1.3949675182213901</v>
      </c>
      <c r="BN44">
        <v>1.42508880418978</v>
      </c>
      <c r="BO44">
        <v>1.4275272261963401</v>
      </c>
      <c r="BP44">
        <v>1.46280919165492</v>
      </c>
      <c r="BQ44">
        <v>1.3609884239998999</v>
      </c>
      <c r="BR44">
        <v>1.4277372446190599</v>
      </c>
      <c r="BS44">
        <v>1.38032158862187</v>
      </c>
      <c r="BT44">
        <v>1.41715003928623</v>
      </c>
      <c r="BU44">
        <v>1.3622047510570201</v>
      </c>
      <c r="BV44">
        <v>1.40873485800068</v>
      </c>
      <c r="BW44">
        <v>1.41348830760141</v>
      </c>
      <c r="BX44">
        <v>1.41143538083439</v>
      </c>
      <c r="BY44">
        <v>1.35158410417756</v>
      </c>
      <c r="BZ44">
        <v>1.43116020484699</v>
      </c>
      <c r="CA44">
        <v>1.3715813640127701</v>
      </c>
      <c r="CB44">
        <v>1.42498940573176</v>
      </c>
      <c r="CC44">
        <v>1.3754369926049499</v>
      </c>
      <c r="CD44">
        <v>1.38360066700419</v>
      </c>
      <c r="CE44">
        <v>1.37399315389657</v>
      </c>
      <c r="CF44">
        <v>1.39427164611717</v>
      </c>
      <c r="CG44">
        <v>1.3812716725018099</v>
      </c>
      <c r="CH44">
        <v>1.4462799971237099</v>
      </c>
      <c r="CI44">
        <v>1.3701812624771901</v>
      </c>
      <c r="CJ44">
        <v>1.4139074312293001</v>
      </c>
      <c r="CK44">
        <v>1.37629041609025</v>
      </c>
      <c r="CL44">
        <v>1.4230304574688499</v>
      </c>
      <c r="CM44">
        <v>1.4003120182264099</v>
      </c>
      <c r="CN44">
        <v>1.4330366614974901</v>
      </c>
      <c r="CO44">
        <v>1.36846283050662</v>
      </c>
      <c r="CP44">
        <v>1.40330778574032</v>
      </c>
      <c r="CQ44">
        <v>1.3636745843551701</v>
      </c>
      <c r="CR44">
        <v>1.4001346026371599</v>
      </c>
      <c r="CS44">
        <v>1.3880498092706399</v>
      </c>
      <c r="CT44">
        <v>1.3840469338271899</v>
      </c>
      <c r="CU44">
        <v>1.4103879031458799</v>
      </c>
      <c r="CV44">
        <v>1.3890483987542901</v>
      </c>
    </row>
    <row r="45" spans="1:100" x14ac:dyDescent="0.45">
      <c r="A45" t="s">
        <v>112</v>
      </c>
      <c r="B45" t="s">
        <v>82</v>
      </c>
      <c r="C45" t="s">
        <v>67</v>
      </c>
      <c r="D45">
        <v>50</v>
      </c>
      <c r="E45" s="1" cm="1">
        <f t="array" ref="E45">SUMPRODUCT($G45:$CV45,$G$2:$CV$2)/SUMPRODUCT(--($G45:$CV45&lt;&gt;""),$G$2:$CV$2)</f>
        <v>1.8197696011665978</v>
      </c>
      <c r="F45" s="1" cm="1">
        <f t="array" ref="F45">SUMPRODUCT($G45:$CV45,$F$2:$CU$2)/SUMPRODUCT(--($G45:$CV45&lt;&gt;""),$F$2:$CU$2)</f>
        <v>1.7796538727278228</v>
      </c>
      <c r="G45">
        <v>1.7068144138394401</v>
      </c>
      <c r="H45">
        <v>1.7122738963242199</v>
      </c>
      <c r="I45">
        <v>1.73685426635133</v>
      </c>
      <c r="J45">
        <v>1.7309617169503699</v>
      </c>
      <c r="K45">
        <v>1.9259490535030299</v>
      </c>
      <c r="L45">
        <v>1.9405800548712</v>
      </c>
      <c r="M45">
        <v>1.8322844082224901</v>
      </c>
      <c r="N45">
        <v>1.8494191430211</v>
      </c>
      <c r="O45">
        <v>1.85931894660493</v>
      </c>
      <c r="P45">
        <v>1.8481294742058501</v>
      </c>
      <c r="Q45">
        <v>1.6844931860055801</v>
      </c>
      <c r="R45">
        <v>1.7596996941874901</v>
      </c>
      <c r="S45">
        <v>1.7082505835233901</v>
      </c>
      <c r="T45">
        <v>1.7615770855650299</v>
      </c>
      <c r="U45">
        <v>1.53349610977553</v>
      </c>
      <c r="V45">
        <v>1.3986375109859599</v>
      </c>
      <c r="W45">
        <v>1.9749017835885501</v>
      </c>
      <c r="X45">
        <v>2.1430938825973702</v>
      </c>
      <c r="Y45">
        <v>1.5728436877651799</v>
      </c>
      <c r="Z45">
        <v>1.49933252667213</v>
      </c>
      <c r="AA45">
        <v>1.6785269738259201</v>
      </c>
      <c r="AB45">
        <v>1.73546745733083</v>
      </c>
      <c r="AC45">
        <v>1.8708325041090299</v>
      </c>
      <c r="AD45">
        <v>1.9528294361232099</v>
      </c>
      <c r="AE45">
        <v>1.5301800752760599</v>
      </c>
      <c r="AF45">
        <v>1.4926560994731799</v>
      </c>
      <c r="AG45">
        <v>1.81381404693377</v>
      </c>
      <c r="AH45">
        <v>1.84610728255553</v>
      </c>
      <c r="AI45">
        <v>1.85108001915233</v>
      </c>
      <c r="AJ45">
        <v>1.9453217519191199</v>
      </c>
      <c r="AK45">
        <v>1.76529600937791</v>
      </c>
      <c r="AL45">
        <v>1.66999718146568</v>
      </c>
      <c r="AM45">
        <v>2.0272489563257499</v>
      </c>
      <c r="AN45">
        <v>2.0625620205372002</v>
      </c>
      <c r="AO45">
        <v>2.3563931488197101</v>
      </c>
      <c r="AP45">
        <v>1.79090105034362</v>
      </c>
      <c r="AQ45">
        <v>1.5354480160047801</v>
      </c>
      <c r="AR45">
        <v>1.39943938751495</v>
      </c>
      <c r="AS45">
        <v>1.9369359805225199</v>
      </c>
      <c r="AT45">
        <v>1.84918604619671</v>
      </c>
      <c r="AU45">
        <v>1.9804521172383101</v>
      </c>
      <c r="AV45">
        <v>2.0616337811911301</v>
      </c>
      <c r="AW45">
        <v>1.8557335234893</v>
      </c>
      <c r="AX45">
        <v>1.9043587323135001</v>
      </c>
      <c r="AY45">
        <v>2.03536501859372</v>
      </c>
      <c r="AZ45">
        <v>2.1246511411344202</v>
      </c>
      <c r="BA45">
        <v>1.76935492752226</v>
      </c>
      <c r="BB45">
        <v>1.70050342275083</v>
      </c>
      <c r="BC45">
        <v>1.65705850147376</v>
      </c>
      <c r="BD45">
        <v>1.7268143486788201</v>
      </c>
      <c r="BE45">
        <v>1.86058634404604</v>
      </c>
      <c r="BF45">
        <v>1.94989651992173</v>
      </c>
      <c r="BG45">
        <v>2.4377245428990202</v>
      </c>
      <c r="BH45">
        <v>2.15871673045632</v>
      </c>
      <c r="BI45">
        <v>1.8800243057385599</v>
      </c>
      <c r="BJ45">
        <v>1.9028541175084599</v>
      </c>
      <c r="BK45">
        <v>2.0336108087839002</v>
      </c>
      <c r="BL45">
        <v>2.0742910508919801</v>
      </c>
      <c r="BM45">
        <v>1.67422894687083</v>
      </c>
      <c r="BN45">
        <v>1.7374971796449199</v>
      </c>
      <c r="BO45">
        <v>2.1024098453051301</v>
      </c>
      <c r="BP45">
        <v>2.2038486717238102</v>
      </c>
      <c r="BQ45">
        <v>1.6543558190632801</v>
      </c>
      <c r="BR45">
        <v>1.7432429264809299</v>
      </c>
      <c r="BS45">
        <v>1.6612673906814099</v>
      </c>
      <c r="BT45">
        <v>1.72483289897457</v>
      </c>
      <c r="BU45">
        <v>1.68882915552216</v>
      </c>
      <c r="BV45">
        <v>1.7617411492710899</v>
      </c>
      <c r="BW45">
        <v>1.70101764381863</v>
      </c>
      <c r="BX45">
        <v>1.7326814446849099</v>
      </c>
      <c r="BY45">
        <v>1.65374042925722</v>
      </c>
      <c r="BZ45">
        <v>1.7605100745615501</v>
      </c>
      <c r="CA45">
        <v>1.65917743175035</v>
      </c>
      <c r="CB45">
        <v>1.73148687224009</v>
      </c>
      <c r="CC45">
        <v>1.83634036607305</v>
      </c>
      <c r="CD45">
        <v>1.8499110092495601</v>
      </c>
      <c r="CE45">
        <v>1.8445079987135899</v>
      </c>
      <c r="CF45">
        <v>1.8868498513513401</v>
      </c>
      <c r="CG45">
        <v>1.8591733582444201</v>
      </c>
      <c r="CH45">
        <v>1.9566342158405301</v>
      </c>
      <c r="CI45">
        <v>1.6905539531884699</v>
      </c>
      <c r="CJ45">
        <v>1.74905760257944</v>
      </c>
      <c r="CK45">
        <v>1.71492290509573</v>
      </c>
      <c r="CL45">
        <v>1.7671904456932499</v>
      </c>
      <c r="CM45">
        <v>1.8639525933257901</v>
      </c>
      <c r="CN45">
        <v>1.9760729813243101</v>
      </c>
      <c r="CO45">
        <v>1.9996900588565201</v>
      </c>
      <c r="CP45">
        <v>2.06071592479802</v>
      </c>
      <c r="CQ45">
        <v>2.0021755767234999</v>
      </c>
      <c r="CR45">
        <v>2.0970113962921899</v>
      </c>
      <c r="CS45">
        <v>1.82896486150367</v>
      </c>
      <c r="CT45">
        <v>1.8325336439111299</v>
      </c>
      <c r="CU45">
        <v>1.9062431175699099</v>
      </c>
      <c r="CV45">
        <v>1.8770513406489</v>
      </c>
    </row>
    <row r="46" spans="1:100" x14ac:dyDescent="0.45">
      <c r="A46" t="s">
        <v>112</v>
      </c>
      <c r="B46" t="s">
        <v>72</v>
      </c>
      <c r="C46" t="s">
        <v>67</v>
      </c>
      <c r="D46">
        <v>50</v>
      </c>
      <c r="E46" s="1" cm="1">
        <f t="array" ref="E46">SUMPRODUCT($G46:$CV46,$G$2:$CV$2)/SUMPRODUCT(--($G46:$CV46&lt;&gt;""),$G$2:$CV$2)</f>
        <v>1.4544532574794866</v>
      </c>
      <c r="F46" s="1" cm="1">
        <f t="array" ref="F46">SUMPRODUCT($G46:$CV46,$F$2:$CU$2)/SUMPRODUCT(--($G46:$CV46&lt;&gt;""),$F$2:$CU$2)</f>
        <v>1.4131906828216765</v>
      </c>
      <c r="G46">
        <v>1.4283113639923299</v>
      </c>
      <c r="H46">
        <v>1.41950906756798</v>
      </c>
      <c r="I46">
        <v>1.4397770568742401</v>
      </c>
      <c r="J46">
        <v>1.43059022384704</v>
      </c>
      <c r="K46">
        <v>1.4397222415645301</v>
      </c>
      <c r="L46">
        <v>1.4297351477771301</v>
      </c>
      <c r="M46">
        <v>1.4280583785915799</v>
      </c>
      <c r="N46">
        <v>1.4351513329454599</v>
      </c>
      <c r="O46">
        <v>1.4004536007372601</v>
      </c>
      <c r="P46">
        <v>1.3765196678174001</v>
      </c>
      <c r="Q46">
        <v>1.44751642959446</v>
      </c>
      <c r="R46">
        <v>1.4757175505814299</v>
      </c>
      <c r="S46">
        <v>1.45192865104525</v>
      </c>
      <c r="T46">
        <v>1.46932462633103</v>
      </c>
      <c r="U46">
        <v>1.49625393829444</v>
      </c>
      <c r="V46">
        <v>1.3521625074054799</v>
      </c>
      <c r="W46">
        <v>1.47971608833748</v>
      </c>
      <c r="X46">
        <v>1.5157568421812599</v>
      </c>
      <c r="Y46">
        <v>1.55547592456423</v>
      </c>
      <c r="Z46">
        <v>1.48331871213692</v>
      </c>
      <c r="AA46">
        <v>1.4276059128629699</v>
      </c>
      <c r="AB46">
        <v>1.45773770754695</v>
      </c>
      <c r="AC46">
        <v>1.47403282998948</v>
      </c>
      <c r="AD46">
        <v>1.5051913137942901</v>
      </c>
      <c r="AE46">
        <v>1.49554512947656</v>
      </c>
      <c r="AF46">
        <v>1.4681064684763301</v>
      </c>
      <c r="AG46">
        <v>1.43988264521048</v>
      </c>
      <c r="AH46">
        <v>1.3879025781110701</v>
      </c>
      <c r="AI46">
        <v>1.44227908604735</v>
      </c>
      <c r="AJ46">
        <v>1.4662644746039399</v>
      </c>
      <c r="AK46">
        <v>1.48581756675717</v>
      </c>
      <c r="AL46">
        <v>1.3881888231258399</v>
      </c>
      <c r="AM46">
        <v>1.4491514385186399</v>
      </c>
      <c r="AN46">
        <v>1.43345300513875</v>
      </c>
      <c r="AO46">
        <v>1.4002534324384499</v>
      </c>
      <c r="AP46">
        <v>1.1937249734348001</v>
      </c>
      <c r="AQ46">
        <v>1.49764168398743</v>
      </c>
      <c r="AR46">
        <v>1.35087169352064</v>
      </c>
      <c r="AS46">
        <v>1.43379842399983</v>
      </c>
      <c r="AT46">
        <v>1.3621388032039901</v>
      </c>
      <c r="AU46">
        <v>1.40325632965584</v>
      </c>
      <c r="AV46">
        <v>1.41665451239228</v>
      </c>
      <c r="AW46">
        <v>1.4489411252979001</v>
      </c>
      <c r="AX46">
        <v>1.4326849656179701</v>
      </c>
      <c r="AY46">
        <v>1.4501754261724</v>
      </c>
      <c r="AZ46">
        <v>1.4724403587258901</v>
      </c>
      <c r="BA46">
        <v>1.4704005280007</v>
      </c>
      <c r="BB46">
        <v>1.4051125165764899</v>
      </c>
      <c r="BC46">
        <v>1.4143041343663401</v>
      </c>
      <c r="BD46">
        <v>1.4753531638111199</v>
      </c>
      <c r="BE46">
        <v>1.4258682790278501</v>
      </c>
      <c r="BF46">
        <v>1.4626745199818201</v>
      </c>
      <c r="BG46">
        <v>1.5651674701054701</v>
      </c>
      <c r="BH46">
        <v>1.4271811765864499</v>
      </c>
      <c r="BI46">
        <v>1.4448615307484001</v>
      </c>
      <c r="BJ46">
        <v>1.4625253406321399</v>
      </c>
      <c r="BK46">
        <v>1.4235945715528899</v>
      </c>
      <c r="BL46">
        <v>1.4593988804918501</v>
      </c>
      <c r="BM46">
        <v>1.4368893853475999</v>
      </c>
      <c r="BN46">
        <v>1.4773293841127599</v>
      </c>
      <c r="BO46">
        <v>1.4825166701616099</v>
      </c>
      <c r="BP46">
        <v>1.46280919165492</v>
      </c>
      <c r="BQ46">
        <v>1.40690237593881</v>
      </c>
      <c r="BR46">
        <v>1.47275539781096</v>
      </c>
      <c r="BS46">
        <v>1.41878635296439</v>
      </c>
      <c r="BT46">
        <v>1.4554784136932499</v>
      </c>
      <c r="BU46">
        <v>1.3876537151002</v>
      </c>
      <c r="BV46">
        <v>1.4393509689595601</v>
      </c>
      <c r="BW46">
        <v>1.43238441513669</v>
      </c>
      <c r="BX46">
        <v>1.45946226554749</v>
      </c>
      <c r="BY46">
        <v>1.42257436882073</v>
      </c>
      <c r="BZ46">
        <v>1.4853278087102999</v>
      </c>
      <c r="CA46">
        <v>1.43086275150871</v>
      </c>
      <c r="CB46">
        <v>1.49552382756164</v>
      </c>
      <c r="CC46">
        <v>1.4142137848680001</v>
      </c>
      <c r="CD46">
        <v>1.3987586913138901</v>
      </c>
      <c r="CE46">
        <v>1.3994038300863501</v>
      </c>
      <c r="CF46">
        <v>1.4281631109099799</v>
      </c>
      <c r="CG46">
        <v>1.44491523600104</v>
      </c>
      <c r="CH46">
        <v>1.4794578853672899</v>
      </c>
      <c r="CI46">
        <v>1.4473020247783299</v>
      </c>
      <c r="CJ46">
        <v>1.4769238608898601</v>
      </c>
      <c r="CK46">
        <v>1.42980424503739</v>
      </c>
      <c r="CL46">
        <v>1.4915934860279501</v>
      </c>
      <c r="CM46">
        <v>1.4571842875875101</v>
      </c>
      <c r="CN46">
        <v>1.48366745377791</v>
      </c>
      <c r="CO46">
        <v>1.41853847830181</v>
      </c>
      <c r="CP46">
        <v>1.41995569664831</v>
      </c>
      <c r="CQ46">
        <v>1.3919933172158001</v>
      </c>
      <c r="CR46">
        <v>1.41959135103169</v>
      </c>
      <c r="CS46">
        <v>1.4381409609015601</v>
      </c>
      <c r="CT46">
        <v>1.4128482565532501</v>
      </c>
      <c r="CU46">
        <v>1.44809287217685</v>
      </c>
      <c r="CV46">
        <v>1.41381545131701</v>
      </c>
    </row>
    <row r="47" spans="1:100" x14ac:dyDescent="0.45">
      <c r="A47" t="s">
        <v>109</v>
      </c>
      <c r="B47" t="s">
        <v>95</v>
      </c>
      <c r="C47" t="s">
        <v>64</v>
      </c>
      <c r="D47">
        <v>30</v>
      </c>
      <c r="E47" s="1" cm="1">
        <f t="array" ref="E47">SUMPRODUCT($G47:$CV47,$G$2:$CV$2)/SUMPRODUCT(--($G47:$CV47&lt;&gt;""),$G$2:$CV$2)</f>
        <v>1.7831336511146203</v>
      </c>
      <c r="F47" s="1" cm="1">
        <f t="array" ref="F47">SUMPRODUCT($G47:$CV47,$F$2:$CU$2)/SUMPRODUCT(--($G47:$CV47&lt;&gt;""),$F$2:$CU$2)</f>
        <v>1.7723455179424437</v>
      </c>
      <c r="G47">
        <v>1.7954855529320799</v>
      </c>
      <c r="H47">
        <v>1.7944115851739499</v>
      </c>
      <c r="I47">
        <v>1.8241666661743301</v>
      </c>
      <c r="J47">
        <v>1.8324177950395499</v>
      </c>
      <c r="K47">
        <v>1.8227258933003601</v>
      </c>
      <c r="L47">
        <v>1.83589041931536</v>
      </c>
      <c r="M47">
        <v>1.7935006630758701</v>
      </c>
      <c r="N47">
        <v>1.7861862763427201</v>
      </c>
      <c r="O47">
        <v>1.8338753971820501</v>
      </c>
      <c r="P47">
        <v>1.8610300800555</v>
      </c>
      <c r="Q47">
        <v>1.73638910289444</v>
      </c>
      <c r="R47">
        <v>1.77685109062402</v>
      </c>
      <c r="S47">
        <v>1.72069403773378</v>
      </c>
      <c r="T47">
        <v>1.82158419391274</v>
      </c>
      <c r="U47">
        <v>1.73327581499288</v>
      </c>
      <c r="V47">
        <v>1.72276684057819</v>
      </c>
      <c r="W47">
        <v>1.7488003396402201</v>
      </c>
      <c r="X47">
        <v>1.87905463422143</v>
      </c>
      <c r="Y47">
        <v>1.82253838017846</v>
      </c>
      <c r="Z47">
        <v>1.8229552413939101</v>
      </c>
      <c r="AA47">
        <v>1.7582450825574101</v>
      </c>
      <c r="AB47">
        <v>1.81005836117171</v>
      </c>
      <c r="AC47">
        <v>1.8744181364079999</v>
      </c>
      <c r="AD47">
        <v>1.8468563370492801</v>
      </c>
      <c r="AE47">
        <v>1.8143621930156999</v>
      </c>
      <c r="AF47">
        <v>1.8024690375830601</v>
      </c>
      <c r="AG47">
        <v>1.7754964306144401</v>
      </c>
      <c r="AH47">
        <v>1.79629447898688</v>
      </c>
      <c r="AI47">
        <v>1.7448152121868601</v>
      </c>
      <c r="AJ47">
        <v>1.8016459165751799</v>
      </c>
      <c r="AK47">
        <v>1.88684291788956</v>
      </c>
      <c r="AL47">
        <v>1.7284630087369599</v>
      </c>
      <c r="AM47">
        <v>1.73153363786374</v>
      </c>
      <c r="AN47">
        <v>1.77979320521566</v>
      </c>
      <c r="AO47">
        <v>1.8893025729077</v>
      </c>
      <c r="AP47">
        <v>1.5415746470879399</v>
      </c>
      <c r="AQ47">
        <v>1.7416748227129399</v>
      </c>
      <c r="AR47">
        <v>1.73089120504389</v>
      </c>
      <c r="AS47">
        <v>1.70815217636613</v>
      </c>
      <c r="AT47">
        <v>1.7106399420081</v>
      </c>
      <c r="AU47">
        <v>1.7307960106406099</v>
      </c>
      <c r="AV47">
        <v>1.77805315372581</v>
      </c>
      <c r="AW47">
        <v>1.7404873942715999</v>
      </c>
      <c r="AX47">
        <v>1.7936420440568399</v>
      </c>
      <c r="AY47">
        <v>1.7447655138687601</v>
      </c>
      <c r="AZ47">
        <v>1.8371277282087599</v>
      </c>
      <c r="BA47">
        <v>1.7836222844749099</v>
      </c>
      <c r="BB47">
        <v>1.7681413250798801</v>
      </c>
      <c r="BC47">
        <v>1.820945102307</v>
      </c>
      <c r="BD47">
        <v>1.83684434542365</v>
      </c>
      <c r="BE47">
        <v>1.72966761560879</v>
      </c>
      <c r="BF47">
        <v>1.81711565261035</v>
      </c>
      <c r="BG47">
        <v>1.7564681757206699</v>
      </c>
      <c r="BH47">
        <v>1.7960153381550099</v>
      </c>
      <c r="BI47">
        <v>1.77713995834201</v>
      </c>
      <c r="BJ47">
        <v>1.82225052947473</v>
      </c>
      <c r="BK47">
        <v>1.8195283066702299</v>
      </c>
      <c r="BL47">
        <v>1.8684467089832999</v>
      </c>
      <c r="BM47">
        <v>1.75126770654052</v>
      </c>
      <c r="BN47">
        <v>1.8465140988005899</v>
      </c>
      <c r="BO47">
        <v>1.89340224401083</v>
      </c>
      <c r="BP47">
        <v>1.8739814403160799</v>
      </c>
      <c r="BQ47">
        <v>1.77534584451206</v>
      </c>
      <c r="BR47">
        <v>1.8552260208814599</v>
      </c>
      <c r="BS47">
        <v>1.77856082623544</v>
      </c>
      <c r="BT47">
        <v>1.8367842396921099</v>
      </c>
      <c r="BU47">
        <v>1.83063722934635</v>
      </c>
      <c r="BV47">
        <v>1.8569582176983399</v>
      </c>
      <c r="BW47">
        <v>1.7852750777628801</v>
      </c>
      <c r="BX47">
        <v>1.82954377842216</v>
      </c>
      <c r="BY47">
        <v>1.74944904741519</v>
      </c>
      <c r="BZ47">
        <v>1.86291923299827</v>
      </c>
      <c r="CA47">
        <v>1.7747911605078901</v>
      </c>
      <c r="CB47">
        <v>1.87412673802137</v>
      </c>
      <c r="CC47">
        <v>1.6983500712459301</v>
      </c>
      <c r="CD47">
        <v>1.76228034230663</v>
      </c>
      <c r="CE47">
        <v>1.7162799128320601</v>
      </c>
      <c r="CF47">
        <v>1.7685102973873299</v>
      </c>
      <c r="CG47">
        <v>1.8086263998469201</v>
      </c>
      <c r="CH47">
        <v>1.8722427900110299</v>
      </c>
      <c r="CI47">
        <v>1.7593190765312801</v>
      </c>
      <c r="CJ47">
        <v>1.8267003601112</v>
      </c>
      <c r="CK47">
        <v>1.8049832160830299</v>
      </c>
      <c r="CL47">
        <v>1.8391248131361799</v>
      </c>
      <c r="CM47">
        <v>1.80084716174874</v>
      </c>
      <c r="CN47">
        <v>1.84133294073899</v>
      </c>
      <c r="CO47">
        <v>1.7419669260669299</v>
      </c>
      <c r="CP47">
        <v>1.78047476262747</v>
      </c>
      <c r="CQ47">
        <v>1.72852880187226</v>
      </c>
      <c r="CR47">
        <v>1.80065136854066</v>
      </c>
      <c r="CS47">
        <v>1.73077534462616</v>
      </c>
      <c r="CT47">
        <v>1.74957163927949</v>
      </c>
      <c r="CU47">
        <v>1.7177371687985801</v>
      </c>
      <c r="CV47">
        <v>1.71769046419997</v>
      </c>
    </row>
    <row r="48" spans="1:100" x14ac:dyDescent="0.45">
      <c r="A48" t="s">
        <v>109</v>
      </c>
      <c r="B48" t="s">
        <v>66</v>
      </c>
      <c r="C48" t="s">
        <v>64</v>
      </c>
      <c r="D48">
        <v>35</v>
      </c>
      <c r="E48" s="1" cm="1">
        <f t="array" ref="E48">SUMPRODUCT($G48:$CV48,$G$2:$CV$2)/SUMPRODUCT(--($G48:$CV48&lt;&gt;""),$G$2:$CV$2)</f>
        <v>1.6836999153947774</v>
      </c>
      <c r="F48" s="1" cm="1">
        <f t="array" ref="F48">SUMPRODUCT($G48:$CV48,$F$2:$CU$2)/SUMPRODUCT(--($G48:$CV48&lt;&gt;""),$F$2:$CU$2)</f>
        <v>1.6790469435300701</v>
      </c>
      <c r="G48">
        <v>1.7016512063986</v>
      </c>
      <c r="H48">
        <v>1.70753841402095</v>
      </c>
      <c r="I48">
        <v>1.6939635915489999</v>
      </c>
      <c r="J48">
        <v>1.7310314309869399</v>
      </c>
      <c r="K48">
        <v>1.6915377355691099</v>
      </c>
      <c r="L48">
        <v>1.7369091553719</v>
      </c>
      <c r="M48">
        <v>1.6845808462317799</v>
      </c>
      <c r="N48">
        <v>1.7094279598401301</v>
      </c>
      <c r="O48">
        <v>1.67522446973363</v>
      </c>
      <c r="P48">
        <v>1.7298105677195901</v>
      </c>
      <c r="Q48">
        <v>1.6664072746952301</v>
      </c>
      <c r="R48">
        <v>1.68199822590828</v>
      </c>
      <c r="S48">
        <v>1.6435295117383799</v>
      </c>
      <c r="T48">
        <v>1.7316530506038601</v>
      </c>
      <c r="U48">
        <v>1.6325851734893699</v>
      </c>
      <c r="V48">
        <v>1.6400732085151299</v>
      </c>
      <c r="W48">
        <v>1.70013920953093</v>
      </c>
      <c r="X48">
        <v>1.7600093025143</v>
      </c>
      <c r="Y48">
        <v>1.7311881025236</v>
      </c>
      <c r="Z48">
        <v>1.73330738117181</v>
      </c>
      <c r="AA48">
        <v>1.6497573216352199</v>
      </c>
      <c r="AB48">
        <v>1.68734160440085</v>
      </c>
      <c r="AC48">
        <v>1.7517608062744301</v>
      </c>
      <c r="AD48">
        <v>1.7497331507949601</v>
      </c>
      <c r="AE48">
        <v>1.72910322541449</v>
      </c>
      <c r="AF48">
        <v>1.7351089651421401</v>
      </c>
      <c r="AG48">
        <v>1.6685591367400501</v>
      </c>
      <c r="AH48">
        <v>1.68564076024291</v>
      </c>
      <c r="AI48">
        <v>1.68686766922134</v>
      </c>
      <c r="AJ48">
        <v>1.7266804250488399</v>
      </c>
      <c r="AK48">
        <v>1.7261959967798199</v>
      </c>
      <c r="AL48">
        <v>1.63356698778872</v>
      </c>
      <c r="AM48">
        <v>1.6051713707391</v>
      </c>
      <c r="AN48">
        <v>1.6663212735711901</v>
      </c>
      <c r="AO48">
        <v>1.82110140609795</v>
      </c>
      <c r="AP48">
        <v>1.4616819284140601</v>
      </c>
      <c r="AQ48">
        <v>1.63748039110809</v>
      </c>
      <c r="AR48">
        <v>1.6482138284902801</v>
      </c>
      <c r="AS48">
        <v>1.6264141166572299</v>
      </c>
      <c r="AT48">
        <v>1.60893629467537</v>
      </c>
      <c r="AU48">
        <v>1.631699290916</v>
      </c>
      <c r="AV48">
        <v>1.6913513630202299</v>
      </c>
      <c r="AW48">
        <v>1.6463265445500499</v>
      </c>
      <c r="AX48">
        <v>1.72096777287039</v>
      </c>
      <c r="AY48">
        <v>1.67786117243344</v>
      </c>
      <c r="AZ48">
        <v>1.75822275332102</v>
      </c>
      <c r="BA48">
        <v>1.6522127762941099</v>
      </c>
      <c r="BB48">
        <v>1.65912909135544</v>
      </c>
      <c r="BC48">
        <v>1.71786567983558</v>
      </c>
      <c r="BD48">
        <v>1.77579448170138</v>
      </c>
      <c r="BE48">
        <v>1.6571887483227301</v>
      </c>
      <c r="BF48">
        <v>1.73292557140614</v>
      </c>
      <c r="BG48">
        <v>1.66187174699832</v>
      </c>
      <c r="BH48">
        <v>1.70020120021639</v>
      </c>
      <c r="BI48">
        <v>1.66866666938542</v>
      </c>
      <c r="BJ48">
        <v>1.72191940998857</v>
      </c>
      <c r="BK48">
        <v>1.71130401355578</v>
      </c>
      <c r="BL48">
        <v>1.7676210510924399</v>
      </c>
      <c r="BM48">
        <v>1.6618234824562099</v>
      </c>
      <c r="BN48">
        <v>1.76602030740648</v>
      </c>
      <c r="BO48">
        <v>1.76465689631524</v>
      </c>
      <c r="BP48">
        <v>1.7795723841425399</v>
      </c>
      <c r="BQ48">
        <v>1.6791787830151099</v>
      </c>
      <c r="BR48">
        <v>1.76514227110579</v>
      </c>
      <c r="BS48">
        <v>1.7082741941346999</v>
      </c>
      <c r="BT48">
        <v>1.75617658963018</v>
      </c>
      <c r="BU48">
        <v>1.7047835296345999</v>
      </c>
      <c r="BV48">
        <v>1.7660452965238</v>
      </c>
      <c r="BW48">
        <v>1.6870132911958999</v>
      </c>
      <c r="BX48">
        <v>1.7459036470352001</v>
      </c>
      <c r="BY48">
        <v>1.69397085152175</v>
      </c>
      <c r="BZ48">
        <v>1.7861887617576599</v>
      </c>
      <c r="CA48">
        <v>1.6801182066975899</v>
      </c>
      <c r="CB48">
        <v>1.77612391388701</v>
      </c>
      <c r="CC48">
        <v>1.59585476892883</v>
      </c>
      <c r="CD48">
        <v>1.6538210002656399</v>
      </c>
      <c r="CE48">
        <v>1.6409030129892599</v>
      </c>
      <c r="CF48">
        <v>1.70016949547834</v>
      </c>
      <c r="CG48">
        <v>1.6963375401949301</v>
      </c>
      <c r="CH48">
        <v>1.8029972785512101</v>
      </c>
      <c r="CI48">
        <v>1.6654155858331201</v>
      </c>
      <c r="CJ48">
        <v>1.7458867186462701</v>
      </c>
      <c r="CK48">
        <v>1.7101875013837899</v>
      </c>
      <c r="CL48">
        <v>1.7820037335861201</v>
      </c>
      <c r="CM48">
        <v>1.7268309588295001</v>
      </c>
      <c r="CN48">
        <v>1.7641016079982199</v>
      </c>
      <c r="CO48">
        <v>1.64268266445878</v>
      </c>
      <c r="CP48">
        <v>1.7086267919059901</v>
      </c>
      <c r="CQ48">
        <v>1.6602843951771</v>
      </c>
      <c r="CR48">
        <v>1.7261180570452299</v>
      </c>
      <c r="CS48">
        <v>1.59688831344062</v>
      </c>
      <c r="CT48">
        <v>1.64721923858853</v>
      </c>
      <c r="CU48">
        <v>1.6274393972763299</v>
      </c>
      <c r="CV48">
        <v>1.65842686699363</v>
      </c>
    </row>
    <row r="49" spans="1:100" x14ac:dyDescent="0.45">
      <c r="A49" t="s">
        <v>109</v>
      </c>
      <c r="B49" t="s">
        <v>66</v>
      </c>
      <c r="C49" t="s">
        <v>64</v>
      </c>
      <c r="D49">
        <v>40</v>
      </c>
      <c r="E49" s="1" cm="1">
        <f t="array" ref="E49">SUMPRODUCT($G49:$CV49,$G$2:$CV$2)/SUMPRODUCT(--($G49:$CV49&lt;&gt;""),$G$2:$CV$2)</f>
        <v>1.5848371332291706</v>
      </c>
      <c r="F49" s="1" cm="1">
        <f t="array" ref="F49">SUMPRODUCT($G49:$CV49,$F$2:$CU$2)/SUMPRODUCT(--($G49:$CV49&lt;&gt;""),$F$2:$CU$2)</f>
        <v>1.6047222498943785</v>
      </c>
      <c r="G49">
        <v>1.60330293976863</v>
      </c>
      <c r="H49">
        <v>1.6264658515199399</v>
      </c>
      <c r="I49">
        <v>1.6147914280093201</v>
      </c>
      <c r="J49">
        <v>1.6362406646701599</v>
      </c>
      <c r="K49">
        <v>1.6163983261291199</v>
      </c>
      <c r="L49">
        <v>1.6416183447206001</v>
      </c>
      <c r="M49">
        <v>1.5929962606330901</v>
      </c>
      <c r="N49">
        <v>1.6479052099137701</v>
      </c>
      <c r="O49">
        <v>1.6166167492274199</v>
      </c>
      <c r="P49">
        <v>1.6848948010532401</v>
      </c>
      <c r="Q49">
        <v>1.6043625392032299</v>
      </c>
      <c r="R49">
        <v>1.61249008249411</v>
      </c>
      <c r="S49">
        <v>1.5631468766999399</v>
      </c>
      <c r="T49">
        <v>1.66003762586148</v>
      </c>
      <c r="U49">
        <v>1.5637901017926099</v>
      </c>
      <c r="V49">
        <v>1.5582500880418</v>
      </c>
      <c r="W49">
        <v>1.6352027816844801</v>
      </c>
      <c r="X49">
        <v>1.7044464705640101</v>
      </c>
      <c r="Y49">
        <v>1.65889817177743</v>
      </c>
      <c r="Z49">
        <v>1.66484321308462</v>
      </c>
      <c r="AA49">
        <v>1.5817379360025301</v>
      </c>
      <c r="AB49">
        <v>1.6280527694192799</v>
      </c>
      <c r="AC49">
        <v>1.68327771797672</v>
      </c>
      <c r="AD49">
        <v>1.67699949693934</v>
      </c>
      <c r="AE49">
        <v>1.65765301841978</v>
      </c>
      <c r="AF49">
        <v>1.66280720127523</v>
      </c>
      <c r="AG49">
        <v>1.58178315484371</v>
      </c>
      <c r="AH49">
        <v>1.59663298676971</v>
      </c>
      <c r="AI49">
        <v>1.6179551041901401</v>
      </c>
      <c r="AJ49">
        <v>1.6664739662258301</v>
      </c>
      <c r="AK49">
        <v>1.59410119229127</v>
      </c>
      <c r="AL49">
        <v>1.5596969207593101</v>
      </c>
      <c r="AM49">
        <v>1.5192367037355601</v>
      </c>
      <c r="AN49">
        <v>1.58958869406012</v>
      </c>
      <c r="AO49">
        <v>1.4285897035350701</v>
      </c>
      <c r="AP49">
        <v>1.3582184711157701</v>
      </c>
      <c r="AQ49">
        <v>1.5725497244125901</v>
      </c>
      <c r="AR49">
        <v>1.5626777502812601</v>
      </c>
      <c r="AS49">
        <v>1.5636280502391799</v>
      </c>
      <c r="AT49">
        <v>1.53284838242874</v>
      </c>
      <c r="AU49">
        <v>1.5928175676067899</v>
      </c>
      <c r="AV49">
        <v>1.6623544933808101</v>
      </c>
      <c r="AW49">
        <v>1.59644866681465</v>
      </c>
      <c r="AX49">
        <v>1.67506101447247</v>
      </c>
      <c r="AY49">
        <v>1.6058437101129801</v>
      </c>
      <c r="AZ49">
        <v>1.6874215084977899</v>
      </c>
      <c r="BA49">
        <v>1.58004025967172</v>
      </c>
      <c r="BB49">
        <v>1.6037702263887099</v>
      </c>
      <c r="BC49">
        <v>1.6359037273581101</v>
      </c>
      <c r="BD49">
        <v>1.71017632305607</v>
      </c>
      <c r="BE49">
        <v>1.57965617270092</v>
      </c>
      <c r="BF49">
        <v>1.65882617009745</v>
      </c>
      <c r="BG49">
        <v>1.6013235261761001</v>
      </c>
      <c r="BH49">
        <v>1.63188980210713</v>
      </c>
      <c r="BI49">
        <v>1.59767085319987</v>
      </c>
      <c r="BJ49">
        <v>1.6812497312425601</v>
      </c>
      <c r="BK49">
        <v>1.65477017302025</v>
      </c>
      <c r="BL49">
        <v>1.69378846319384</v>
      </c>
      <c r="BM49">
        <v>1.6179261449897899</v>
      </c>
      <c r="BN49">
        <v>1.7101454497294999</v>
      </c>
      <c r="BO49">
        <v>1.67483345051442</v>
      </c>
      <c r="BP49">
        <v>1.66379403616593</v>
      </c>
      <c r="BQ49">
        <v>1.63547047999023</v>
      </c>
      <c r="BR49">
        <v>1.74125799247694</v>
      </c>
      <c r="BS49">
        <v>1.6370658942506799</v>
      </c>
      <c r="BT49">
        <v>1.69632788985314</v>
      </c>
      <c r="BU49">
        <v>1.64190656601536</v>
      </c>
      <c r="BV49">
        <v>1.69259058850843</v>
      </c>
      <c r="BW49">
        <v>1.63444243269053</v>
      </c>
      <c r="BX49">
        <v>1.6932157897451401</v>
      </c>
      <c r="BY49">
        <v>1.6018313653715499</v>
      </c>
      <c r="BZ49">
        <v>1.69094759876616</v>
      </c>
      <c r="CA49">
        <v>1.6255712279511301</v>
      </c>
      <c r="CB49">
        <v>1.71415250207711</v>
      </c>
      <c r="CC49">
        <v>1.54719193974448</v>
      </c>
      <c r="CD49">
        <v>1.6144361857137599</v>
      </c>
      <c r="CE49">
        <v>1.5845932804095499</v>
      </c>
      <c r="CF49">
        <v>1.64001574456489</v>
      </c>
      <c r="CG49">
        <v>1.6368648480302099</v>
      </c>
      <c r="CH49">
        <v>1.7238730189107201</v>
      </c>
      <c r="CI49">
        <v>1.5955616737120499</v>
      </c>
      <c r="CJ49">
        <v>1.67606941169739</v>
      </c>
      <c r="CK49">
        <v>1.61542945670704</v>
      </c>
      <c r="CL49">
        <v>1.7059985436308001</v>
      </c>
      <c r="CM49">
        <v>1.63255596862801</v>
      </c>
      <c r="CN49">
        <v>1.7046540435113899</v>
      </c>
      <c r="CO49">
        <v>1.5632476762896499</v>
      </c>
      <c r="CP49">
        <v>1.66141963263349</v>
      </c>
      <c r="CQ49">
        <v>1.57797918248948</v>
      </c>
      <c r="CR49">
        <v>1.6493318665221099</v>
      </c>
      <c r="CS49">
        <v>1.5240955376107399</v>
      </c>
      <c r="CT49">
        <v>1.5766444229534899</v>
      </c>
      <c r="CU49">
        <v>1.54812562315775</v>
      </c>
      <c r="CV49">
        <v>1.5959014981861499</v>
      </c>
    </row>
    <row r="50" spans="1:100" x14ac:dyDescent="0.45">
      <c r="A50" t="s">
        <v>109</v>
      </c>
      <c r="B50" t="s">
        <v>66</v>
      </c>
      <c r="C50" t="s">
        <v>64</v>
      </c>
      <c r="D50">
        <v>45</v>
      </c>
      <c r="E50" s="1" cm="1">
        <f t="array" ref="E50">SUMPRODUCT($G50:$CV50,$G$2:$CV$2)/SUMPRODUCT(--($G50:$CV50&lt;&gt;""),$G$2:$CV$2)</f>
        <v>1.5193096733613745</v>
      </c>
      <c r="F50" s="1" cm="1">
        <f t="array" ref="F50">SUMPRODUCT($G50:$CV50,$F$2:$CU$2)/SUMPRODUCT(--($G50:$CV50&lt;&gt;""),$F$2:$CU$2)</f>
        <v>1.5483381538607683</v>
      </c>
      <c r="G50">
        <v>1.5080169626245501</v>
      </c>
      <c r="H50">
        <v>1.5447979869691599</v>
      </c>
      <c r="I50">
        <v>1.59152791308668</v>
      </c>
      <c r="J50">
        <v>1.5981375717892099</v>
      </c>
      <c r="K50">
        <v>1.5901324042405001</v>
      </c>
      <c r="L50">
        <v>1.6063489888596501</v>
      </c>
      <c r="M50">
        <v>1.54566793336036</v>
      </c>
      <c r="N50">
        <v>1.61613486257758</v>
      </c>
      <c r="O50">
        <v>1.5216709512829401</v>
      </c>
      <c r="P50">
        <v>1.5755811218277</v>
      </c>
      <c r="Q50">
        <v>1.5727162159910599</v>
      </c>
      <c r="R50">
        <v>1.5811341030639201</v>
      </c>
      <c r="S50">
        <v>1.51698628386622</v>
      </c>
      <c r="T50">
        <v>1.6112564966018199</v>
      </c>
      <c r="U50">
        <v>1.5098369382094601</v>
      </c>
      <c r="V50">
        <v>1.4993075847662201</v>
      </c>
      <c r="W50">
        <v>1.57309320832918</v>
      </c>
      <c r="X50">
        <v>1.6099799300789801</v>
      </c>
      <c r="Y50">
        <v>1.5834137591558</v>
      </c>
      <c r="Z50">
        <v>1.6024152515899299</v>
      </c>
      <c r="AA50">
        <v>1.52143592600712</v>
      </c>
      <c r="AB50">
        <v>1.56410867485267</v>
      </c>
      <c r="AC50">
        <v>1.62520921075414</v>
      </c>
      <c r="AD50">
        <v>1.6080749994191901</v>
      </c>
      <c r="AE50">
        <v>1.61696503221364</v>
      </c>
      <c r="AF50">
        <v>1.62618164907235</v>
      </c>
      <c r="AG50">
        <v>1.52926896152159</v>
      </c>
      <c r="AH50">
        <v>1.53482170974096</v>
      </c>
      <c r="AI50">
        <v>1.54375684846495</v>
      </c>
      <c r="AJ50">
        <v>1.59148219736665</v>
      </c>
      <c r="AK50">
        <v>1.5105200474413201</v>
      </c>
      <c r="AL50">
        <v>1.50321962008951</v>
      </c>
      <c r="AM50">
        <v>1.45806513216143</v>
      </c>
      <c r="AN50">
        <v>1.5385680727879201</v>
      </c>
      <c r="AO50">
        <v>1.3133936044788801</v>
      </c>
      <c r="AP50">
        <v>1.3231715668677499</v>
      </c>
      <c r="AQ50">
        <v>1.5130777910973601</v>
      </c>
      <c r="AR50">
        <v>1.5084743271668599</v>
      </c>
      <c r="AS50">
        <v>1.4740386064973601</v>
      </c>
      <c r="AT50">
        <v>1.4697533990346101</v>
      </c>
      <c r="AU50">
        <v>1.5476193586026099</v>
      </c>
      <c r="AV50">
        <v>1.6075831062116599</v>
      </c>
      <c r="AW50">
        <v>1.5407861988690199</v>
      </c>
      <c r="AX50">
        <v>1.6220290554649399</v>
      </c>
      <c r="AY50">
        <v>1.53563922654121</v>
      </c>
      <c r="AZ50">
        <v>1.63500663842524</v>
      </c>
      <c r="BA50">
        <v>1.52858186706832</v>
      </c>
      <c r="BB50">
        <v>1.5558011678497701</v>
      </c>
      <c r="BC50">
        <v>1.5651754701563301</v>
      </c>
      <c r="BD50">
        <v>1.64799300398739</v>
      </c>
      <c r="BE50">
        <v>1.5269084329906599</v>
      </c>
      <c r="BF50">
        <v>1.6182068343287499</v>
      </c>
      <c r="BG50">
        <v>1.55133539178512</v>
      </c>
      <c r="BH50">
        <v>1.56635394369537</v>
      </c>
      <c r="BI50">
        <v>1.57767261557757</v>
      </c>
      <c r="BJ50">
        <v>1.6437295153920699</v>
      </c>
      <c r="BK50">
        <v>1.59450457578612</v>
      </c>
      <c r="BL50">
        <v>1.64773368582785</v>
      </c>
      <c r="BM50">
        <v>1.55822856597682</v>
      </c>
      <c r="BN50">
        <v>1.6309464187326199</v>
      </c>
      <c r="BO50">
        <v>1.6013848200727601</v>
      </c>
      <c r="BP50">
        <v>1.6149096216732199</v>
      </c>
      <c r="BQ50">
        <v>1.5846317914606001</v>
      </c>
      <c r="BR50">
        <v>1.6835822048650599</v>
      </c>
      <c r="BS50">
        <v>1.60069754638242</v>
      </c>
      <c r="BT50">
        <v>1.6773417447229599</v>
      </c>
      <c r="BU50">
        <v>1.58048138857498</v>
      </c>
      <c r="BV50">
        <v>1.6374931560864201</v>
      </c>
      <c r="BW50">
        <v>1.5837018013570501</v>
      </c>
      <c r="BX50">
        <v>1.6390510460785399</v>
      </c>
      <c r="BY50">
        <v>1.5506507923695201</v>
      </c>
      <c r="BZ50">
        <v>1.66092931322834</v>
      </c>
      <c r="CA50">
        <v>1.5402684649437199</v>
      </c>
      <c r="CB50">
        <v>1.65946581581692</v>
      </c>
      <c r="CC50">
        <v>1.4838009331059501</v>
      </c>
      <c r="CD50">
        <v>1.5471718853667</v>
      </c>
      <c r="CE50">
        <v>1.5219376453037501</v>
      </c>
      <c r="CF50">
        <v>1.58455911535839</v>
      </c>
      <c r="CG50">
        <v>1.5611462711728501</v>
      </c>
      <c r="CH50">
        <v>1.63279211484475</v>
      </c>
      <c r="CI50">
        <v>1.5443284137833</v>
      </c>
      <c r="CJ50">
        <v>1.62599275397487</v>
      </c>
      <c r="CK50">
        <v>1.5738780381001201</v>
      </c>
      <c r="CL50">
        <v>1.6471324963857199</v>
      </c>
      <c r="CM50">
        <v>1.5764081757722499</v>
      </c>
      <c r="CN50">
        <v>1.65869178427247</v>
      </c>
      <c r="CO50">
        <v>1.52953419835881</v>
      </c>
      <c r="CP50">
        <v>1.63312272569648</v>
      </c>
      <c r="CQ50">
        <v>1.5266124535944601</v>
      </c>
      <c r="CR50">
        <v>1.6076830760132801</v>
      </c>
      <c r="CS50">
        <v>1.49847959870297</v>
      </c>
      <c r="CT50">
        <v>1.54847548449098</v>
      </c>
      <c r="CU50">
        <v>1.48013977712664</v>
      </c>
      <c r="CV50">
        <v>1.5237364982657799</v>
      </c>
    </row>
    <row r="51" spans="1:100" x14ac:dyDescent="0.45">
      <c r="A51" t="s">
        <v>109</v>
      </c>
      <c r="B51" t="s">
        <v>66</v>
      </c>
      <c r="C51" t="s">
        <v>64</v>
      </c>
      <c r="D51">
        <v>50</v>
      </c>
      <c r="E51" s="1" cm="1">
        <f t="array" ref="E51">SUMPRODUCT($G51:$CV51,$G$2:$CV$2)/SUMPRODUCT(--($G51:$CV51&lt;&gt;""),$G$2:$CV$2)</f>
        <v>1.4678710947686679</v>
      </c>
      <c r="F51" s="1" cm="1">
        <f t="array" ref="F51">SUMPRODUCT($G51:$CV51,$F$2:$CU$2)/SUMPRODUCT(--($G51:$CV51&lt;&gt;""),$F$2:$CU$2)</f>
        <v>1.4973643596885577</v>
      </c>
      <c r="G51">
        <v>1.4793003576086601</v>
      </c>
      <c r="H51">
        <v>1.5113465437261799</v>
      </c>
      <c r="I51">
        <v>1.52266291077371</v>
      </c>
      <c r="J51">
        <v>1.5167708930899799</v>
      </c>
      <c r="K51">
        <v>1.51861683042475</v>
      </c>
      <c r="L51">
        <v>1.5188194616275701</v>
      </c>
      <c r="M51">
        <v>1.4657690874117699</v>
      </c>
      <c r="N51">
        <v>1.5483156309556101</v>
      </c>
      <c r="O51">
        <v>1.4918276247928699</v>
      </c>
      <c r="P51">
        <v>1.5447081020376501</v>
      </c>
      <c r="Q51">
        <v>1.5204747303960799</v>
      </c>
      <c r="R51">
        <v>1.52720312258525</v>
      </c>
      <c r="S51">
        <v>1.47267113223077</v>
      </c>
      <c r="T51">
        <v>1.5699360310732799</v>
      </c>
      <c r="U51">
        <v>1.48858029057349</v>
      </c>
      <c r="V51">
        <v>1.4742454680405499</v>
      </c>
      <c r="W51">
        <v>1.5245502243284299</v>
      </c>
      <c r="X51">
        <v>1.5448782170200801</v>
      </c>
      <c r="Y51">
        <v>1.52572003384871</v>
      </c>
      <c r="Z51">
        <v>1.54008658853661</v>
      </c>
      <c r="AA51">
        <v>1.45043039057312</v>
      </c>
      <c r="AB51">
        <v>1.5117349959893001</v>
      </c>
      <c r="AC51">
        <v>1.5567625870234401</v>
      </c>
      <c r="AD51">
        <v>1.5506702976854401</v>
      </c>
      <c r="AE51">
        <v>1.56366816042307</v>
      </c>
      <c r="AF51">
        <v>1.56495308987707</v>
      </c>
      <c r="AG51">
        <v>1.47808479457215</v>
      </c>
      <c r="AH51">
        <v>1.4852660418919601</v>
      </c>
      <c r="AI51">
        <v>1.49546752360545</v>
      </c>
      <c r="AJ51">
        <v>1.5362722747134101</v>
      </c>
      <c r="AK51">
        <v>1.44284773453463</v>
      </c>
      <c r="AL51">
        <v>1.44324818879885</v>
      </c>
      <c r="AM51">
        <v>1.4130751213802299</v>
      </c>
      <c r="AN51">
        <v>1.4806898648892599</v>
      </c>
      <c r="AO51">
        <v>1.2637418838507699</v>
      </c>
      <c r="AP51">
        <v>1.27850622570078</v>
      </c>
      <c r="AQ51">
        <v>1.4895646524180499</v>
      </c>
      <c r="AR51">
        <v>1.4811373036578099</v>
      </c>
      <c r="AS51">
        <v>1.4107013281985501</v>
      </c>
      <c r="AT51">
        <v>1.42799372777571</v>
      </c>
      <c r="AU51">
        <v>1.4903906855446101</v>
      </c>
      <c r="AV51">
        <v>1.5484721532875301</v>
      </c>
      <c r="AW51">
        <v>1.4736417306992899</v>
      </c>
      <c r="AX51">
        <v>1.5502262178748001</v>
      </c>
      <c r="AY51">
        <v>1.47657006703108</v>
      </c>
      <c r="AZ51">
        <v>1.5931741040635099</v>
      </c>
      <c r="BA51">
        <v>1.4723649483700301</v>
      </c>
      <c r="BB51">
        <v>1.5135188811493601</v>
      </c>
      <c r="BC51">
        <v>1.4965043028606</v>
      </c>
      <c r="BD51">
        <v>1.57026140446144</v>
      </c>
      <c r="BE51">
        <v>1.4922116944210599</v>
      </c>
      <c r="BF51">
        <v>1.5743542381345099</v>
      </c>
      <c r="BG51">
        <v>1.50190714126308</v>
      </c>
      <c r="BH51">
        <v>1.4988250515049499</v>
      </c>
      <c r="BI51">
        <v>1.5157247556301201</v>
      </c>
      <c r="BJ51">
        <v>1.5831173508665299</v>
      </c>
      <c r="BK51">
        <v>1.5137436309844501</v>
      </c>
      <c r="BL51">
        <v>1.6000534401822499</v>
      </c>
      <c r="BM51">
        <v>1.50764536678457</v>
      </c>
      <c r="BN51">
        <v>1.5738044236705899</v>
      </c>
      <c r="BO51">
        <v>1.5514557555064801</v>
      </c>
      <c r="BP51">
        <v>1.55042178499766</v>
      </c>
      <c r="BQ51">
        <v>1.5317074689212899</v>
      </c>
      <c r="BR51">
        <v>1.62114351326005</v>
      </c>
      <c r="BS51">
        <v>1.53425091239708</v>
      </c>
      <c r="BT51">
        <v>1.59844650320047</v>
      </c>
      <c r="BU51">
        <v>1.5222794063652401</v>
      </c>
      <c r="BV51">
        <v>1.58266610491827</v>
      </c>
      <c r="BW51">
        <v>1.5356203246537601</v>
      </c>
      <c r="BX51">
        <v>1.5905062631191</v>
      </c>
      <c r="BY51">
        <v>1.5091687874519599</v>
      </c>
      <c r="BZ51">
        <v>1.6218902171635701</v>
      </c>
      <c r="CA51">
        <v>1.4889262809800901</v>
      </c>
      <c r="CB51">
        <v>1.63403989939225</v>
      </c>
      <c r="CC51">
        <v>1.43129932137307</v>
      </c>
      <c r="CD51">
        <v>1.49472505954938</v>
      </c>
      <c r="CE51">
        <v>1.45496195199871</v>
      </c>
      <c r="CF51">
        <v>1.5223160385889101</v>
      </c>
      <c r="CG51">
        <v>1.51057842229228</v>
      </c>
      <c r="CH51">
        <v>1.59551017339823</v>
      </c>
      <c r="CI51">
        <v>1.4933070219318501</v>
      </c>
      <c r="CJ51">
        <v>1.5646069361247901</v>
      </c>
      <c r="CK51">
        <v>1.53231042394612</v>
      </c>
      <c r="CL51">
        <v>1.5993257783497901</v>
      </c>
      <c r="CM51">
        <v>1.5059544824981901</v>
      </c>
      <c r="CN51">
        <v>1.5882215198243499</v>
      </c>
      <c r="CO51">
        <v>1.4848398433713901</v>
      </c>
      <c r="CP51">
        <v>1.57589508995099</v>
      </c>
      <c r="CQ51">
        <v>1.4617365672752201</v>
      </c>
      <c r="CR51">
        <v>1.5531764966209201</v>
      </c>
      <c r="CS51">
        <v>1.45410998745877</v>
      </c>
      <c r="CT51">
        <v>1.49848243038408</v>
      </c>
      <c r="CU51">
        <v>1.44066172494605</v>
      </c>
      <c r="CV51">
        <v>1.4855567266545699</v>
      </c>
    </row>
    <row r="52" spans="1:100" x14ac:dyDescent="0.45">
      <c r="A52" t="s">
        <v>68</v>
      </c>
      <c r="B52" t="s">
        <v>121</v>
      </c>
      <c r="C52" t="s">
        <v>64</v>
      </c>
      <c r="D52">
        <v>30</v>
      </c>
      <c r="E52" s="1" cm="1">
        <f t="array" ref="E52">SUMPRODUCT($G52:$CV52,$G$2:$CV$2)/SUMPRODUCT(--($G52:$CV52&lt;&gt;""),$G$2:$CV$2)</f>
        <v>1.8616918802206361</v>
      </c>
      <c r="F52" s="1" cm="1">
        <f t="array" ref="F52">SUMPRODUCT($G52:$CV52,$F$2:$CU$2)/SUMPRODUCT(--($G52:$CV52&lt;&gt;""),$F$2:$CU$2)</f>
        <v>1.7492190427565237</v>
      </c>
      <c r="G52">
        <v>1.75856558378918</v>
      </c>
      <c r="H52">
        <v>1.7542791982422501</v>
      </c>
      <c r="I52">
        <v>1.8933070389317399</v>
      </c>
      <c r="J52">
        <v>1.74729175737861</v>
      </c>
      <c r="K52">
        <v>1.88871574731723</v>
      </c>
      <c r="L52">
        <v>1.7493142872612899</v>
      </c>
      <c r="M52">
        <v>1.7478780560093401</v>
      </c>
      <c r="N52">
        <v>1.81105634969036</v>
      </c>
      <c r="O52">
        <v>1.8549046229119099</v>
      </c>
      <c r="P52">
        <v>1.7582737542214799</v>
      </c>
      <c r="Q52">
        <v>1.9868989100941099</v>
      </c>
      <c r="R52">
        <v>1.8694941684203601</v>
      </c>
      <c r="S52">
        <v>1.72805756645157</v>
      </c>
      <c r="T52">
        <v>1.7755842522185601</v>
      </c>
      <c r="U52">
        <v>1.93192083602826</v>
      </c>
      <c r="V52">
        <v>1.68845157562283</v>
      </c>
      <c r="W52">
        <v>1.781754451811</v>
      </c>
      <c r="X52">
        <v>1.7751930167295999</v>
      </c>
      <c r="Y52">
        <v>1.9580194582061099</v>
      </c>
      <c r="Z52">
        <v>1.7611563425493</v>
      </c>
      <c r="AA52">
        <v>1.77000123773284</v>
      </c>
      <c r="AB52">
        <v>1.77482410034481</v>
      </c>
      <c r="AC52">
        <v>2.0902599532667101</v>
      </c>
      <c r="AD52">
        <v>1.8610903747602601</v>
      </c>
      <c r="AE52">
        <v>1.93310910111351</v>
      </c>
      <c r="AF52">
        <v>1.80030456140553</v>
      </c>
      <c r="AG52">
        <v>1.9923850395834399</v>
      </c>
      <c r="AH52">
        <v>1.76456555862328</v>
      </c>
      <c r="AI52">
        <v>1.80541510396164</v>
      </c>
      <c r="AJ52">
        <v>1.7998530338894501</v>
      </c>
      <c r="AK52">
        <v>2.0128442300025999</v>
      </c>
      <c r="AL52">
        <v>1.7751342568117401</v>
      </c>
      <c r="AM52">
        <v>1.78306176388378</v>
      </c>
      <c r="AN52">
        <v>1.8200853756989901</v>
      </c>
      <c r="AO52">
        <v>1.8037774055715701</v>
      </c>
      <c r="AP52">
        <v>1.5176877221786</v>
      </c>
      <c r="AQ52">
        <v>1.93597352328496</v>
      </c>
      <c r="AR52">
        <v>1.69810342661022</v>
      </c>
      <c r="AS52">
        <v>1.8550607948969999</v>
      </c>
      <c r="AT52">
        <v>1.69550689195398</v>
      </c>
      <c r="AU52">
        <v>1.7221063030978501</v>
      </c>
      <c r="AV52">
        <v>1.72398513622946</v>
      </c>
      <c r="AW52">
        <v>1.82421775972582</v>
      </c>
      <c r="AX52">
        <v>1.76348715087922</v>
      </c>
      <c r="AY52">
        <v>1.8108840620359501</v>
      </c>
      <c r="AZ52">
        <v>1.78285044667875</v>
      </c>
      <c r="BA52">
        <v>1.77438499656615</v>
      </c>
      <c r="BB52">
        <v>1.73125789630261</v>
      </c>
      <c r="BC52">
        <v>1.7538231882956801</v>
      </c>
      <c r="BD52">
        <v>1.74097728158131</v>
      </c>
      <c r="BE52">
        <v>1.6857722931861201</v>
      </c>
      <c r="BF52">
        <v>1.7227612151874201</v>
      </c>
      <c r="BG52">
        <v>2.0900348267411499</v>
      </c>
      <c r="BH52">
        <v>1.80837303379262</v>
      </c>
      <c r="BI52">
        <v>1.7315394420799499</v>
      </c>
      <c r="BJ52">
        <v>1.73667790358823</v>
      </c>
      <c r="BK52">
        <v>1.7026747212136999</v>
      </c>
      <c r="BL52">
        <v>1.74432497573848</v>
      </c>
      <c r="BM52">
        <v>1.7822949362435001</v>
      </c>
      <c r="BN52">
        <v>1.7523103993628799</v>
      </c>
      <c r="BO52">
        <v>1.9573396723497301</v>
      </c>
      <c r="BP52">
        <v>1.8747113931300501</v>
      </c>
      <c r="BQ52">
        <v>1.7350590914009101</v>
      </c>
      <c r="BR52">
        <v>1.77995904866435</v>
      </c>
      <c r="BS52">
        <v>1.7552869885098099</v>
      </c>
      <c r="BT52">
        <v>1.76185456194481</v>
      </c>
      <c r="BU52">
        <v>1.7070191886710899</v>
      </c>
      <c r="BV52">
        <v>1.72905570851196</v>
      </c>
      <c r="BW52">
        <v>1.77747735437168</v>
      </c>
      <c r="BX52">
        <v>1.73751688835033</v>
      </c>
      <c r="BY52">
        <v>1.67640326112686</v>
      </c>
      <c r="BZ52">
        <v>1.74261067687666</v>
      </c>
      <c r="CA52">
        <v>1.73176006786092</v>
      </c>
      <c r="CB52">
        <v>1.75638662686159</v>
      </c>
      <c r="CC52">
        <v>1.7474852801969001</v>
      </c>
      <c r="CD52">
        <v>1.70000475575244</v>
      </c>
      <c r="CE52">
        <v>1.68947671416495</v>
      </c>
      <c r="CF52">
        <v>1.69282570750297</v>
      </c>
      <c r="CG52">
        <v>1.7714259469915099</v>
      </c>
      <c r="CH52">
        <v>1.78124007603884</v>
      </c>
      <c r="CI52">
        <v>1.7034967755575301</v>
      </c>
      <c r="CJ52">
        <v>1.73616845606384</v>
      </c>
      <c r="CK52">
        <v>1.75096209749965</v>
      </c>
      <c r="CL52">
        <v>1.77306286906371</v>
      </c>
      <c r="CM52">
        <v>1.79999166756866</v>
      </c>
      <c r="CN52">
        <v>1.80109938907117</v>
      </c>
      <c r="CO52">
        <v>1.7374762132844701</v>
      </c>
      <c r="CP52">
        <v>1.7982401294966901</v>
      </c>
      <c r="CQ52">
        <v>1.7186608245450199</v>
      </c>
      <c r="CR52">
        <v>1.76936326092039</v>
      </c>
      <c r="CS52">
        <v>1.7702508731552999</v>
      </c>
      <c r="CT52">
        <v>1.7137329086669699</v>
      </c>
      <c r="CU52">
        <v>1.7517985190021199</v>
      </c>
      <c r="CV52">
        <v>1.6994837986615901</v>
      </c>
    </row>
    <row r="53" spans="1:100" x14ac:dyDescent="0.45">
      <c r="A53" t="s">
        <v>68</v>
      </c>
      <c r="B53" t="s">
        <v>121</v>
      </c>
      <c r="C53" t="s">
        <v>64</v>
      </c>
      <c r="D53">
        <v>35</v>
      </c>
      <c r="E53" s="1" cm="1">
        <f t="array" ref="E53">SUMPRODUCT($G53:$CV53,$G$2:$CV$2)/SUMPRODUCT(--($G53:$CV53&lt;&gt;""),$G$2:$CV$2)</f>
        <v>1.7481435444117679</v>
      </c>
      <c r="F53" s="1" cm="1">
        <f t="array" ref="F53">SUMPRODUCT($G53:$CV53,$F$2:$CU$2)/SUMPRODUCT(--($G53:$CV53&lt;&gt;""),$F$2:$CU$2)</f>
        <v>1.6579452808978026</v>
      </c>
      <c r="G53">
        <v>1.66781068258901</v>
      </c>
      <c r="H53">
        <v>1.6593156105037099</v>
      </c>
      <c r="I53">
        <v>1.7412738999509001</v>
      </c>
      <c r="J53">
        <v>1.70095118304129</v>
      </c>
      <c r="K53">
        <v>1.74995510548467</v>
      </c>
      <c r="L53">
        <v>1.69998334262749</v>
      </c>
      <c r="M53">
        <v>1.6476338104422901</v>
      </c>
      <c r="N53">
        <v>1.67415091359873</v>
      </c>
      <c r="O53">
        <v>1.7232896963420701</v>
      </c>
      <c r="P53">
        <v>1.6652392501445199</v>
      </c>
      <c r="Q53">
        <v>1.70171201573702</v>
      </c>
      <c r="R53">
        <v>1.69666521889752</v>
      </c>
      <c r="S53">
        <v>1.6415768870771299</v>
      </c>
      <c r="T53">
        <v>1.6864965584059901</v>
      </c>
      <c r="U53">
        <v>1.83947237940316</v>
      </c>
      <c r="V53">
        <v>1.61072042570532</v>
      </c>
      <c r="W53">
        <v>1.74674024145961</v>
      </c>
      <c r="X53">
        <v>1.70804179687103</v>
      </c>
      <c r="Y53">
        <v>1.92045773402139</v>
      </c>
      <c r="Z53">
        <v>1.6971567595583901</v>
      </c>
      <c r="AA53">
        <v>1.68603951899601</v>
      </c>
      <c r="AB53">
        <v>1.70006153664055</v>
      </c>
      <c r="AC53">
        <v>1.76714810170351</v>
      </c>
      <c r="AD53">
        <v>1.73754691805614</v>
      </c>
      <c r="AE53">
        <v>1.7784242364628899</v>
      </c>
      <c r="AF53">
        <v>1.69031117192856</v>
      </c>
      <c r="AG53">
        <v>1.7641831912983901</v>
      </c>
      <c r="AH53">
        <v>1.68713865718193</v>
      </c>
      <c r="AI53">
        <v>1.69485961360895</v>
      </c>
      <c r="AJ53">
        <v>1.68066289505581</v>
      </c>
      <c r="AK53">
        <v>1.93706030363249</v>
      </c>
      <c r="AL53">
        <v>1.66343364444361</v>
      </c>
      <c r="AM53">
        <v>1.73951044352821</v>
      </c>
      <c r="AN53">
        <v>1.71812482070719</v>
      </c>
      <c r="AO53">
        <v>1.69295393366354</v>
      </c>
      <c r="AP53">
        <v>1.4412938213869699</v>
      </c>
      <c r="AQ53">
        <v>1.8411497878413099</v>
      </c>
      <c r="AR53">
        <v>1.61944488215138</v>
      </c>
      <c r="AS53">
        <v>1.7515565461601501</v>
      </c>
      <c r="AT53">
        <v>1.6090005696277301</v>
      </c>
      <c r="AU53">
        <v>1.6198080205149601</v>
      </c>
      <c r="AV53">
        <v>1.64897512255862</v>
      </c>
      <c r="AW53">
        <v>1.6867683325279601</v>
      </c>
      <c r="AX53">
        <v>1.65758948918225</v>
      </c>
      <c r="AY53">
        <v>1.68717041375706</v>
      </c>
      <c r="AZ53">
        <v>1.6909014262158899</v>
      </c>
      <c r="BA53">
        <v>1.6817513052798501</v>
      </c>
      <c r="BB53">
        <v>1.65024111446082</v>
      </c>
      <c r="BC53">
        <v>1.6436714466297</v>
      </c>
      <c r="BD53">
        <v>1.6680980186654599</v>
      </c>
      <c r="BE53">
        <v>1.60072013860983</v>
      </c>
      <c r="BF53">
        <v>1.6602538861079199</v>
      </c>
      <c r="BG53">
        <v>2.0087964413300998</v>
      </c>
      <c r="BH53">
        <v>1.72756478762218</v>
      </c>
      <c r="BI53">
        <v>1.66716103408724</v>
      </c>
      <c r="BJ53">
        <v>1.65012187714183</v>
      </c>
      <c r="BK53">
        <v>1.63537004260356</v>
      </c>
      <c r="BL53">
        <v>1.6834094647609601</v>
      </c>
      <c r="BM53">
        <v>1.6613420528153799</v>
      </c>
      <c r="BN53">
        <v>1.6711973971715901</v>
      </c>
      <c r="BO53">
        <v>1.76571024825637</v>
      </c>
      <c r="BP53">
        <v>1.7665717635715901</v>
      </c>
      <c r="BQ53">
        <v>1.63539683959501</v>
      </c>
      <c r="BR53">
        <v>1.70698841162336</v>
      </c>
      <c r="BS53">
        <v>1.62601944673532</v>
      </c>
      <c r="BT53">
        <v>1.6689557538945501</v>
      </c>
      <c r="BU53">
        <v>1.60045772860372</v>
      </c>
      <c r="BV53">
        <v>1.6344779574547701</v>
      </c>
      <c r="BW53">
        <v>1.69826004498201</v>
      </c>
      <c r="BX53">
        <v>1.67896694538724</v>
      </c>
      <c r="BY53">
        <v>1.61167147660167</v>
      </c>
      <c r="BZ53">
        <v>1.69978891535209</v>
      </c>
      <c r="CA53">
        <v>1.63807102418373</v>
      </c>
      <c r="CB53">
        <v>1.6941324284511201</v>
      </c>
      <c r="CC53">
        <v>1.6659112116445101</v>
      </c>
      <c r="CD53">
        <v>1.62154711546865</v>
      </c>
      <c r="CE53">
        <v>1.62323333952532</v>
      </c>
      <c r="CF53">
        <v>1.62029944132981</v>
      </c>
      <c r="CG53">
        <v>1.6204691173161401</v>
      </c>
      <c r="CH53">
        <v>1.67284548515979</v>
      </c>
      <c r="CI53">
        <v>1.6201527429025899</v>
      </c>
      <c r="CJ53">
        <v>1.66031694682203</v>
      </c>
      <c r="CK53">
        <v>1.6542818566411099</v>
      </c>
      <c r="CL53">
        <v>1.68441974532399</v>
      </c>
      <c r="CM53">
        <v>1.69414021912654</v>
      </c>
      <c r="CN53">
        <v>1.7264449324515301</v>
      </c>
      <c r="CO53">
        <v>1.68551487899398</v>
      </c>
      <c r="CP53">
        <v>1.70683107909267</v>
      </c>
      <c r="CQ53">
        <v>1.64410060218494</v>
      </c>
      <c r="CR53">
        <v>1.67474306646645</v>
      </c>
      <c r="CS53">
        <v>1.67299470779027</v>
      </c>
      <c r="CT53">
        <v>1.6499643143824301</v>
      </c>
      <c r="CU53">
        <v>1.6577765508422799</v>
      </c>
      <c r="CV53">
        <v>1.6246759868471199</v>
      </c>
    </row>
    <row r="54" spans="1:100" x14ac:dyDescent="0.45">
      <c r="A54" t="s">
        <v>68</v>
      </c>
      <c r="B54" t="s">
        <v>121</v>
      </c>
      <c r="C54" t="s">
        <v>64</v>
      </c>
      <c r="D54">
        <v>40</v>
      </c>
      <c r="E54" s="1" cm="1">
        <f t="array" ref="E54">SUMPRODUCT($G54:$CV54,$G$2:$CV$2)/SUMPRODUCT(--($G54:$CV54&lt;&gt;""),$G$2:$CV$2)</f>
        <v>1.6498850182653637</v>
      </c>
      <c r="F54" s="1" cm="1">
        <f t="array" ref="F54">SUMPRODUCT($G54:$CV54,$F$2:$CU$2)/SUMPRODUCT(--($G54:$CV54&lt;&gt;""),$F$2:$CU$2)</f>
        <v>1.5886356156525907</v>
      </c>
      <c r="G54">
        <v>1.62517459587879</v>
      </c>
      <c r="H54">
        <v>1.6191321073440701</v>
      </c>
      <c r="I54">
        <v>1.6558286547140499</v>
      </c>
      <c r="J54">
        <v>1.61105853674963</v>
      </c>
      <c r="K54">
        <v>1.66287470073771</v>
      </c>
      <c r="L54">
        <v>1.61317378273797</v>
      </c>
      <c r="M54">
        <v>1.59741402153372</v>
      </c>
      <c r="N54">
        <v>1.6130064759724201</v>
      </c>
      <c r="O54">
        <v>1.6378156855920001</v>
      </c>
      <c r="P54">
        <v>1.61620035206298</v>
      </c>
      <c r="Q54">
        <v>1.5840112569795901</v>
      </c>
      <c r="R54">
        <v>1.62630306404252</v>
      </c>
      <c r="S54">
        <v>1.5718869189654501</v>
      </c>
      <c r="T54">
        <v>1.60824543524363</v>
      </c>
      <c r="U54">
        <v>1.76512704154309</v>
      </c>
      <c r="V54">
        <v>1.5335485040063299</v>
      </c>
      <c r="W54">
        <v>1.53941582417949</v>
      </c>
      <c r="X54">
        <v>1.6599886269452999</v>
      </c>
      <c r="Y54">
        <v>1.8296113423515199</v>
      </c>
      <c r="Z54">
        <v>1.6245629445278</v>
      </c>
      <c r="AA54">
        <v>1.6060002042736401</v>
      </c>
      <c r="AB54">
        <v>1.64704775262397</v>
      </c>
      <c r="AC54">
        <v>1.6577907900728801</v>
      </c>
      <c r="AD54">
        <v>1.6568149681859801</v>
      </c>
      <c r="AE54">
        <v>1.6787518696063399</v>
      </c>
      <c r="AF54">
        <v>1.6203704641252501</v>
      </c>
      <c r="AG54">
        <v>1.6088141405116501</v>
      </c>
      <c r="AH54">
        <v>1.6121490117769699</v>
      </c>
      <c r="AI54">
        <v>1.5753333741861</v>
      </c>
      <c r="AJ54">
        <v>1.6190438997639101</v>
      </c>
      <c r="AK54">
        <v>1.7448769281705601</v>
      </c>
      <c r="AL54">
        <v>1.59031086915341</v>
      </c>
      <c r="AM54">
        <v>1.6877704770432</v>
      </c>
      <c r="AN54">
        <v>1.6443907959338</v>
      </c>
      <c r="AO54">
        <v>1.6408016378664401</v>
      </c>
      <c r="AP54">
        <v>1.3859773352084801</v>
      </c>
      <c r="AQ54">
        <v>1.7660360922238001</v>
      </c>
      <c r="AR54">
        <v>1.54099839664535</v>
      </c>
      <c r="AS54">
        <v>1.6367828761416201</v>
      </c>
      <c r="AT54">
        <v>1.53352056121421</v>
      </c>
      <c r="AU54">
        <v>1.5552220023568399</v>
      </c>
      <c r="AV54">
        <v>1.5787829181288</v>
      </c>
      <c r="AW54">
        <v>1.62342000935799</v>
      </c>
      <c r="AX54">
        <v>1.58890647473074</v>
      </c>
      <c r="AY54">
        <v>1.6200957483409499</v>
      </c>
      <c r="AZ54">
        <v>1.6233256586706299</v>
      </c>
      <c r="BA54">
        <v>1.6066198739038799</v>
      </c>
      <c r="BB54">
        <v>1.5766037667849</v>
      </c>
      <c r="BC54">
        <v>1.55103446683337</v>
      </c>
      <c r="BD54">
        <v>1.6001400394345</v>
      </c>
      <c r="BE54">
        <v>1.50655032335515</v>
      </c>
      <c r="BF54">
        <v>1.57066045755282</v>
      </c>
      <c r="BG54">
        <v>1.6904842355910901</v>
      </c>
      <c r="BH54">
        <v>1.6242965544855801</v>
      </c>
      <c r="BI54">
        <v>1.56388203591482</v>
      </c>
      <c r="BJ54">
        <v>1.5744290714473801</v>
      </c>
      <c r="BK54">
        <v>1.56656059600189</v>
      </c>
      <c r="BL54">
        <v>1.61817768035177</v>
      </c>
      <c r="BM54">
        <v>1.5701062790840301</v>
      </c>
      <c r="BN54">
        <v>1.6163213997569801</v>
      </c>
      <c r="BO54">
        <v>1.6488560330169499</v>
      </c>
      <c r="BP54">
        <v>1.68690297125572</v>
      </c>
      <c r="BQ54">
        <v>1.5524796110616901</v>
      </c>
      <c r="BR54">
        <v>1.64121863133877</v>
      </c>
      <c r="BS54">
        <v>1.55845677509287</v>
      </c>
      <c r="BT54">
        <v>1.5977816936518701</v>
      </c>
      <c r="BU54">
        <v>1.54305639721419</v>
      </c>
      <c r="BV54">
        <v>1.5816338215218999</v>
      </c>
      <c r="BW54">
        <v>1.5780678856421699</v>
      </c>
      <c r="BX54">
        <v>1.5789168413275401</v>
      </c>
      <c r="BY54">
        <v>1.5612233624529299</v>
      </c>
      <c r="BZ54">
        <v>1.6426491605136599</v>
      </c>
      <c r="CA54">
        <v>1.5617590681731399</v>
      </c>
      <c r="CB54">
        <v>1.63404215801888</v>
      </c>
      <c r="CC54">
        <v>1.58084084964801</v>
      </c>
      <c r="CD54">
        <v>1.56848805814694</v>
      </c>
      <c r="CE54">
        <v>1.54355655318414</v>
      </c>
      <c r="CF54">
        <v>1.5551609071618899</v>
      </c>
      <c r="CG54">
        <v>1.5428635172593199</v>
      </c>
      <c r="CH54">
        <v>1.6134659362767301</v>
      </c>
      <c r="CI54">
        <v>1.5529676841640001</v>
      </c>
      <c r="CJ54">
        <v>1.5985799383241901</v>
      </c>
      <c r="CK54">
        <v>1.5839968980402099</v>
      </c>
      <c r="CL54">
        <v>1.6187482625662999</v>
      </c>
      <c r="CM54">
        <v>1.6183496416425001</v>
      </c>
      <c r="CN54">
        <v>1.64450194062794</v>
      </c>
      <c r="CO54">
        <v>1.5764198478590401</v>
      </c>
      <c r="CP54">
        <v>1.60987566830803</v>
      </c>
      <c r="CQ54">
        <v>1.5755322263643301</v>
      </c>
      <c r="CR54">
        <v>1.6071060867834299</v>
      </c>
      <c r="CS54">
        <v>1.5728337340744301</v>
      </c>
      <c r="CT54">
        <v>1.52946341205989</v>
      </c>
      <c r="CU54">
        <v>1.5808176044320099</v>
      </c>
      <c r="CV54">
        <v>1.5567853653863299</v>
      </c>
    </row>
    <row r="55" spans="1:100" x14ac:dyDescent="0.45">
      <c r="A55" t="s">
        <v>68</v>
      </c>
      <c r="B55" t="s">
        <v>121</v>
      </c>
      <c r="C55" t="s">
        <v>64</v>
      </c>
      <c r="D55">
        <v>45</v>
      </c>
      <c r="E55" s="1" cm="1">
        <f t="array" ref="E55">SUMPRODUCT($G55:$CV55,$G$2:$CV$2)/SUMPRODUCT(--($G55:$CV55&lt;&gt;""),$G$2:$CV$2)</f>
        <v>1.5736471327512818</v>
      </c>
      <c r="F55" s="1" cm="1">
        <f t="array" ref="F55">SUMPRODUCT($G55:$CV55,$F$2:$CU$2)/SUMPRODUCT(--($G55:$CV55&lt;&gt;""),$F$2:$CU$2)</f>
        <v>1.523976040295089</v>
      </c>
      <c r="G55">
        <v>1.54363109658361</v>
      </c>
      <c r="H55">
        <v>1.52954831230083</v>
      </c>
      <c r="I55">
        <v>1.5692457118482499</v>
      </c>
      <c r="J55">
        <v>1.5403279159225001</v>
      </c>
      <c r="K55">
        <v>1.5748605846489401</v>
      </c>
      <c r="L55">
        <v>1.5415726758561601</v>
      </c>
      <c r="M55">
        <v>1.5464168814518799</v>
      </c>
      <c r="N55">
        <v>1.5366437090209599</v>
      </c>
      <c r="O55">
        <v>1.5772925439018</v>
      </c>
      <c r="P55">
        <v>1.52200099228769</v>
      </c>
      <c r="Q55">
        <v>1.5222775476858901</v>
      </c>
      <c r="R55">
        <v>1.5602082374617099</v>
      </c>
      <c r="S55">
        <v>1.5188221728345701</v>
      </c>
      <c r="T55">
        <v>1.55208626283891</v>
      </c>
      <c r="U55">
        <v>1.70094272505476</v>
      </c>
      <c r="V55">
        <v>1.4835595646611699</v>
      </c>
      <c r="W55">
        <v>1.4984414260832</v>
      </c>
      <c r="X55">
        <v>1.58024552312769</v>
      </c>
      <c r="Y55">
        <v>1.5983358084005801</v>
      </c>
      <c r="Z55">
        <v>1.56333173997412</v>
      </c>
      <c r="AA55">
        <v>1.5155217743934299</v>
      </c>
      <c r="AB55">
        <v>1.55878292361406</v>
      </c>
      <c r="AC55">
        <v>1.54327746385252</v>
      </c>
      <c r="AD55">
        <v>1.59808949727993</v>
      </c>
      <c r="AE55">
        <v>1.53618067991471</v>
      </c>
      <c r="AF55">
        <v>1.5469598826596</v>
      </c>
      <c r="AG55">
        <v>1.53500178611678</v>
      </c>
      <c r="AH55">
        <v>1.53434804296119</v>
      </c>
      <c r="AI55">
        <v>1.5102302953759099</v>
      </c>
      <c r="AJ55">
        <v>1.56275816440885</v>
      </c>
      <c r="AK55">
        <v>1.65164315151512</v>
      </c>
      <c r="AL55">
        <v>1.51117620302144</v>
      </c>
      <c r="AM55">
        <v>1.6080528857582399</v>
      </c>
      <c r="AN55">
        <v>1.5734139760278401</v>
      </c>
      <c r="AO55">
        <v>1.58593660339658</v>
      </c>
      <c r="AP55">
        <v>1.3288522670610301</v>
      </c>
      <c r="AQ55">
        <v>1.70271129968727</v>
      </c>
      <c r="AR55">
        <v>1.48730171044441</v>
      </c>
      <c r="AS55">
        <v>1.6136822596617799</v>
      </c>
      <c r="AT55">
        <v>1.4999167675476399</v>
      </c>
      <c r="AU55">
        <v>1.50740077395516</v>
      </c>
      <c r="AV55">
        <v>1.5222766624870401</v>
      </c>
      <c r="AW55">
        <v>1.5530735230870401</v>
      </c>
      <c r="AX55">
        <v>1.5373839610098701</v>
      </c>
      <c r="AY55">
        <v>1.5547297873752199</v>
      </c>
      <c r="AZ55">
        <v>1.5692277066289999</v>
      </c>
      <c r="BA55">
        <v>1.5428451611534</v>
      </c>
      <c r="BB55">
        <v>1.4963025993175101</v>
      </c>
      <c r="BC55">
        <v>1.4770377488213899</v>
      </c>
      <c r="BD55">
        <v>1.5280820035173699</v>
      </c>
      <c r="BE55">
        <v>1.4508403684049</v>
      </c>
      <c r="BF55">
        <v>1.5059958098100901</v>
      </c>
      <c r="BG55">
        <v>1.57258958753082</v>
      </c>
      <c r="BH55">
        <v>1.53420746375619</v>
      </c>
      <c r="BI55">
        <v>1.49477840113729</v>
      </c>
      <c r="BJ55">
        <v>1.5219107065064501</v>
      </c>
      <c r="BK55">
        <v>1.50953209181994</v>
      </c>
      <c r="BL55">
        <v>1.5463884365445</v>
      </c>
      <c r="BM55">
        <v>1.5068568663841799</v>
      </c>
      <c r="BN55">
        <v>1.5379626547195999</v>
      </c>
      <c r="BO55">
        <v>1.56187995390322</v>
      </c>
      <c r="BP55">
        <v>1.6078883403128801</v>
      </c>
      <c r="BQ55">
        <v>1.5119083851225701</v>
      </c>
      <c r="BR55">
        <v>1.58378493629177</v>
      </c>
      <c r="BS55">
        <v>1.49013057569509</v>
      </c>
      <c r="BT55">
        <v>1.53615289807289</v>
      </c>
      <c r="BU55">
        <v>1.48940641770856</v>
      </c>
      <c r="BV55">
        <v>1.5225381486909599</v>
      </c>
      <c r="BW55">
        <v>1.5281831986619201</v>
      </c>
      <c r="BX55">
        <v>1.53052462567645</v>
      </c>
      <c r="BY55">
        <v>1.51090874214001</v>
      </c>
      <c r="BZ55">
        <v>1.5950649851393801</v>
      </c>
      <c r="CA55">
        <v>1.51799726071143</v>
      </c>
      <c r="CB55">
        <v>1.58409416862539</v>
      </c>
      <c r="CC55">
        <v>1.4988661783712101</v>
      </c>
      <c r="CD55">
        <v>1.513044403081</v>
      </c>
      <c r="CE55">
        <v>1.4813930380218101</v>
      </c>
      <c r="CF55">
        <v>1.5046017255191999</v>
      </c>
      <c r="CG55">
        <v>1.50757066394384</v>
      </c>
      <c r="CH55">
        <v>1.57442272291457</v>
      </c>
      <c r="CI55">
        <v>1.5002603230007501</v>
      </c>
      <c r="CJ55">
        <v>1.54316643421469</v>
      </c>
      <c r="CK55">
        <v>1.5090118994219599</v>
      </c>
      <c r="CL55">
        <v>1.55987719265156</v>
      </c>
      <c r="CM55">
        <v>1.5429963850540001</v>
      </c>
      <c r="CN55">
        <v>1.5846249602225899</v>
      </c>
      <c r="CO55">
        <v>1.5115374180349299</v>
      </c>
      <c r="CP55">
        <v>1.5596719071464999</v>
      </c>
      <c r="CQ55">
        <v>1.5179024889409301</v>
      </c>
      <c r="CR55">
        <v>1.53909839423788</v>
      </c>
      <c r="CS55">
        <v>1.50727748479787</v>
      </c>
      <c r="CT55">
        <v>1.49792289755262</v>
      </c>
      <c r="CU55">
        <v>1.5125500248747299</v>
      </c>
      <c r="CV55">
        <v>1.4990527259436</v>
      </c>
    </row>
    <row r="56" spans="1:100" x14ac:dyDescent="0.45">
      <c r="A56" t="s">
        <v>68</v>
      </c>
      <c r="B56" t="s">
        <v>66</v>
      </c>
      <c r="C56" t="s">
        <v>64</v>
      </c>
      <c r="D56">
        <v>50</v>
      </c>
      <c r="E56" s="1" cm="1">
        <f t="array" ref="E56">SUMPRODUCT($G56:$CV56,$G$2:$CV$2)/SUMPRODUCT(--($G56:$CV56&lt;&gt;""),$G$2:$CV$2)</f>
        <v>1.5051297064049889</v>
      </c>
      <c r="F56" s="1" cm="1">
        <f t="array" ref="F56">SUMPRODUCT($G56:$CV56,$F$2:$CU$2)/SUMPRODUCT(--($G56:$CV56&lt;&gt;""),$F$2:$CU$2)</f>
        <v>1.4717774685569742</v>
      </c>
      <c r="G56">
        <v>1.46535359050514</v>
      </c>
      <c r="H56">
        <v>1.4698311495735099</v>
      </c>
      <c r="I56">
        <v>1.47825837794342</v>
      </c>
      <c r="J56">
        <v>1.4800276374799199</v>
      </c>
      <c r="K56">
        <v>1.47561740155155</v>
      </c>
      <c r="L56">
        <v>1.48505819499576</v>
      </c>
      <c r="M56">
        <v>1.4886934449804701</v>
      </c>
      <c r="N56">
        <v>1.5081169657050499</v>
      </c>
      <c r="O56">
        <v>1.49313012505191</v>
      </c>
      <c r="P56">
        <v>1.4906964803226499</v>
      </c>
      <c r="Q56">
        <v>1.4715742449912601</v>
      </c>
      <c r="R56">
        <v>1.5230577343906599</v>
      </c>
      <c r="S56">
        <v>1.4512019372418401</v>
      </c>
      <c r="T56">
        <v>1.4849170909862299</v>
      </c>
      <c r="U56">
        <v>1.5456059072010699</v>
      </c>
      <c r="V56">
        <v>1.4504100556165</v>
      </c>
      <c r="W56">
        <v>1.45496335978891</v>
      </c>
      <c r="X56">
        <v>1.5157273056541201</v>
      </c>
      <c r="Y56">
        <v>1.4826001847705099</v>
      </c>
      <c r="Z56">
        <v>1.50147894048637</v>
      </c>
      <c r="AA56">
        <v>1.46157499754203</v>
      </c>
      <c r="AB56">
        <v>1.5016811212014001</v>
      </c>
      <c r="AC56">
        <v>1.48074599436731</v>
      </c>
      <c r="AD56">
        <v>1.5219663679404101</v>
      </c>
      <c r="AE56">
        <v>1.5426899476654801</v>
      </c>
      <c r="AF56">
        <v>1.53041505984186</v>
      </c>
      <c r="AG56">
        <v>1.5004725275708799</v>
      </c>
      <c r="AH56">
        <v>1.4791032473149199</v>
      </c>
      <c r="AI56">
        <v>1.43822500251867</v>
      </c>
      <c r="AJ56">
        <v>1.49439274953339</v>
      </c>
      <c r="AK56">
        <v>1.5867376135248801</v>
      </c>
      <c r="AL56">
        <v>1.44390446820528</v>
      </c>
      <c r="AM56">
        <v>1.52043718055623</v>
      </c>
      <c r="AN56">
        <v>1.50684246840216</v>
      </c>
      <c r="AO56">
        <v>1.5945870555196899</v>
      </c>
      <c r="AP56">
        <v>1.30046613306501</v>
      </c>
      <c r="AQ56">
        <v>1.5512072505685399</v>
      </c>
      <c r="AR56">
        <v>1.4589630758122301</v>
      </c>
      <c r="AS56">
        <v>1.55076331019615</v>
      </c>
      <c r="AT56">
        <v>1.43807758311735</v>
      </c>
      <c r="AU56">
        <v>1.45025496765148</v>
      </c>
      <c r="AV56">
        <v>1.4690122239347001</v>
      </c>
      <c r="AW56">
        <v>1.47548774065939</v>
      </c>
      <c r="AX56">
        <v>1.47189901085349</v>
      </c>
      <c r="AY56">
        <v>1.4774672720895601</v>
      </c>
      <c r="AZ56">
        <v>1.4958100691054199</v>
      </c>
      <c r="BA56">
        <v>1.48266596670628</v>
      </c>
      <c r="BB56">
        <v>1.45320097562355</v>
      </c>
      <c r="BC56">
        <v>1.4354595639857299</v>
      </c>
      <c r="BD56">
        <v>1.4909769165849101</v>
      </c>
      <c r="BE56">
        <v>1.39877001519444</v>
      </c>
      <c r="BF56">
        <v>1.4668969972002299</v>
      </c>
      <c r="BG56">
        <v>1.5040071968978601</v>
      </c>
      <c r="BH56">
        <v>1.4777960534932</v>
      </c>
      <c r="BI56">
        <v>1.4307026533799001</v>
      </c>
      <c r="BJ56">
        <v>1.47307947420024</v>
      </c>
      <c r="BK56">
        <v>1.46181208441473</v>
      </c>
      <c r="BL56">
        <v>1.5078496458349699</v>
      </c>
      <c r="BM56">
        <v>1.4590778582524799</v>
      </c>
      <c r="BN56">
        <v>1.4927370146268699</v>
      </c>
      <c r="BO56">
        <v>1.50694183878615</v>
      </c>
      <c r="BP56">
        <v>1.5422351836100101</v>
      </c>
      <c r="BQ56">
        <v>1.4455127646164501</v>
      </c>
      <c r="BR56">
        <v>1.51853838348549</v>
      </c>
      <c r="BS56">
        <v>1.43921214707124</v>
      </c>
      <c r="BT56">
        <v>1.49222965254481</v>
      </c>
      <c r="BU56">
        <v>1.43918240146792</v>
      </c>
      <c r="BV56">
        <v>1.46593696675243</v>
      </c>
      <c r="BW56">
        <v>1.4465275586841499</v>
      </c>
      <c r="BX56">
        <v>1.48293516905319</v>
      </c>
      <c r="BY56">
        <v>1.4446012201846701</v>
      </c>
      <c r="BZ56">
        <v>1.52635689823586</v>
      </c>
      <c r="CA56">
        <v>1.46407238629926</v>
      </c>
      <c r="CB56">
        <v>1.53466975507125</v>
      </c>
      <c r="CC56">
        <v>1.4478607334093101</v>
      </c>
      <c r="CD56">
        <v>1.4556926290641301</v>
      </c>
      <c r="CE56">
        <v>1.4238062076465801</v>
      </c>
      <c r="CF56">
        <v>1.4639556664476201</v>
      </c>
      <c r="CG56">
        <v>1.4633335110333301</v>
      </c>
      <c r="CH56">
        <v>1.52936336457031</v>
      </c>
      <c r="CI56">
        <v>1.4429025601993699</v>
      </c>
      <c r="CJ56">
        <v>1.4913011679982999</v>
      </c>
      <c r="CK56">
        <v>1.43938726812691</v>
      </c>
      <c r="CL56">
        <v>1.50073794805288</v>
      </c>
      <c r="CM56">
        <v>1.4746382133557301</v>
      </c>
      <c r="CN56">
        <v>1.50592690291168</v>
      </c>
      <c r="CO56">
        <v>1.4496042527424</v>
      </c>
      <c r="CP56">
        <v>1.4845093403187599</v>
      </c>
      <c r="CQ56">
        <v>1.45130365504619</v>
      </c>
      <c r="CR56">
        <v>1.4739288316336401</v>
      </c>
      <c r="CS56">
        <v>1.44474475382807</v>
      </c>
      <c r="CT56">
        <v>1.4513544307672801</v>
      </c>
      <c r="CU56">
        <v>1.4387386672240401</v>
      </c>
      <c r="CV56">
        <v>1.4450365678028201</v>
      </c>
    </row>
    <row r="57" spans="1:100" x14ac:dyDescent="0.45">
      <c r="A57" t="s">
        <v>104</v>
      </c>
      <c r="B57" t="s">
        <v>66</v>
      </c>
      <c r="C57" t="s">
        <v>67</v>
      </c>
      <c r="D57">
        <v>30</v>
      </c>
      <c r="E57" s="1" cm="1">
        <f t="array" ref="E57">SUMPRODUCT($G57:$CV57,$G$2:$CV$2)/SUMPRODUCT(--($G57:$CV57&lt;&gt;""),$G$2:$CV$2)</f>
        <v>1.9978922178245093</v>
      </c>
      <c r="F57" s="1" cm="1">
        <f t="array" ref="F57">SUMPRODUCT($G57:$CV57,$F$2:$CU$2)/SUMPRODUCT(--($G57:$CV57&lt;&gt;""),$F$2:$CU$2)</f>
        <v>1.9535532829786948</v>
      </c>
      <c r="G57">
        <v>1.93881943763366</v>
      </c>
      <c r="H57">
        <v>1.9485420018180499</v>
      </c>
      <c r="I57">
        <v>2.0015773096171601</v>
      </c>
      <c r="J57">
        <v>1.94116105773917</v>
      </c>
      <c r="K57">
        <v>2.00232600286781</v>
      </c>
      <c r="L57">
        <v>1.9367543564821901</v>
      </c>
      <c r="M57">
        <v>1.9166333959806201</v>
      </c>
      <c r="N57">
        <v>1.9688271641770001</v>
      </c>
      <c r="O57">
        <v>2.0599739488403199</v>
      </c>
      <c r="P57">
        <v>2.0060471535803299</v>
      </c>
      <c r="Q57">
        <v>1.99126663426421</v>
      </c>
      <c r="R57">
        <v>2.0138091754092899</v>
      </c>
      <c r="S57">
        <v>1.93008201891961</v>
      </c>
      <c r="T57">
        <v>2.00502596159631</v>
      </c>
      <c r="U57">
        <v>2.0289531903148998</v>
      </c>
      <c r="V57">
        <v>1.89322955208216</v>
      </c>
      <c r="W57">
        <v>1.9792817671316301</v>
      </c>
      <c r="X57">
        <v>2.02807909344939</v>
      </c>
      <c r="Y57">
        <v>2.1249757761341401</v>
      </c>
      <c r="Z57">
        <v>1.9893100015268099</v>
      </c>
      <c r="AA57">
        <v>1.9368031587960299</v>
      </c>
      <c r="AB57">
        <v>1.98755800082918</v>
      </c>
      <c r="AC57">
        <v>2.1164296331972801</v>
      </c>
      <c r="AD57">
        <v>2.08100915576407</v>
      </c>
      <c r="AE57">
        <v>2.04378314302163</v>
      </c>
      <c r="AF57">
        <v>1.99434742421042</v>
      </c>
      <c r="AG57">
        <v>2.1397068815540101</v>
      </c>
      <c r="AH57">
        <v>2.00146795201977</v>
      </c>
      <c r="AI57">
        <v>1.9500533336379899</v>
      </c>
      <c r="AJ57">
        <v>1.9881788354259899</v>
      </c>
      <c r="AK57">
        <v>2.1160404518738698</v>
      </c>
      <c r="AL57">
        <v>1.9499217702564899</v>
      </c>
      <c r="AM57">
        <v>1.9475275159879299</v>
      </c>
      <c r="AN57">
        <v>1.99974604804556</v>
      </c>
      <c r="AO57">
        <v>1.9087132954900401</v>
      </c>
      <c r="AP57">
        <v>1.7329885601796799</v>
      </c>
      <c r="AQ57">
        <v>2.03172328448243</v>
      </c>
      <c r="AR57">
        <v>1.8983911129242199</v>
      </c>
      <c r="AS57">
        <v>1.99224331319324</v>
      </c>
      <c r="AT57">
        <v>1.9065307684738499</v>
      </c>
      <c r="AU57">
        <v>1.87958306847899</v>
      </c>
      <c r="AV57">
        <v>1.9290397179918</v>
      </c>
      <c r="AW57">
        <v>1.9571363216101501</v>
      </c>
      <c r="AX57">
        <v>1.9573434912259999</v>
      </c>
      <c r="AY57">
        <v>1.9531065655447599</v>
      </c>
      <c r="AZ57">
        <v>1.9865408088897401</v>
      </c>
      <c r="BA57">
        <v>1.98777731700079</v>
      </c>
      <c r="BB57">
        <v>1.92886119638353</v>
      </c>
      <c r="BC57">
        <v>1.94378727711941</v>
      </c>
      <c r="BD57">
        <v>1.99048834283441</v>
      </c>
      <c r="BE57">
        <v>1.85880316565765</v>
      </c>
      <c r="BF57">
        <v>1.92825280589569</v>
      </c>
      <c r="BG57">
        <v>2.16833232663376</v>
      </c>
      <c r="BH57">
        <v>1.9848900331329</v>
      </c>
      <c r="BI57">
        <v>1.91558324403144</v>
      </c>
      <c r="BJ57">
        <v>1.9337296945206801</v>
      </c>
      <c r="BK57">
        <v>1.9140785165043099</v>
      </c>
      <c r="BL57">
        <v>1.9784448340960601</v>
      </c>
      <c r="BM57">
        <v>1.9593709809086399</v>
      </c>
      <c r="BN57">
        <v>1.9762330692563199</v>
      </c>
      <c r="BO57">
        <v>2.0185314484885302</v>
      </c>
      <c r="BP57">
        <v>2.0596803286798799</v>
      </c>
      <c r="BQ57">
        <v>1.91170278458956</v>
      </c>
      <c r="BR57">
        <v>2.00241586251992</v>
      </c>
      <c r="BS57">
        <v>1.9076819255107</v>
      </c>
      <c r="BT57">
        <v>1.9681619059823301</v>
      </c>
      <c r="BU57">
        <v>1.9126837941193899</v>
      </c>
      <c r="BV57">
        <v>1.9583859256207601</v>
      </c>
      <c r="BW57">
        <v>1.9515529020945599</v>
      </c>
      <c r="BX57">
        <v>1.94108990619778</v>
      </c>
      <c r="BY57">
        <v>1.8856206958866399</v>
      </c>
      <c r="BZ57">
        <v>1.9954188089923699</v>
      </c>
      <c r="CA57">
        <v>1.9352659277531401</v>
      </c>
      <c r="CB57">
        <v>1.9958506410146</v>
      </c>
      <c r="CC57">
        <v>1.94515343648511</v>
      </c>
      <c r="CD57">
        <v>1.9125287102659401</v>
      </c>
      <c r="CE57">
        <v>1.9009073787508901</v>
      </c>
      <c r="CF57">
        <v>1.9208072526470701</v>
      </c>
      <c r="CG57">
        <v>1.9173270912779301</v>
      </c>
      <c r="CH57">
        <v>2.0007874298476298</v>
      </c>
      <c r="CI57">
        <v>1.9164242910201901</v>
      </c>
      <c r="CJ57">
        <v>1.9710799976707201</v>
      </c>
      <c r="CK57">
        <v>1.9524399052949999</v>
      </c>
      <c r="CL57">
        <v>1.99288784850152</v>
      </c>
      <c r="CM57">
        <v>1.97277645951713</v>
      </c>
      <c r="CN57">
        <v>1.9943334782481501</v>
      </c>
      <c r="CO57">
        <v>1.9425084932335099</v>
      </c>
      <c r="CP57">
        <v>1.97751156668707</v>
      </c>
      <c r="CQ57">
        <v>1.9085399237412699</v>
      </c>
      <c r="CR57">
        <v>1.97027194950613</v>
      </c>
      <c r="CS57">
        <v>1.9811110321468399</v>
      </c>
      <c r="CT57">
        <v>1.9065392618561201</v>
      </c>
      <c r="CU57">
        <v>1.9903262481246899</v>
      </c>
      <c r="CV57">
        <v>1.92486216160929</v>
      </c>
    </row>
    <row r="58" spans="1:100" x14ac:dyDescent="0.45">
      <c r="A58" t="s">
        <v>104</v>
      </c>
      <c r="B58" t="s">
        <v>66</v>
      </c>
      <c r="C58" t="s">
        <v>67</v>
      </c>
      <c r="D58">
        <v>35</v>
      </c>
      <c r="E58" s="1" cm="1">
        <f t="array" ref="E58">SUMPRODUCT($G58:$CV58,$G$2:$CV$2)/SUMPRODUCT(--($G58:$CV58&lt;&gt;""),$G$2:$CV$2)</f>
        <v>1.8797218403965483</v>
      </c>
      <c r="F58" s="1" cm="1">
        <f t="array" ref="F58">SUMPRODUCT($G58:$CV58,$F$2:$CU$2)/SUMPRODUCT(--($G58:$CV58&lt;&gt;""),$F$2:$CU$2)</f>
        <v>1.8564226532885706</v>
      </c>
      <c r="G58">
        <v>1.8231511427228899</v>
      </c>
      <c r="H58">
        <v>1.83362364579323</v>
      </c>
      <c r="I58">
        <v>1.8981105723699601</v>
      </c>
      <c r="J58">
        <v>1.88256906859093</v>
      </c>
      <c r="K58">
        <v>1.8961638035649999</v>
      </c>
      <c r="L58">
        <v>1.8848411053354699</v>
      </c>
      <c r="M58">
        <v>1.8199017811663201</v>
      </c>
      <c r="N58">
        <v>1.86096831060493</v>
      </c>
      <c r="O58">
        <v>1.8754445163116999</v>
      </c>
      <c r="P58">
        <v>1.84992384668202</v>
      </c>
      <c r="Q58">
        <v>1.84541631693275</v>
      </c>
      <c r="R58">
        <v>1.91062438491355</v>
      </c>
      <c r="S58">
        <v>1.8414296338704701</v>
      </c>
      <c r="T58">
        <v>1.9006310054218201</v>
      </c>
      <c r="U58">
        <v>1.97272436854416</v>
      </c>
      <c r="V58">
        <v>1.8361441821301401</v>
      </c>
      <c r="W58">
        <v>1.8542420121595</v>
      </c>
      <c r="X58">
        <v>1.9353222405275701</v>
      </c>
      <c r="Y58">
        <v>2.0336248330392399</v>
      </c>
      <c r="Z58">
        <v>1.9040248401372699</v>
      </c>
      <c r="AA58">
        <v>1.83254198507529</v>
      </c>
      <c r="AB58">
        <v>1.89920829643733</v>
      </c>
      <c r="AC58">
        <v>1.90426321913858</v>
      </c>
      <c r="AD58">
        <v>1.9443147717660101</v>
      </c>
      <c r="AE58">
        <v>1.9107345780981899</v>
      </c>
      <c r="AF58">
        <v>1.88227584251622</v>
      </c>
      <c r="AG58">
        <v>1.8534814630371399</v>
      </c>
      <c r="AH58">
        <v>1.85657628671609</v>
      </c>
      <c r="AI58">
        <v>1.8325320650971499</v>
      </c>
      <c r="AJ58">
        <v>1.8994957452532</v>
      </c>
      <c r="AK58">
        <v>1.92206580511131</v>
      </c>
      <c r="AL58">
        <v>1.82509272175489</v>
      </c>
      <c r="AM58">
        <v>1.88508732510171</v>
      </c>
      <c r="AN58">
        <v>1.90947406869564</v>
      </c>
      <c r="AO58">
        <v>1.8140813902170201</v>
      </c>
      <c r="AP58">
        <v>1.6155002000782399</v>
      </c>
      <c r="AQ58">
        <v>1.97648791111748</v>
      </c>
      <c r="AR58">
        <v>1.84676536086292</v>
      </c>
      <c r="AS58">
        <v>1.88332489273214</v>
      </c>
      <c r="AT58">
        <v>1.8161754417323099</v>
      </c>
      <c r="AU58">
        <v>1.7804304209515001</v>
      </c>
      <c r="AV58">
        <v>1.8415351102519599</v>
      </c>
      <c r="AW58">
        <v>1.8826001024502299</v>
      </c>
      <c r="AX58">
        <v>1.8614844940688799</v>
      </c>
      <c r="AY58">
        <v>1.8468910367039899</v>
      </c>
      <c r="AZ58">
        <v>1.8859133229653799</v>
      </c>
      <c r="BA58">
        <v>1.9094278794163799</v>
      </c>
      <c r="BB58">
        <v>1.8395954550182201</v>
      </c>
      <c r="BC58">
        <v>1.80388862693569</v>
      </c>
      <c r="BD58">
        <v>1.88686491185336</v>
      </c>
      <c r="BE58">
        <v>1.76285938155499</v>
      </c>
      <c r="BF58">
        <v>1.8404620316422899</v>
      </c>
      <c r="BG58">
        <v>2.03109158451544</v>
      </c>
      <c r="BH58">
        <v>1.8966738576273601</v>
      </c>
      <c r="BI58">
        <v>1.84026069768165</v>
      </c>
      <c r="BJ58">
        <v>1.8639251351866</v>
      </c>
      <c r="BK58">
        <v>1.84718536974781</v>
      </c>
      <c r="BL58">
        <v>1.8852394490425599</v>
      </c>
      <c r="BM58">
        <v>1.8545483277802399</v>
      </c>
      <c r="BN58">
        <v>1.90374096632642</v>
      </c>
      <c r="BO58">
        <v>1.8999382289107101</v>
      </c>
      <c r="BP58">
        <v>1.9560775972914399</v>
      </c>
      <c r="BQ58">
        <v>1.80068674778549</v>
      </c>
      <c r="BR58">
        <v>1.9170623876852699</v>
      </c>
      <c r="BS58">
        <v>1.81223882373225</v>
      </c>
      <c r="BT58">
        <v>1.87920057545342</v>
      </c>
      <c r="BU58">
        <v>1.80030582447597</v>
      </c>
      <c r="BV58">
        <v>1.88134911364279</v>
      </c>
      <c r="BW58">
        <v>1.8430405483402501</v>
      </c>
      <c r="BX58">
        <v>1.8546667443681499</v>
      </c>
      <c r="BY58">
        <v>1.8296432727269401</v>
      </c>
      <c r="BZ58">
        <v>1.9237857049245399</v>
      </c>
      <c r="CA58">
        <v>1.80817942320437</v>
      </c>
      <c r="CB58">
        <v>1.9045387854965199</v>
      </c>
      <c r="CC58">
        <v>1.8229083405187501</v>
      </c>
      <c r="CD58">
        <v>1.8277204215227401</v>
      </c>
      <c r="CE58">
        <v>1.7865750170415999</v>
      </c>
      <c r="CF58">
        <v>1.8325163112546601</v>
      </c>
      <c r="CG58">
        <v>1.8186819474843401</v>
      </c>
      <c r="CH58">
        <v>1.9142154773850699</v>
      </c>
      <c r="CI58">
        <v>1.8141272069623899</v>
      </c>
      <c r="CJ58">
        <v>1.8771519470920699</v>
      </c>
      <c r="CK58">
        <v>1.84147316746359</v>
      </c>
      <c r="CL58">
        <v>1.91057510797714</v>
      </c>
      <c r="CM58">
        <v>1.8556470974666299</v>
      </c>
      <c r="CN58">
        <v>1.9095157097804201</v>
      </c>
      <c r="CO58">
        <v>1.82988997661706</v>
      </c>
      <c r="CP58">
        <v>1.89295036784356</v>
      </c>
      <c r="CQ58">
        <v>1.8253680555958101</v>
      </c>
      <c r="CR58">
        <v>1.8743605650025399</v>
      </c>
      <c r="CS58">
        <v>1.82809169240845</v>
      </c>
      <c r="CT58">
        <v>1.8029254759453699</v>
      </c>
      <c r="CU58">
        <v>1.8507811179083899</v>
      </c>
      <c r="CV58">
        <v>1.82618493733785</v>
      </c>
    </row>
    <row r="59" spans="1:100" x14ac:dyDescent="0.45">
      <c r="A59" t="s">
        <v>104</v>
      </c>
      <c r="B59" t="s">
        <v>66</v>
      </c>
      <c r="C59" t="s">
        <v>67</v>
      </c>
      <c r="D59">
        <v>40</v>
      </c>
      <c r="E59" s="1" cm="1">
        <f t="array" ref="E59">SUMPRODUCT($G59:$CV59,$G$2:$CV$2)/SUMPRODUCT(--($G59:$CV59&lt;&gt;""),$G$2:$CV$2)</f>
        <v>1.7798015550117769</v>
      </c>
      <c r="F59" s="1" cm="1">
        <f t="array" ref="F59">SUMPRODUCT($G59:$CV59,$F$2:$CU$2)/SUMPRODUCT(--($G59:$CV59&lt;&gt;""),$F$2:$CU$2)</f>
        <v>1.7698170097886776</v>
      </c>
      <c r="G59">
        <v>1.7608572653989101</v>
      </c>
      <c r="H59">
        <v>1.7801283175412601</v>
      </c>
      <c r="I59">
        <v>1.7866791836840701</v>
      </c>
      <c r="J59">
        <v>1.7945016303040999</v>
      </c>
      <c r="K59">
        <v>1.7861855409041301</v>
      </c>
      <c r="L59">
        <v>1.7970970065554801</v>
      </c>
      <c r="M59">
        <v>1.73208343024925</v>
      </c>
      <c r="N59">
        <v>1.7594136152370601</v>
      </c>
      <c r="O59">
        <v>1.79046610102227</v>
      </c>
      <c r="P59">
        <v>1.7888974321453299</v>
      </c>
      <c r="Q59">
        <v>1.73456905025769</v>
      </c>
      <c r="R59">
        <v>1.8220253658346</v>
      </c>
      <c r="S59">
        <v>1.7574945617418301</v>
      </c>
      <c r="T59">
        <v>1.8068220289308501</v>
      </c>
      <c r="U59">
        <v>1.88586335094001</v>
      </c>
      <c r="V59">
        <v>1.74752585070336</v>
      </c>
      <c r="W59">
        <v>1.74778998156801</v>
      </c>
      <c r="X59">
        <v>1.8609229359188599</v>
      </c>
      <c r="Y59">
        <v>1.8264072485644001</v>
      </c>
      <c r="Z59">
        <v>1.82020054144637</v>
      </c>
      <c r="AA59">
        <v>1.7670830200554</v>
      </c>
      <c r="AB59">
        <v>1.8346194830603999</v>
      </c>
      <c r="AC59">
        <v>1.7715264060229501</v>
      </c>
      <c r="AD59">
        <v>1.84165160279064</v>
      </c>
      <c r="AE59">
        <v>1.78714954825681</v>
      </c>
      <c r="AF59">
        <v>1.8007529053031699</v>
      </c>
      <c r="AG59">
        <v>1.76269945309836</v>
      </c>
      <c r="AH59">
        <v>1.76824276215841</v>
      </c>
      <c r="AI59">
        <v>1.7516359976610001</v>
      </c>
      <c r="AJ59">
        <v>1.8311015603334799</v>
      </c>
      <c r="AK59">
        <v>1.7879955996094301</v>
      </c>
      <c r="AL59">
        <v>1.7268408841663601</v>
      </c>
      <c r="AM59">
        <v>1.8037206285012899</v>
      </c>
      <c r="AN59">
        <v>1.8095533691636401</v>
      </c>
      <c r="AO59">
        <v>1.7313166759618701</v>
      </c>
      <c r="AP59">
        <v>1.5204401184176699</v>
      </c>
      <c r="AQ59">
        <v>1.8907346299513501</v>
      </c>
      <c r="AR59">
        <v>1.7525997430307401</v>
      </c>
      <c r="AS59">
        <v>1.78522921874337</v>
      </c>
      <c r="AT59">
        <v>1.72438458087224</v>
      </c>
      <c r="AU59">
        <v>1.7116940809046499</v>
      </c>
      <c r="AV59">
        <v>1.7627808544418599</v>
      </c>
      <c r="AW59">
        <v>1.7972563385344</v>
      </c>
      <c r="AX59">
        <v>1.7849344614892699</v>
      </c>
      <c r="AY59">
        <v>1.7760623013839401</v>
      </c>
      <c r="AZ59">
        <v>1.8181116091866201</v>
      </c>
      <c r="BA59">
        <v>1.7839103656848401</v>
      </c>
      <c r="BB59">
        <v>1.7297522453796099</v>
      </c>
      <c r="BC59">
        <v>1.72726366669422</v>
      </c>
      <c r="BD59">
        <v>1.8293176727531599</v>
      </c>
      <c r="BE59">
        <v>1.6921031512523701</v>
      </c>
      <c r="BF59">
        <v>1.7767220907735799</v>
      </c>
      <c r="BG59">
        <v>1.80663064899904</v>
      </c>
      <c r="BH59">
        <v>1.8038279554796</v>
      </c>
      <c r="BI59">
        <v>1.7368346798349701</v>
      </c>
      <c r="BJ59">
        <v>1.7913666929302501</v>
      </c>
      <c r="BK59">
        <v>1.7581130615965299</v>
      </c>
      <c r="BL59">
        <v>1.8219500949824901</v>
      </c>
      <c r="BM59">
        <v>1.7355761964551</v>
      </c>
      <c r="BN59">
        <v>1.8097273192834999</v>
      </c>
      <c r="BO59">
        <v>1.7838362992502801</v>
      </c>
      <c r="BP59">
        <v>1.8419571680690801</v>
      </c>
      <c r="BQ59">
        <v>1.71618875419091</v>
      </c>
      <c r="BR59">
        <v>1.8206828247983</v>
      </c>
      <c r="BS59">
        <v>1.7277226759640301</v>
      </c>
      <c r="BT59">
        <v>1.78844105450784</v>
      </c>
      <c r="BU59">
        <v>1.71526853863247</v>
      </c>
      <c r="BV59">
        <v>1.79741256599921</v>
      </c>
      <c r="BW59">
        <v>1.7616858453128701</v>
      </c>
      <c r="BX59">
        <v>1.7976720367769099</v>
      </c>
      <c r="BY59">
        <v>1.7230902502224299</v>
      </c>
      <c r="BZ59">
        <v>1.82974643993763</v>
      </c>
      <c r="CA59">
        <v>1.7271593436208399</v>
      </c>
      <c r="CB59">
        <v>1.83966693702536</v>
      </c>
      <c r="CC59">
        <v>1.72332491181693</v>
      </c>
      <c r="CD59">
        <v>1.74109926110416</v>
      </c>
      <c r="CE59">
        <v>1.7090169548669401</v>
      </c>
      <c r="CF59">
        <v>1.75162224664466</v>
      </c>
      <c r="CG59">
        <v>1.76249110308881</v>
      </c>
      <c r="CH59">
        <v>1.85695265277249</v>
      </c>
      <c r="CI59">
        <v>1.7379662549588499</v>
      </c>
      <c r="CJ59">
        <v>1.79999514668603</v>
      </c>
      <c r="CK59">
        <v>1.7455073757391499</v>
      </c>
      <c r="CL59">
        <v>1.8066618127860301</v>
      </c>
      <c r="CM59">
        <v>1.7670900992007199</v>
      </c>
      <c r="CN59">
        <v>1.8329936291447899</v>
      </c>
      <c r="CO59">
        <v>1.7333839028212199</v>
      </c>
      <c r="CP59">
        <v>1.79192010173525</v>
      </c>
      <c r="CQ59">
        <v>1.7263119167299501</v>
      </c>
      <c r="CR59">
        <v>1.7830670268954001</v>
      </c>
      <c r="CS59">
        <v>1.7273258421883799</v>
      </c>
      <c r="CT59">
        <v>1.7103012789177301</v>
      </c>
      <c r="CU59">
        <v>1.7356084854169</v>
      </c>
      <c r="CV59">
        <v>1.7410831968159</v>
      </c>
    </row>
    <row r="60" spans="1:100" x14ac:dyDescent="0.45">
      <c r="A60" t="s">
        <v>104</v>
      </c>
      <c r="B60" t="s">
        <v>66</v>
      </c>
      <c r="C60" t="s">
        <v>67</v>
      </c>
      <c r="D60">
        <v>45</v>
      </c>
      <c r="E60" s="1" cm="1">
        <f t="array" ref="E60">SUMPRODUCT($G60:$CV60,$G$2:$CV$2)/SUMPRODUCT(--($G60:$CV60&lt;&gt;""),$G$2:$CV$2)</f>
        <v>1.6932522165770756</v>
      </c>
      <c r="F60" s="1" cm="1">
        <f t="array" ref="F60">SUMPRODUCT($G60:$CV60,$F$2:$CU$2)/SUMPRODUCT(--($G60:$CV60&lt;&gt;""),$F$2:$CU$2)</f>
        <v>1.6997904259084622</v>
      </c>
      <c r="G60">
        <v>1.67654669771894</v>
      </c>
      <c r="H60">
        <v>1.7001640344932001</v>
      </c>
      <c r="I60">
        <v>1.69230977373068</v>
      </c>
      <c r="J60">
        <v>1.71933719675132</v>
      </c>
      <c r="K60">
        <v>1.6905524797673199</v>
      </c>
      <c r="L60">
        <v>1.7204295284970501</v>
      </c>
      <c r="M60">
        <v>1.69775743363431</v>
      </c>
      <c r="N60">
        <v>1.7204483555557699</v>
      </c>
      <c r="O60">
        <v>1.7224218053921201</v>
      </c>
      <c r="P60">
        <v>1.7439446350802801</v>
      </c>
      <c r="Q60">
        <v>1.6952481861233599</v>
      </c>
      <c r="R60">
        <v>1.76075729816403</v>
      </c>
      <c r="S60">
        <v>1.7049122652492901</v>
      </c>
      <c r="T60">
        <v>1.7441156092740899</v>
      </c>
      <c r="U60">
        <v>1.7165041889910799</v>
      </c>
      <c r="V60">
        <v>1.6644882281862401</v>
      </c>
      <c r="W60">
        <v>1.6730809909475</v>
      </c>
      <c r="X60">
        <v>1.7849081473675701</v>
      </c>
      <c r="Y60">
        <v>1.6874514644671601</v>
      </c>
      <c r="Z60">
        <v>1.7416936262304601</v>
      </c>
      <c r="AA60">
        <v>1.6810394283137899</v>
      </c>
      <c r="AB60">
        <v>1.7567633031621299</v>
      </c>
      <c r="AC60">
        <v>1.6967409624074301</v>
      </c>
      <c r="AD60">
        <v>1.7634733755655601</v>
      </c>
      <c r="AE60">
        <v>1.71568675667778</v>
      </c>
      <c r="AF60">
        <v>1.7611157318876001</v>
      </c>
      <c r="AG60">
        <v>1.6877874366416701</v>
      </c>
      <c r="AH60">
        <v>1.6960990232911199</v>
      </c>
      <c r="AI60">
        <v>1.6805732613078199</v>
      </c>
      <c r="AJ60">
        <v>1.7581921402731799</v>
      </c>
      <c r="AK60">
        <v>1.6889697238002299</v>
      </c>
      <c r="AL60">
        <v>1.64115704486348</v>
      </c>
      <c r="AM60">
        <v>1.7159119004260801</v>
      </c>
      <c r="AN60">
        <v>1.7197265969281901</v>
      </c>
      <c r="AO60">
        <v>1.6762363447719599</v>
      </c>
      <c r="AP60">
        <v>1.4481210997052001</v>
      </c>
      <c r="AQ60">
        <v>1.7193547780923699</v>
      </c>
      <c r="AR60">
        <v>1.6709526370528001</v>
      </c>
      <c r="AS60">
        <v>1.69144673709829</v>
      </c>
      <c r="AT60">
        <v>1.6683589394993901</v>
      </c>
      <c r="AU60">
        <v>1.6799014741864899</v>
      </c>
      <c r="AV60">
        <v>1.7167573339254401</v>
      </c>
      <c r="AW60">
        <v>1.71795369562623</v>
      </c>
      <c r="AX60">
        <v>1.7244574365039</v>
      </c>
      <c r="AY60">
        <v>1.6929209740223099</v>
      </c>
      <c r="AZ60">
        <v>1.75578273474124</v>
      </c>
      <c r="BA60">
        <v>1.7106962015151701</v>
      </c>
      <c r="BB60">
        <v>1.6838095778900399</v>
      </c>
      <c r="BC60">
        <v>1.67239859990361</v>
      </c>
      <c r="BD60">
        <v>1.77460414650806</v>
      </c>
      <c r="BE60">
        <v>1.6390810880189799</v>
      </c>
      <c r="BF60">
        <v>1.7196836757963101</v>
      </c>
      <c r="BG60">
        <v>1.69815658727273</v>
      </c>
      <c r="BH60">
        <v>1.7419877453317201</v>
      </c>
      <c r="BI60">
        <v>1.67068372459684</v>
      </c>
      <c r="BJ60">
        <v>1.73630002998726</v>
      </c>
      <c r="BK60">
        <v>1.6716954522782199</v>
      </c>
      <c r="BL60">
        <v>1.7532096536646899</v>
      </c>
      <c r="BM60">
        <v>1.68023576817638</v>
      </c>
      <c r="BN60">
        <v>1.7530534887454501</v>
      </c>
      <c r="BO60">
        <v>1.7203086193397801</v>
      </c>
      <c r="BP60">
        <v>1.7670287941755101</v>
      </c>
      <c r="BQ60">
        <v>1.6822373816048199</v>
      </c>
      <c r="BR60">
        <v>1.7827420817822801</v>
      </c>
      <c r="BS60">
        <v>1.6778335486342</v>
      </c>
      <c r="BT60">
        <v>1.7512452689487199</v>
      </c>
      <c r="BU60">
        <v>1.6860480246885601</v>
      </c>
      <c r="BV60">
        <v>1.75548121443871</v>
      </c>
      <c r="BW60">
        <v>1.6944802250842199</v>
      </c>
      <c r="BX60">
        <v>1.74137128380935</v>
      </c>
      <c r="BY60">
        <v>1.67441800088701</v>
      </c>
      <c r="BZ60">
        <v>1.78157018680747</v>
      </c>
      <c r="CA60">
        <v>1.67031246102641</v>
      </c>
      <c r="CB60">
        <v>1.78738398597058</v>
      </c>
      <c r="CC60">
        <v>1.6574916786453</v>
      </c>
      <c r="CD60">
        <v>1.68432670600057</v>
      </c>
      <c r="CE60">
        <v>1.6647208408448699</v>
      </c>
      <c r="CF60">
        <v>1.7061985631857</v>
      </c>
      <c r="CG60">
        <v>1.66959882136208</v>
      </c>
      <c r="CH60">
        <v>1.7642382385873401</v>
      </c>
      <c r="CI60">
        <v>1.66172522914114</v>
      </c>
      <c r="CJ60">
        <v>1.7270398457076299</v>
      </c>
      <c r="CK60">
        <v>1.6804120393186801</v>
      </c>
      <c r="CL60">
        <v>1.7624360788407401</v>
      </c>
      <c r="CM60">
        <v>1.6785524827673599</v>
      </c>
      <c r="CN60">
        <v>1.75048630979481</v>
      </c>
      <c r="CO60">
        <v>1.6750742936933101</v>
      </c>
      <c r="CP60">
        <v>1.7341563847241901</v>
      </c>
      <c r="CQ60">
        <v>1.68196624208376</v>
      </c>
      <c r="CR60">
        <v>1.71899445645851</v>
      </c>
      <c r="CS60">
        <v>1.67526128463994</v>
      </c>
      <c r="CT60">
        <v>1.67942306520102</v>
      </c>
      <c r="CU60">
        <v>1.6770245391407199</v>
      </c>
      <c r="CV60">
        <v>1.6899893973959701</v>
      </c>
    </row>
    <row r="61" spans="1:100" x14ac:dyDescent="0.45">
      <c r="A61" t="s">
        <v>104</v>
      </c>
      <c r="B61" t="s">
        <v>66</v>
      </c>
      <c r="C61" t="s">
        <v>67</v>
      </c>
      <c r="D61">
        <v>50</v>
      </c>
      <c r="E61" s="1" cm="1">
        <f t="array" ref="E61">SUMPRODUCT($G61:$CV61,$G$2:$CV$2)/SUMPRODUCT(--($G61:$CV61&lt;&gt;""),$G$2:$CV$2)</f>
        <v>1.6167244203693811</v>
      </c>
      <c r="F61" s="1" cm="1">
        <f t="array" ref="F61">SUMPRODUCT($G61:$CV61,$F$2:$CU$2)/SUMPRODUCT(--($G61:$CV61&lt;&gt;""),$F$2:$CU$2)</f>
        <v>1.6377399872394509</v>
      </c>
      <c r="G61">
        <v>1.6000182683426301</v>
      </c>
      <c r="H61">
        <v>1.62850651907563</v>
      </c>
      <c r="I61">
        <v>1.6297354588630999</v>
      </c>
      <c r="J61">
        <v>1.6876988400884001</v>
      </c>
      <c r="K61">
        <v>1.6250898333636099</v>
      </c>
      <c r="L61">
        <v>1.6899802889729001</v>
      </c>
      <c r="M61">
        <v>1.6260457236578301</v>
      </c>
      <c r="N61">
        <v>1.6549432423380901</v>
      </c>
      <c r="O61">
        <v>1.61361379458836</v>
      </c>
      <c r="P61">
        <v>1.6520890426674999</v>
      </c>
      <c r="Q61">
        <v>1.6174737548754401</v>
      </c>
      <c r="R61">
        <v>1.6893249000780699</v>
      </c>
      <c r="S61">
        <v>1.6428529161283201</v>
      </c>
      <c r="T61">
        <v>1.68939286895022</v>
      </c>
      <c r="U61">
        <v>1.5825311973679299</v>
      </c>
      <c r="V61">
        <v>1.5961496718882</v>
      </c>
      <c r="W61">
        <v>1.62359865587917</v>
      </c>
      <c r="X61">
        <v>1.74185134952094</v>
      </c>
      <c r="Y61">
        <v>1.60460684138903</v>
      </c>
      <c r="Z61">
        <v>1.68540153945856</v>
      </c>
      <c r="AA61">
        <v>1.6199568352603</v>
      </c>
      <c r="AB61">
        <v>1.6873151951911001</v>
      </c>
      <c r="AC61">
        <v>1.6587152608272799</v>
      </c>
      <c r="AD61">
        <v>1.72049540986286</v>
      </c>
      <c r="AE61">
        <v>1.64204545783296</v>
      </c>
      <c r="AF61">
        <v>1.6777030095961001</v>
      </c>
      <c r="AG61">
        <v>1.5975061903797001</v>
      </c>
      <c r="AH61">
        <v>1.6315448567566799</v>
      </c>
      <c r="AI61">
        <v>1.6322375096982</v>
      </c>
      <c r="AJ61">
        <v>1.69134811026508</v>
      </c>
      <c r="AK61">
        <v>1.65347677141141</v>
      </c>
      <c r="AL61">
        <v>1.6045673629081201</v>
      </c>
      <c r="AM61">
        <v>1.6026174528858399</v>
      </c>
      <c r="AN61">
        <v>1.64212741029294</v>
      </c>
      <c r="AO61">
        <v>1.6335640872538</v>
      </c>
      <c r="AP61">
        <v>1.40078205078854</v>
      </c>
      <c r="AQ61">
        <v>1.58207872993064</v>
      </c>
      <c r="AR61">
        <v>1.6022628579898901</v>
      </c>
      <c r="AS61">
        <v>1.5834936144820799</v>
      </c>
      <c r="AT61">
        <v>1.5869669895760801</v>
      </c>
      <c r="AU61">
        <v>1.6078296384339199</v>
      </c>
      <c r="AV61">
        <v>1.6526238175886501</v>
      </c>
      <c r="AW61">
        <v>1.6222653015181101</v>
      </c>
      <c r="AX61">
        <v>1.6632618502383201</v>
      </c>
      <c r="AY61">
        <v>1.6268468957764399</v>
      </c>
      <c r="AZ61">
        <v>1.68910143993326</v>
      </c>
      <c r="BA61">
        <v>1.6340091698443</v>
      </c>
      <c r="BB61">
        <v>1.6323447563961899</v>
      </c>
      <c r="BC61">
        <v>1.59177232567511</v>
      </c>
      <c r="BD61">
        <v>1.6797942910093899</v>
      </c>
      <c r="BE61">
        <v>1.57873715978162</v>
      </c>
      <c r="BF61">
        <v>1.6563002541380201</v>
      </c>
      <c r="BG61">
        <v>1.59778355400397</v>
      </c>
      <c r="BH61">
        <v>1.6640329205603099</v>
      </c>
      <c r="BI61">
        <v>1.6172231277021201</v>
      </c>
      <c r="BJ61">
        <v>1.67400759267827</v>
      </c>
      <c r="BK61">
        <v>1.6207601665465801</v>
      </c>
      <c r="BL61">
        <v>1.7032143114034399</v>
      </c>
      <c r="BM61">
        <v>1.62456444049573</v>
      </c>
      <c r="BN61">
        <v>1.68763764266185</v>
      </c>
      <c r="BO61">
        <v>1.64608330157861</v>
      </c>
      <c r="BP61">
        <v>1.6931613178984499</v>
      </c>
      <c r="BQ61">
        <v>1.63216170658193</v>
      </c>
      <c r="BR61">
        <v>1.71973369442817</v>
      </c>
      <c r="BS61">
        <v>1.6332238450061201</v>
      </c>
      <c r="BT61">
        <v>1.70272253888362</v>
      </c>
      <c r="BU61">
        <v>1.6252717443514</v>
      </c>
      <c r="BV61">
        <v>1.6914786232193699</v>
      </c>
      <c r="BW61">
        <v>1.64078727231846</v>
      </c>
      <c r="BX61">
        <v>1.69658702934503</v>
      </c>
      <c r="BY61">
        <v>1.61595603353591</v>
      </c>
      <c r="BZ61">
        <v>1.71052329356898</v>
      </c>
      <c r="CA61">
        <v>1.6150702508168799</v>
      </c>
      <c r="CB61">
        <v>1.7017756536940101</v>
      </c>
      <c r="CC61">
        <v>1.59119102420704</v>
      </c>
      <c r="CD61">
        <v>1.6220232636952701</v>
      </c>
      <c r="CE61">
        <v>1.6098275462783</v>
      </c>
      <c r="CF61">
        <v>1.6640760215350201</v>
      </c>
      <c r="CG61">
        <v>1.6261489098136399</v>
      </c>
      <c r="CH61">
        <v>1.7212108802536401</v>
      </c>
      <c r="CI61">
        <v>1.5983108746653301</v>
      </c>
      <c r="CJ61">
        <v>1.67667535244308</v>
      </c>
      <c r="CK61">
        <v>1.62301332914025</v>
      </c>
      <c r="CL61">
        <v>1.6970674169373401</v>
      </c>
      <c r="CM61">
        <v>1.6324450940058399</v>
      </c>
      <c r="CN61">
        <v>1.6852822532065399</v>
      </c>
      <c r="CO61">
        <v>1.60516670496305</v>
      </c>
      <c r="CP61">
        <v>1.67790631855204</v>
      </c>
      <c r="CQ61">
        <v>1.6285964897023599</v>
      </c>
      <c r="CR61">
        <v>1.65986696273449</v>
      </c>
      <c r="CS61">
        <v>1.5981245996687801</v>
      </c>
      <c r="CT61">
        <v>1.60713863129222</v>
      </c>
      <c r="CU61">
        <v>1.6104976341975299</v>
      </c>
      <c r="CV61">
        <v>1.6269130215969101</v>
      </c>
    </row>
    <row r="62" spans="1:100" x14ac:dyDescent="0.45">
      <c r="A62" t="s">
        <v>140</v>
      </c>
      <c r="B62" t="s">
        <v>66</v>
      </c>
      <c r="C62" t="s">
        <v>67</v>
      </c>
      <c r="D62">
        <v>30</v>
      </c>
      <c r="E62" s="1" cm="1">
        <f t="array" ref="E62">SUMPRODUCT($G62:$CV62,$G$2:$CV$2)/SUMPRODUCT(--($G62:$CV62&lt;&gt;""),$G$2:$CV$2)</f>
        <v>1.2708211871003454</v>
      </c>
      <c r="F62" s="1" cm="1">
        <f t="array" ref="F62">SUMPRODUCT($G62:$CV62,$F$2:$CU$2)/SUMPRODUCT(--($G62:$CV62&lt;&gt;""),$F$2:$CU$2)</f>
        <v>1.2875528298098522</v>
      </c>
      <c r="G62">
        <v>1.3020076147370401</v>
      </c>
      <c r="H62">
        <v>1.33473277425568</v>
      </c>
      <c r="I62">
        <v>1.29793226985949</v>
      </c>
      <c r="J62">
        <v>1.32399687113951</v>
      </c>
      <c r="K62">
        <v>1.29978577129368</v>
      </c>
      <c r="L62">
        <v>1.32803124871064</v>
      </c>
      <c r="M62">
        <v>1.28681187689867</v>
      </c>
      <c r="N62">
        <v>1.3052182602365701</v>
      </c>
      <c r="O62">
        <v>1.2976688166233299</v>
      </c>
      <c r="P62">
        <v>1.32566931074681</v>
      </c>
      <c r="Q62">
        <v>1.2540535381581901</v>
      </c>
      <c r="R62">
        <v>1.29554016726329</v>
      </c>
      <c r="S62">
        <v>1.2628119904055899</v>
      </c>
      <c r="T62">
        <v>1.3167237836258601</v>
      </c>
      <c r="U62">
        <v>1.2012481903391199</v>
      </c>
      <c r="V62">
        <v>1.24907129181718</v>
      </c>
      <c r="W62">
        <v>1.2179438430064899</v>
      </c>
      <c r="X62">
        <v>1.29858825842492</v>
      </c>
      <c r="Y62">
        <v>1.25787797826007</v>
      </c>
      <c r="Z62">
        <v>1.3077595853864901</v>
      </c>
      <c r="AA62">
        <v>1.25582116255886</v>
      </c>
      <c r="AB62">
        <v>1.30736907634266</v>
      </c>
      <c r="AC62">
        <v>1.28168908084705</v>
      </c>
      <c r="AD62">
        <v>1.3260796913939701</v>
      </c>
      <c r="AE62">
        <v>1.29053574166596</v>
      </c>
      <c r="AF62">
        <v>1.3123019374473801</v>
      </c>
      <c r="AG62">
        <v>1.2557901512137</v>
      </c>
      <c r="AH62">
        <v>1.28065712823342</v>
      </c>
      <c r="AI62">
        <v>1.29204419992791</v>
      </c>
      <c r="AJ62">
        <v>1.31640224884114</v>
      </c>
      <c r="AK62">
        <v>1.3324866751134301</v>
      </c>
      <c r="AL62">
        <v>1.2541816452122301</v>
      </c>
      <c r="AM62">
        <v>1.2217880284676499</v>
      </c>
      <c r="AN62">
        <v>1.2493121778173399</v>
      </c>
      <c r="AO62">
        <v>1.29200859754552</v>
      </c>
      <c r="AP62">
        <v>1.1638946952857601</v>
      </c>
      <c r="AQ62">
        <v>1.20856071494521</v>
      </c>
      <c r="AR62">
        <v>1.25072380864597</v>
      </c>
      <c r="AS62">
        <v>1.2533562448261799</v>
      </c>
      <c r="AT62">
        <v>1.2524906092669601</v>
      </c>
      <c r="AU62">
        <v>1.2720068557363799</v>
      </c>
      <c r="AV62">
        <v>1.3299824543071801</v>
      </c>
      <c r="AW62">
        <v>1.3135158994698799</v>
      </c>
      <c r="AX62">
        <v>1.3554975844086601</v>
      </c>
      <c r="AY62">
        <v>1.32021376788764</v>
      </c>
      <c r="AZ62">
        <v>1.3663870405448499</v>
      </c>
      <c r="BA62">
        <v>1.29620500923848</v>
      </c>
      <c r="BB62">
        <v>1.3047234802772101</v>
      </c>
      <c r="BC62">
        <v>1.2887213282293399</v>
      </c>
      <c r="BD62">
        <v>1.3666054217607799</v>
      </c>
      <c r="BE62">
        <v>1.26203400615244</v>
      </c>
      <c r="BF62">
        <v>1.3242225600395701</v>
      </c>
      <c r="BG62">
        <v>1.52009059772285</v>
      </c>
      <c r="BH62">
        <v>1.33812615752988</v>
      </c>
      <c r="BI62">
        <v>1.2888601571881899</v>
      </c>
      <c r="BJ62">
        <v>1.3428378524245601</v>
      </c>
      <c r="BK62">
        <v>1.3133539138565899</v>
      </c>
      <c r="BL62">
        <v>1.37239694310837</v>
      </c>
      <c r="BM62">
        <v>1.3084405270628501</v>
      </c>
      <c r="BN62">
        <v>1.36537340681621</v>
      </c>
      <c r="BO62">
        <v>1.5151941301461</v>
      </c>
      <c r="BP62">
        <v>1.4208397192667901</v>
      </c>
      <c r="BQ62">
        <v>1.30517127345752</v>
      </c>
      <c r="BR62">
        <v>1.3815684485316999</v>
      </c>
      <c r="BS62">
        <v>1.30698864385228</v>
      </c>
      <c r="BT62">
        <v>1.36123085621239</v>
      </c>
      <c r="BU62">
        <v>1.29723625414383</v>
      </c>
      <c r="BV62">
        <v>1.3496809062506301</v>
      </c>
      <c r="BW62">
        <v>1.28450161308725</v>
      </c>
      <c r="BX62">
        <v>1.3452422019975001</v>
      </c>
      <c r="BY62">
        <v>1.28201621493788</v>
      </c>
      <c r="BZ62">
        <v>1.3554766257111699</v>
      </c>
      <c r="CA62">
        <v>1.28676806830924</v>
      </c>
      <c r="CB62">
        <v>1.3770650803295199</v>
      </c>
      <c r="CC62">
        <v>1.2691305651504301</v>
      </c>
      <c r="CD62">
        <v>1.3080254137890199</v>
      </c>
      <c r="CE62">
        <v>1.2953685283823599</v>
      </c>
      <c r="CF62">
        <v>1.3388557285584599</v>
      </c>
      <c r="CG62">
        <v>1.2998820363112999</v>
      </c>
      <c r="CH62">
        <v>1.36795611000607</v>
      </c>
      <c r="CI62">
        <v>1.28707872227769</v>
      </c>
      <c r="CJ62">
        <v>1.35553322961607</v>
      </c>
      <c r="CK62">
        <v>1.3138153244316499</v>
      </c>
      <c r="CL62">
        <v>1.3732934711034499</v>
      </c>
      <c r="CM62">
        <v>1.3302357729663601</v>
      </c>
      <c r="CN62">
        <v>1.3742350800219301</v>
      </c>
      <c r="CO62">
        <v>1.22991897585831</v>
      </c>
      <c r="CP62">
        <v>1.3052509025063399</v>
      </c>
      <c r="CQ62">
        <v>1.2636075246062799</v>
      </c>
      <c r="CR62">
        <v>1.3308524125082799</v>
      </c>
      <c r="CS62">
        <v>1.26635437882248</v>
      </c>
      <c r="CT62">
        <v>1.29438359037121</v>
      </c>
      <c r="CU62">
        <v>1.27369897367882</v>
      </c>
      <c r="CV62">
        <v>1.3041511558851699</v>
      </c>
    </row>
    <row r="63" spans="1:100" x14ac:dyDescent="0.45">
      <c r="A63" t="s">
        <v>140</v>
      </c>
      <c r="B63" t="s">
        <v>66</v>
      </c>
      <c r="C63" t="s">
        <v>67</v>
      </c>
      <c r="D63">
        <v>35</v>
      </c>
      <c r="E63" s="1" cm="1">
        <f t="array" ref="E63">SUMPRODUCT($G63:$CV63,$G$2:$CV$2)/SUMPRODUCT(--($G63:$CV63&lt;&gt;""),$G$2:$CV$2)</f>
        <v>1.2079300024872432</v>
      </c>
      <c r="F63" s="1" cm="1">
        <f t="array" ref="F63">SUMPRODUCT($G63:$CV63,$F$2:$CU$2)/SUMPRODUCT(--($G63:$CV63&lt;&gt;""),$F$2:$CU$2)</f>
        <v>1.2273346221763382</v>
      </c>
      <c r="G63">
        <v>1.24068594113436</v>
      </c>
      <c r="H63">
        <v>1.2687504482916601</v>
      </c>
      <c r="I63">
        <v>1.23155298650797</v>
      </c>
      <c r="J63">
        <v>1.26452607157268</v>
      </c>
      <c r="K63">
        <v>1.2314402999887499</v>
      </c>
      <c r="L63">
        <v>1.26771116707179</v>
      </c>
      <c r="M63">
        <v>1.2165898980915499</v>
      </c>
      <c r="N63">
        <v>1.2465691066169999</v>
      </c>
      <c r="O63">
        <v>1.2024354630574801</v>
      </c>
      <c r="P63">
        <v>1.24778503088704</v>
      </c>
      <c r="Q63">
        <v>1.2048339833931601</v>
      </c>
      <c r="R63">
        <v>1.2397215572250799</v>
      </c>
      <c r="S63">
        <v>1.2132334980576001</v>
      </c>
      <c r="T63">
        <v>1.26043100405721</v>
      </c>
      <c r="U63">
        <v>1.1430108391901499</v>
      </c>
      <c r="V63">
        <v>1.1803544655263201</v>
      </c>
      <c r="W63">
        <v>1.1759949632762501</v>
      </c>
      <c r="X63">
        <v>1.2476658684842801</v>
      </c>
      <c r="Y63">
        <v>1.2057230061475499</v>
      </c>
      <c r="Z63">
        <v>1.24422972912523</v>
      </c>
      <c r="AA63">
        <v>1.2022870693827199</v>
      </c>
      <c r="AB63">
        <v>1.2534597655689399</v>
      </c>
      <c r="AC63">
        <v>1.23452423100551</v>
      </c>
      <c r="AD63">
        <v>1.27169207545263</v>
      </c>
      <c r="AE63">
        <v>1.2411793635961199</v>
      </c>
      <c r="AF63">
        <v>1.2610964933851301</v>
      </c>
      <c r="AG63">
        <v>1.1725724068961101</v>
      </c>
      <c r="AH63">
        <v>1.22668881614226</v>
      </c>
      <c r="AI63">
        <v>1.21418498203689</v>
      </c>
      <c r="AJ63">
        <v>1.25760500287181</v>
      </c>
      <c r="AK63">
        <v>1.27719587807992</v>
      </c>
      <c r="AL63">
        <v>1.1974700651769601</v>
      </c>
      <c r="AM63">
        <v>1.13787382910208</v>
      </c>
      <c r="AN63">
        <v>1.1956936739547399</v>
      </c>
      <c r="AO63">
        <v>1.2169110426180001</v>
      </c>
      <c r="AP63">
        <v>1.07470545528766</v>
      </c>
      <c r="AQ63">
        <v>1.14963509588266</v>
      </c>
      <c r="AR63">
        <v>1.18372640699802</v>
      </c>
      <c r="AS63">
        <v>1.17951976138826</v>
      </c>
      <c r="AT63">
        <v>1.20145385970186</v>
      </c>
      <c r="AU63">
        <v>1.2036192889422901</v>
      </c>
      <c r="AV63">
        <v>1.26370675618017</v>
      </c>
      <c r="AW63">
        <v>1.2410884341913599</v>
      </c>
      <c r="AX63">
        <v>1.28313644975276</v>
      </c>
      <c r="AY63">
        <v>1.2395292154836699</v>
      </c>
      <c r="AZ63">
        <v>1.28731631413217</v>
      </c>
      <c r="BA63">
        <v>1.22624632525577</v>
      </c>
      <c r="BB63">
        <v>1.2390312135297801</v>
      </c>
      <c r="BC63">
        <v>1.22065632311566</v>
      </c>
      <c r="BD63">
        <v>1.2953241577708099</v>
      </c>
      <c r="BE63">
        <v>1.2161270138401701</v>
      </c>
      <c r="BF63">
        <v>1.2835568746167201</v>
      </c>
      <c r="BG63">
        <v>1.4456438328344301</v>
      </c>
      <c r="BH63">
        <v>1.2670945532750999</v>
      </c>
      <c r="BI63">
        <v>1.2419257264658601</v>
      </c>
      <c r="BJ63">
        <v>1.29115124819342</v>
      </c>
      <c r="BK63">
        <v>1.2570602475558601</v>
      </c>
      <c r="BL63">
        <v>1.3140673143478301</v>
      </c>
      <c r="BM63">
        <v>1.22629223865906</v>
      </c>
      <c r="BN63">
        <v>1.2822499046626601</v>
      </c>
      <c r="BO63">
        <v>1.4455824452053101</v>
      </c>
      <c r="BP63">
        <v>1.3456944376323701</v>
      </c>
      <c r="BQ63">
        <v>1.24112016286022</v>
      </c>
      <c r="BR63">
        <v>1.30639280015586</v>
      </c>
      <c r="BS63">
        <v>1.24942583614483</v>
      </c>
      <c r="BT63">
        <v>1.3029356532348799</v>
      </c>
      <c r="BU63">
        <v>1.24996938514246</v>
      </c>
      <c r="BV63">
        <v>1.30895110391383</v>
      </c>
      <c r="BW63">
        <v>1.23460690082946</v>
      </c>
      <c r="BX63">
        <v>1.2891360599855399</v>
      </c>
      <c r="BY63">
        <v>1.2166727962349999</v>
      </c>
      <c r="BZ63">
        <v>1.3204804088868001</v>
      </c>
      <c r="CA63">
        <v>1.23377080203307</v>
      </c>
      <c r="CB63">
        <v>1.3336967649068801</v>
      </c>
      <c r="CC63">
        <v>1.22557626915672</v>
      </c>
      <c r="CD63">
        <v>1.2548511209273201</v>
      </c>
      <c r="CE63">
        <v>1.2311558261845801</v>
      </c>
      <c r="CF63">
        <v>1.27768576172515</v>
      </c>
      <c r="CG63">
        <v>1.25238779006867</v>
      </c>
      <c r="CH63">
        <v>1.31383936072985</v>
      </c>
      <c r="CI63">
        <v>1.2163011748422099</v>
      </c>
      <c r="CJ63">
        <v>1.2824131271466099</v>
      </c>
      <c r="CK63">
        <v>1.2563713589745</v>
      </c>
      <c r="CL63">
        <v>1.32402792378826</v>
      </c>
      <c r="CM63">
        <v>1.3000471048797499</v>
      </c>
      <c r="CN63">
        <v>1.3356745142691699</v>
      </c>
      <c r="CO63">
        <v>1.1956775923713101</v>
      </c>
      <c r="CP63">
        <v>1.2701104771348</v>
      </c>
      <c r="CQ63">
        <v>1.2298715670529801</v>
      </c>
      <c r="CR63">
        <v>1.28367868137729</v>
      </c>
      <c r="CS63">
        <v>1.19764407809519</v>
      </c>
      <c r="CT63">
        <v>1.2438313711836499</v>
      </c>
      <c r="CU63">
        <v>1.2049093918409299</v>
      </c>
      <c r="CV63">
        <v>1.2449142529149699</v>
      </c>
    </row>
    <row r="64" spans="1:100" x14ac:dyDescent="0.45">
      <c r="A64" t="s">
        <v>140</v>
      </c>
      <c r="B64" t="s">
        <v>66</v>
      </c>
      <c r="C64" t="s">
        <v>67</v>
      </c>
      <c r="D64">
        <v>40</v>
      </c>
      <c r="E64" s="1" cm="1">
        <f t="array" ref="E64">SUMPRODUCT($G64:$CV64,$G$2:$CV$2)/SUMPRODUCT(--($G64:$CV64&lt;&gt;""),$G$2:$CV$2)</f>
        <v>1.1495772234980113</v>
      </c>
      <c r="F64" s="1" cm="1">
        <f t="array" ref="F64">SUMPRODUCT($G64:$CV64,$F$2:$CU$2)/SUMPRODUCT(--($G64:$CV64&lt;&gt;""),$F$2:$CU$2)</f>
        <v>1.1755979749406562</v>
      </c>
      <c r="G64">
        <v>1.1923313947616101</v>
      </c>
      <c r="H64">
        <v>1.2144110289263299</v>
      </c>
      <c r="I64">
        <v>1.1726907077688</v>
      </c>
      <c r="J64">
        <v>1.21666833074465</v>
      </c>
      <c r="K64">
        <v>1.1732301719043201</v>
      </c>
      <c r="L64">
        <v>1.2152908059224501</v>
      </c>
      <c r="M64">
        <v>1.1537223634350799</v>
      </c>
      <c r="N64">
        <v>1.1968844401428</v>
      </c>
      <c r="O64">
        <v>1.16860462934822</v>
      </c>
      <c r="P64">
        <v>1.2135497490274101</v>
      </c>
      <c r="Q64">
        <v>1.1700444355969599</v>
      </c>
      <c r="R64">
        <v>1.19356084565804</v>
      </c>
      <c r="S64">
        <v>1.1698380276754099</v>
      </c>
      <c r="T64">
        <v>1.2186421070978599</v>
      </c>
      <c r="U64">
        <v>1.0982023872773901</v>
      </c>
      <c r="V64">
        <v>1.1358542778694301</v>
      </c>
      <c r="W64">
        <v>1.13584930344515</v>
      </c>
      <c r="X64">
        <v>1.20443185147482</v>
      </c>
      <c r="Y64">
        <v>1.1496674463405701</v>
      </c>
      <c r="Z64">
        <v>1.18258003672489</v>
      </c>
      <c r="AA64">
        <v>1.1498406061009001</v>
      </c>
      <c r="AB64">
        <v>1.19369659890742</v>
      </c>
      <c r="AC64">
        <v>1.1865104710071701</v>
      </c>
      <c r="AD64">
        <v>1.2137879219279299</v>
      </c>
      <c r="AE64">
        <v>1.1986185164076899</v>
      </c>
      <c r="AF64">
        <v>1.2079415236315301</v>
      </c>
      <c r="AG64">
        <v>1.11329041770721</v>
      </c>
      <c r="AH64">
        <v>1.1581226000327101</v>
      </c>
      <c r="AI64">
        <v>1.1518309484663001</v>
      </c>
      <c r="AJ64">
        <v>1.21077754939463</v>
      </c>
      <c r="AK64">
        <v>1.10824145029526</v>
      </c>
      <c r="AL64">
        <v>1.1153950691821199</v>
      </c>
      <c r="AM64">
        <v>1.0946636488761601</v>
      </c>
      <c r="AN64">
        <v>1.1510826380672701</v>
      </c>
      <c r="AO64">
        <v>1.1723918883715601</v>
      </c>
      <c r="AP64">
        <v>1.0307654984544199</v>
      </c>
      <c r="AQ64">
        <v>1.0985753942538099</v>
      </c>
      <c r="AR64">
        <v>1.1392603740656899</v>
      </c>
      <c r="AS64">
        <v>1.11525699599455</v>
      </c>
      <c r="AT64">
        <v>1.1482135264470601</v>
      </c>
      <c r="AU64">
        <v>1.16495516342601</v>
      </c>
      <c r="AV64">
        <v>1.2269827068258401</v>
      </c>
      <c r="AW64">
        <v>1.1825382880073601</v>
      </c>
      <c r="AX64">
        <v>1.23803982867789</v>
      </c>
      <c r="AY64">
        <v>1.1803485884215299</v>
      </c>
      <c r="AZ64">
        <v>1.2683476761608301</v>
      </c>
      <c r="BA64">
        <v>1.1672712452603</v>
      </c>
      <c r="BB64">
        <v>1.1921337721612599</v>
      </c>
      <c r="BC64">
        <v>1.16926864405327</v>
      </c>
      <c r="BD64">
        <v>1.25010801658722</v>
      </c>
      <c r="BE64">
        <v>1.1570614215738699</v>
      </c>
      <c r="BF64">
        <v>1.2221047173056001</v>
      </c>
      <c r="BG64">
        <v>1.4035265742493701</v>
      </c>
      <c r="BH64">
        <v>1.21873512433307</v>
      </c>
      <c r="BI64">
        <v>1.18620614749759</v>
      </c>
      <c r="BJ64">
        <v>1.2371056699262699</v>
      </c>
      <c r="BK64">
        <v>1.2326150196155601</v>
      </c>
      <c r="BL64">
        <v>1.2693783746496301</v>
      </c>
      <c r="BM64">
        <v>1.1677112364372899</v>
      </c>
      <c r="BN64">
        <v>1.2435661527278701</v>
      </c>
      <c r="BO64">
        <v>1.2908756232940799</v>
      </c>
      <c r="BP64">
        <v>1.2653999627827801</v>
      </c>
      <c r="BQ64">
        <v>1.19804589482456</v>
      </c>
      <c r="BR64">
        <v>1.2697304971561101</v>
      </c>
      <c r="BS64">
        <v>1.21323544911707</v>
      </c>
      <c r="BT64">
        <v>1.26153155987154</v>
      </c>
      <c r="BU64">
        <v>1.2071525618346199</v>
      </c>
      <c r="BV64">
        <v>1.2465489548448401</v>
      </c>
      <c r="BW64">
        <v>1.1751119024158601</v>
      </c>
      <c r="BX64">
        <v>1.23060594429741</v>
      </c>
      <c r="BY64">
        <v>1.21071228229451</v>
      </c>
      <c r="BZ64">
        <v>1.28239884058194</v>
      </c>
      <c r="CA64">
        <v>1.20354268532637</v>
      </c>
      <c r="CB64">
        <v>1.28253242323991</v>
      </c>
      <c r="CC64">
        <v>1.15808469320746</v>
      </c>
      <c r="CD64">
        <v>1.2008106552479201</v>
      </c>
      <c r="CE64">
        <v>1.1718085750595899</v>
      </c>
      <c r="CF64">
        <v>1.2200270210775801</v>
      </c>
      <c r="CG64">
        <v>1.20684330130324</v>
      </c>
      <c r="CH64">
        <v>1.2841447484922399</v>
      </c>
      <c r="CI64">
        <v>1.1790625689157801</v>
      </c>
      <c r="CJ64">
        <v>1.24619023653237</v>
      </c>
      <c r="CK64">
        <v>1.21245380168942</v>
      </c>
      <c r="CL64">
        <v>1.26212692839764</v>
      </c>
      <c r="CM64">
        <v>1.22644711363963</v>
      </c>
      <c r="CN64">
        <v>1.27279539925652</v>
      </c>
      <c r="CO64">
        <v>1.18304722506407</v>
      </c>
      <c r="CP64">
        <v>1.2420923210099</v>
      </c>
      <c r="CQ64">
        <v>1.15395007527311</v>
      </c>
      <c r="CR64">
        <v>1.21762893541199</v>
      </c>
      <c r="CS64">
        <v>1.1518451298440699</v>
      </c>
      <c r="CT64">
        <v>1.1963837961277799</v>
      </c>
      <c r="CU64">
        <v>1.1538173046479001</v>
      </c>
      <c r="CV64">
        <v>1.2042673480146899</v>
      </c>
    </row>
    <row r="65" spans="1:100" x14ac:dyDescent="0.45">
      <c r="A65" t="s">
        <v>140</v>
      </c>
      <c r="B65" t="s">
        <v>66</v>
      </c>
      <c r="C65" t="s">
        <v>67</v>
      </c>
      <c r="D65">
        <v>45</v>
      </c>
      <c r="E65" s="1" cm="1">
        <f t="array" ref="E65">SUMPRODUCT($G65:$CV65,$G$2:$CV$2)/SUMPRODUCT(--($G65:$CV65&lt;&gt;""),$G$2:$CV$2)</f>
        <v>1.1047538774922421</v>
      </c>
      <c r="F65" s="1" cm="1">
        <f t="array" ref="F65">SUMPRODUCT($G65:$CV65,$F$2:$CU$2)/SUMPRODUCT(--($G65:$CV65&lt;&gt;""),$F$2:$CU$2)</f>
        <v>1.1309996719615176</v>
      </c>
      <c r="G65">
        <v>1.1390281183167901</v>
      </c>
      <c r="H65">
        <v>1.16221854968681</v>
      </c>
      <c r="I65">
        <v>1.1241035690632699</v>
      </c>
      <c r="J65">
        <v>1.1617000535852799</v>
      </c>
      <c r="K65">
        <v>1.1240062174913701</v>
      </c>
      <c r="L65">
        <v>1.1627321259240599</v>
      </c>
      <c r="M65">
        <v>1.0967713232995699</v>
      </c>
      <c r="N65">
        <v>1.1542239185910399</v>
      </c>
      <c r="O65">
        <v>1.10922914139406</v>
      </c>
      <c r="P65">
        <v>1.15209132279337</v>
      </c>
      <c r="Q65">
        <v>1.13984006459808</v>
      </c>
      <c r="R65">
        <v>1.1533558800396799</v>
      </c>
      <c r="S65">
        <v>1.12795369525533</v>
      </c>
      <c r="T65">
        <v>1.1816890327374701</v>
      </c>
      <c r="U65">
        <v>1.0545470487298401</v>
      </c>
      <c r="V65">
        <v>1.0921101899105301</v>
      </c>
      <c r="W65">
        <v>1.08920732314929</v>
      </c>
      <c r="X65">
        <v>1.15513240419573</v>
      </c>
      <c r="Y65">
        <v>1.11023546595775</v>
      </c>
      <c r="Z65">
        <v>1.1402723202452301</v>
      </c>
      <c r="AA65">
        <v>1.10986652849028</v>
      </c>
      <c r="AB65">
        <v>1.15246195880608</v>
      </c>
      <c r="AC65">
        <v>1.1517336495700901</v>
      </c>
      <c r="AD65">
        <v>1.1786348011962999</v>
      </c>
      <c r="AE65">
        <v>1.16002673139289</v>
      </c>
      <c r="AF65">
        <v>1.1630868828129199</v>
      </c>
      <c r="AG65">
        <v>1.0721721377173301</v>
      </c>
      <c r="AH65">
        <v>1.1151325998455499</v>
      </c>
      <c r="AI65">
        <v>1.11351257313251</v>
      </c>
      <c r="AJ65">
        <v>1.17922273103539</v>
      </c>
      <c r="AK65">
        <v>1.0715014432079399</v>
      </c>
      <c r="AL65">
        <v>1.07759587666335</v>
      </c>
      <c r="AM65">
        <v>1.0414923051659599</v>
      </c>
      <c r="AN65">
        <v>1.1019599847617401</v>
      </c>
      <c r="AO65">
        <v>1.13044680559646</v>
      </c>
      <c r="AP65">
        <v>0.97877863647797803</v>
      </c>
      <c r="AQ65">
        <v>1.0474520749391101</v>
      </c>
      <c r="AR65">
        <v>1.0949511807746899</v>
      </c>
      <c r="AS65">
        <v>1.0642299057270601</v>
      </c>
      <c r="AT65">
        <v>1.10012259183328</v>
      </c>
      <c r="AU65">
        <v>1.11463929741763</v>
      </c>
      <c r="AV65">
        <v>1.1723708309024701</v>
      </c>
      <c r="AW65">
        <v>1.1439157665434101</v>
      </c>
      <c r="AX65">
        <v>1.1897982372753599</v>
      </c>
      <c r="AY65">
        <v>1.1343409836467699</v>
      </c>
      <c r="AZ65">
        <v>1.1982653106175201</v>
      </c>
      <c r="BA65">
        <v>1.1303747197099301</v>
      </c>
      <c r="BB65">
        <v>1.1504959996527899</v>
      </c>
      <c r="BC65">
        <v>1.1185665623074901</v>
      </c>
      <c r="BD65">
        <v>1.2220800474346301</v>
      </c>
      <c r="BE65">
        <v>1.12636246469128</v>
      </c>
      <c r="BF65">
        <v>1.1987570010570201</v>
      </c>
      <c r="BG65">
        <v>1.3473915043287199</v>
      </c>
      <c r="BH65">
        <v>1.1693315392602299</v>
      </c>
      <c r="BI65">
        <v>1.1408991285522301</v>
      </c>
      <c r="BJ65">
        <v>1.194004772048</v>
      </c>
      <c r="BK65">
        <v>1.1752227637252901</v>
      </c>
      <c r="BL65">
        <v>1.2113000279464301</v>
      </c>
      <c r="BM65">
        <v>1.1364110853029801</v>
      </c>
      <c r="BN65">
        <v>1.22417874432282</v>
      </c>
      <c r="BO65">
        <v>1.1958546067625999</v>
      </c>
      <c r="BP65">
        <v>1.2253648607877601</v>
      </c>
      <c r="BQ65">
        <v>1.1494697497745501</v>
      </c>
      <c r="BR65">
        <v>1.2186800198249601</v>
      </c>
      <c r="BS65">
        <v>1.14592951386004</v>
      </c>
      <c r="BT65">
        <v>1.20667969506004</v>
      </c>
      <c r="BU65">
        <v>1.16916888401677</v>
      </c>
      <c r="BV65">
        <v>1.2291236350872199</v>
      </c>
      <c r="BW65">
        <v>1.1504528455823599</v>
      </c>
      <c r="BX65">
        <v>1.2056847565989799</v>
      </c>
      <c r="BY65">
        <v>1.1550962277986401</v>
      </c>
      <c r="BZ65">
        <v>1.22470008384886</v>
      </c>
      <c r="CA65">
        <v>1.1556370181441</v>
      </c>
      <c r="CB65">
        <v>1.21912629251545</v>
      </c>
      <c r="CC65">
        <v>1.11915714050665</v>
      </c>
      <c r="CD65">
        <v>1.1672706340043799</v>
      </c>
      <c r="CE65">
        <v>1.13063938154301</v>
      </c>
      <c r="CF65">
        <v>1.19237378775442</v>
      </c>
      <c r="CG65">
        <v>1.18080559168806</v>
      </c>
      <c r="CH65">
        <v>1.2421127824090901</v>
      </c>
      <c r="CI65">
        <v>1.1345461234359999</v>
      </c>
      <c r="CJ65">
        <v>1.1961792021847899</v>
      </c>
      <c r="CK65">
        <v>1.1671047579237199</v>
      </c>
      <c r="CL65">
        <v>1.2091570340746101</v>
      </c>
      <c r="CM65">
        <v>1.15328447257276</v>
      </c>
      <c r="CN65">
        <v>1.2235542141037199</v>
      </c>
      <c r="CO65">
        <v>1.1201270881323799</v>
      </c>
      <c r="CP65">
        <v>1.1630732720566599</v>
      </c>
      <c r="CQ65">
        <v>1.11245661408177</v>
      </c>
      <c r="CR65">
        <v>1.1899579233895501</v>
      </c>
      <c r="CS65">
        <v>1.1116750487798399</v>
      </c>
      <c r="CT65">
        <v>1.1614413293602699</v>
      </c>
      <c r="CU65">
        <v>1.11038916565535</v>
      </c>
      <c r="CV65">
        <v>1.1540735198045999</v>
      </c>
    </row>
    <row r="66" spans="1:100" x14ac:dyDescent="0.45">
      <c r="A66" t="s">
        <v>140</v>
      </c>
      <c r="B66" t="s">
        <v>66</v>
      </c>
      <c r="C66" t="s">
        <v>67</v>
      </c>
      <c r="D66">
        <v>50</v>
      </c>
      <c r="E66" s="1" cm="1">
        <f t="array" ref="E66">SUMPRODUCT($G66:$CV66,$G$2:$CV$2)/SUMPRODUCT(--($G66:$CV66&lt;&gt;""),$G$2:$CV$2)</f>
        <v>1.0673486033809994</v>
      </c>
      <c r="F66" s="1" cm="1">
        <f t="array" ref="F66">SUMPRODUCT($G66:$CV66,$F$2:$CU$2)/SUMPRODUCT(--($G66:$CV66&lt;&gt;""),$F$2:$CU$2)</f>
        <v>1.0947579223250845</v>
      </c>
      <c r="G66">
        <v>1.0953513801527901</v>
      </c>
      <c r="H66">
        <v>1.11536797975258</v>
      </c>
      <c r="I66">
        <v>1.0813649653881601</v>
      </c>
      <c r="J66">
        <v>1.11431099195393</v>
      </c>
      <c r="K66">
        <v>1.0833843950566</v>
      </c>
      <c r="L66">
        <v>1.1156543598751401</v>
      </c>
      <c r="M66">
        <v>1.05873973642079</v>
      </c>
      <c r="N66">
        <v>1.11157616795809</v>
      </c>
      <c r="O66">
        <v>1.0792666999738201</v>
      </c>
      <c r="P66">
        <v>1.1225221309305999</v>
      </c>
      <c r="Q66">
        <v>1.10288669080764</v>
      </c>
      <c r="R66">
        <v>1.11641011852748</v>
      </c>
      <c r="S66">
        <v>1.09534539684863</v>
      </c>
      <c r="T66">
        <v>1.1536348405801</v>
      </c>
      <c r="U66">
        <v>1.0237170379434199</v>
      </c>
      <c r="V66">
        <v>1.0625119152846301</v>
      </c>
      <c r="W66">
        <v>1.05658199131089</v>
      </c>
      <c r="X66">
        <v>1.12526135351284</v>
      </c>
      <c r="Y66">
        <v>1.0767880835955299</v>
      </c>
      <c r="Z66">
        <v>1.10760246759953</v>
      </c>
      <c r="AA66">
        <v>1.0755305785239599</v>
      </c>
      <c r="AB66">
        <v>1.1184257374612701</v>
      </c>
      <c r="AC66">
        <v>1.1152555493244101</v>
      </c>
      <c r="AD66">
        <v>1.1442617966445501</v>
      </c>
      <c r="AE66">
        <v>1.10793797969687</v>
      </c>
      <c r="AF66">
        <v>1.1285220924547399</v>
      </c>
      <c r="AG66">
        <v>1.0507489891555399</v>
      </c>
      <c r="AH66">
        <v>1.08538370589532</v>
      </c>
      <c r="AI66">
        <v>1.0733334925898901</v>
      </c>
      <c r="AJ66">
        <v>1.1418333061558501</v>
      </c>
      <c r="AK66">
        <v>1.0276551684120601</v>
      </c>
      <c r="AL66">
        <v>1.04702305098451</v>
      </c>
      <c r="AM66">
        <v>1.0080404290827101</v>
      </c>
      <c r="AN66">
        <v>1.0588461734149099</v>
      </c>
      <c r="AO66">
        <v>1.0916226748178</v>
      </c>
      <c r="AP66">
        <v>0.94485297606312202</v>
      </c>
      <c r="AQ66">
        <v>1.0202061737919701</v>
      </c>
      <c r="AR66">
        <v>1.0616249615643101</v>
      </c>
      <c r="AS66">
        <v>1.0196239915287</v>
      </c>
      <c r="AT66">
        <v>1.05453883173052</v>
      </c>
      <c r="AU66">
        <v>1.08621371495578</v>
      </c>
      <c r="AV66">
        <v>1.14618889121089</v>
      </c>
      <c r="AW66">
        <v>1.10383036138499</v>
      </c>
      <c r="AX66">
        <v>1.14893565136389</v>
      </c>
      <c r="AY66">
        <v>1.11220249065016</v>
      </c>
      <c r="AZ66">
        <v>1.1715245292740299</v>
      </c>
      <c r="BA66">
        <v>1.0792883423806201</v>
      </c>
      <c r="BB66">
        <v>1.11421385137667</v>
      </c>
      <c r="BC66">
        <v>1.1013624794130801</v>
      </c>
      <c r="BD66">
        <v>1.19726911184458</v>
      </c>
      <c r="BE66">
        <v>1.09525764099067</v>
      </c>
      <c r="BF66">
        <v>1.17284251903748</v>
      </c>
      <c r="BG66">
        <v>1.1942360032088599</v>
      </c>
      <c r="BH66">
        <v>1.12643352098283</v>
      </c>
      <c r="BI66">
        <v>1.0981743749353701</v>
      </c>
      <c r="BJ66">
        <v>1.1633356059092199</v>
      </c>
      <c r="BK66">
        <v>1.1537974485025</v>
      </c>
      <c r="BL66">
        <v>1.1855589817121801</v>
      </c>
      <c r="BM66">
        <v>1.11004652899094</v>
      </c>
      <c r="BN66">
        <v>1.1738679505276099</v>
      </c>
      <c r="BO66">
        <v>1.1300651715113701</v>
      </c>
      <c r="BP66">
        <v>1.1712108265350201</v>
      </c>
      <c r="BQ66">
        <v>1.12582617603823</v>
      </c>
      <c r="BR66">
        <v>1.2008038748312</v>
      </c>
      <c r="BS66">
        <v>1.12551133533179</v>
      </c>
      <c r="BT66">
        <v>1.18741471821242</v>
      </c>
      <c r="BU66">
        <v>1.1339614307766599</v>
      </c>
      <c r="BV66">
        <v>1.18031623755639</v>
      </c>
      <c r="BW66">
        <v>1.0946644535140799</v>
      </c>
      <c r="BX66">
        <v>1.15173826925305</v>
      </c>
      <c r="BY66">
        <v>1.10446116559448</v>
      </c>
      <c r="BZ66">
        <v>1.1951175947483099</v>
      </c>
      <c r="CA66">
        <v>1.1213248134881699</v>
      </c>
      <c r="CB66">
        <v>1.1870763479303601</v>
      </c>
      <c r="CC66">
        <v>1.0745554770863699</v>
      </c>
      <c r="CD66">
        <v>1.1278464159058399</v>
      </c>
      <c r="CE66">
        <v>1.09140532107374</v>
      </c>
      <c r="CF66">
        <v>1.1435482471896601</v>
      </c>
      <c r="CG66">
        <v>1.1337010079296801</v>
      </c>
      <c r="CH66">
        <v>1.1800651261595101</v>
      </c>
      <c r="CI66">
        <v>1.1017003141591899</v>
      </c>
      <c r="CJ66">
        <v>1.1659273347441701</v>
      </c>
      <c r="CK66">
        <v>1.13446563099901</v>
      </c>
      <c r="CL66">
        <v>1.1865868735295799</v>
      </c>
      <c r="CM66">
        <v>1.12137825792282</v>
      </c>
      <c r="CN66">
        <v>1.1924444112500401</v>
      </c>
      <c r="CO66">
        <v>1.0738198291938901</v>
      </c>
      <c r="CP66">
        <v>1.1223455668789499</v>
      </c>
      <c r="CQ66">
        <v>1.0825034206269599</v>
      </c>
      <c r="CR66">
        <v>1.1410919965059301</v>
      </c>
      <c r="CS66">
        <v>1.0687648933325</v>
      </c>
      <c r="CT66">
        <v>1.10687398862785</v>
      </c>
      <c r="CU66">
        <v>1.06900973708364</v>
      </c>
      <c r="CV66">
        <v>1.1121423209594401</v>
      </c>
    </row>
    <row r="67" spans="1:100" x14ac:dyDescent="0.45">
      <c r="A67" t="s">
        <v>85</v>
      </c>
      <c r="B67" t="s">
        <v>86</v>
      </c>
      <c r="C67" t="s">
        <v>67</v>
      </c>
      <c r="D67">
        <v>30</v>
      </c>
      <c r="E67" s="1" cm="1">
        <f t="array" ref="E67">SUMPRODUCT($G67:$CV67,$G$2:$CV$2)/SUMPRODUCT(--($G67:$CV67&lt;&gt;""),$G$2:$CV$2)</f>
        <v>1.9383586453247872</v>
      </c>
      <c r="F67" s="1" cm="1">
        <f t="array" ref="F67">SUMPRODUCT($G67:$CV67,$F$2:$CU$2)/SUMPRODUCT(--($G67:$CV67&lt;&gt;""),$F$2:$CU$2)</f>
        <v>1.9652980200462542</v>
      </c>
      <c r="G67">
        <v>1.88749991583095</v>
      </c>
      <c r="H67">
        <v>1.9502615681205699</v>
      </c>
      <c r="I67">
        <v>1.8758620465559701</v>
      </c>
      <c r="J67">
        <v>1.9657780884056599</v>
      </c>
      <c r="K67">
        <v>1.8754630282583</v>
      </c>
      <c r="L67">
        <v>1.96784494622529</v>
      </c>
      <c r="M67">
        <v>1.93713253512997</v>
      </c>
      <c r="N67">
        <v>1.99382752881115</v>
      </c>
      <c r="O67">
        <v>1.91135658542202</v>
      </c>
      <c r="P67">
        <v>1.9821287197439501</v>
      </c>
      <c r="Q67">
        <v>1.8759460051051</v>
      </c>
      <c r="R67">
        <v>1.98105447576106</v>
      </c>
      <c r="S67">
        <v>1.95866055406655</v>
      </c>
      <c r="T67">
        <v>2.0098459920021701</v>
      </c>
      <c r="U67">
        <v>1.8606583294215799</v>
      </c>
      <c r="V67">
        <v>1.9022672109544501</v>
      </c>
      <c r="W67">
        <v>1.91538732232585</v>
      </c>
      <c r="X67">
        <v>2.0190409161454999</v>
      </c>
      <c r="Y67">
        <v>1.96494964652194</v>
      </c>
      <c r="Z67">
        <v>2.0296167398096099</v>
      </c>
      <c r="AA67">
        <v>1.8797886976855001</v>
      </c>
      <c r="AB67">
        <v>1.94192797731226</v>
      </c>
      <c r="AC67">
        <v>1.99444212332647</v>
      </c>
      <c r="AD67">
        <v>2.0616696275644402</v>
      </c>
      <c r="AE67">
        <v>1.89680713184304</v>
      </c>
      <c r="AF67">
        <v>1.92375441545329</v>
      </c>
      <c r="AG67">
        <v>2.1705307004588499</v>
      </c>
      <c r="AH67">
        <v>2.0303188238807399</v>
      </c>
      <c r="AI67">
        <v>2.0503513165151399</v>
      </c>
      <c r="AJ67">
        <v>2.0956207214945399</v>
      </c>
      <c r="AK67">
        <v>2.1378603800481799</v>
      </c>
      <c r="AL67">
        <v>1.9833221819492299</v>
      </c>
      <c r="AM67">
        <v>1.9592639909543199</v>
      </c>
      <c r="AN67">
        <v>2.0510345348855101</v>
      </c>
      <c r="AO67">
        <v>1.78793335738449</v>
      </c>
      <c r="AP67">
        <v>1.70485630622444</v>
      </c>
      <c r="AQ67">
        <v>1.8693153109818299</v>
      </c>
      <c r="AR67">
        <v>1.9056264174225099</v>
      </c>
      <c r="AS67">
        <v>1.8994960013216</v>
      </c>
      <c r="AT67">
        <v>1.8794377024954301</v>
      </c>
      <c r="AU67">
        <v>1.91126835476839</v>
      </c>
      <c r="AV67">
        <v>1.98782395676416</v>
      </c>
      <c r="AW67">
        <v>1.92314478761762</v>
      </c>
      <c r="AX67">
        <v>1.9699109462889599</v>
      </c>
      <c r="AY67">
        <v>1.9985598715697499</v>
      </c>
      <c r="AZ67">
        <v>2.0507769550454999</v>
      </c>
      <c r="BA67">
        <v>2.0707309395108799</v>
      </c>
      <c r="BB67">
        <v>2.0178592664736299</v>
      </c>
      <c r="BC67">
        <v>1.9865197444429299</v>
      </c>
      <c r="BD67">
        <v>2.0563491868401602</v>
      </c>
      <c r="BE67">
        <v>1.91749174910373</v>
      </c>
      <c r="BF67">
        <v>1.9954182860018601</v>
      </c>
      <c r="BG67">
        <v>1.9091881679534599</v>
      </c>
      <c r="BH67">
        <v>1.97606002059848</v>
      </c>
      <c r="BI67">
        <v>1.9466907074119</v>
      </c>
      <c r="BJ67">
        <v>2.00593297688977</v>
      </c>
      <c r="BK67">
        <v>1.9417401311949301</v>
      </c>
      <c r="BL67">
        <v>2.0203480686892599</v>
      </c>
      <c r="BM67">
        <v>1.9191208220535501</v>
      </c>
      <c r="BN67">
        <v>2.0299620438564099</v>
      </c>
      <c r="BO67">
        <v>2.00159810102125</v>
      </c>
      <c r="BP67">
        <v>2.0013276129000301</v>
      </c>
      <c r="BQ67">
        <v>1.9530458563822799</v>
      </c>
      <c r="BR67">
        <v>2.0677891060596001</v>
      </c>
      <c r="BS67">
        <v>1.9233933718471701</v>
      </c>
      <c r="BT67">
        <v>2.01896238452498</v>
      </c>
      <c r="BU67">
        <v>1.95334233040385</v>
      </c>
      <c r="BV67">
        <v>2.0341084340203501</v>
      </c>
      <c r="BW67">
        <v>1.9199589879069201</v>
      </c>
      <c r="BX67">
        <v>2.0152253599777898</v>
      </c>
      <c r="BY67">
        <v>1.9366866229086499</v>
      </c>
      <c r="BZ67">
        <v>2.07670323396328</v>
      </c>
      <c r="CA67">
        <v>1.9785035701685501</v>
      </c>
      <c r="CB67">
        <v>2.0674307742395301</v>
      </c>
      <c r="CC67">
        <v>1.9069963465331199</v>
      </c>
      <c r="CD67">
        <v>1.9578103933950399</v>
      </c>
      <c r="CE67">
        <v>1.87923718237754</v>
      </c>
      <c r="CF67">
        <v>1.9579245120125901</v>
      </c>
      <c r="CG67">
        <v>1.9811202180702501</v>
      </c>
      <c r="CH67">
        <v>2.0536343833099502</v>
      </c>
      <c r="CI67">
        <v>1.9191512981324199</v>
      </c>
      <c r="CJ67">
        <v>2.0308594507260902</v>
      </c>
      <c r="CK67">
        <v>1.93911694087026</v>
      </c>
      <c r="CL67">
        <v>2.0345681652126202</v>
      </c>
      <c r="CM67">
        <v>1.9799803821892401</v>
      </c>
      <c r="CN67">
        <v>2.0451329100383999</v>
      </c>
      <c r="CO67">
        <v>1.9156911853057601</v>
      </c>
      <c r="CP67">
        <v>2.0446219999592001</v>
      </c>
      <c r="CQ67">
        <v>1.9696651264182501</v>
      </c>
      <c r="CR67">
        <v>2.0385653948505</v>
      </c>
      <c r="CS67">
        <v>1.8612194928882</v>
      </c>
      <c r="CT67">
        <v>1.9353876566836701</v>
      </c>
      <c r="CU67">
        <v>1.8808289051295</v>
      </c>
      <c r="CV67">
        <v>1.94840198070406</v>
      </c>
    </row>
    <row r="68" spans="1:100" x14ac:dyDescent="0.45">
      <c r="A68" t="s">
        <v>85</v>
      </c>
      <c r="B68" t="s">
        <v>86</v>
      </c>
      <c r="C68" t="s">
        <v>67</v>
      </c>
      <c r="D68">
        <v>35</v>
      </c>
      <c r="E68" s="1" cm="1">
        <f t="array" ref="E68">SUMPRODUCT($G68:$CV68,$G$2:$CV$2)/SUMPRODUCT(--($G68:$CV68&lt;&gt;""),$G$2:$CV$2)</f>
        <v>1.820965685599663</v>
      </c>
      <c r="F68" s="1" cm="1">
        <f t="array" ref="F68">SUMPRODUCT($G68:$CV68,$F$2:$CU$2)/SUMPRODUCT(--($G68:$CV68&lt;&gt;""),$F$2:$CU$2)</f>
        <v>1.8620669226122208</v>
      </c>
      <c r="G68">
        <v>1.7774283501842201</v>
      </c>
      <c r="H68">
        <v>1.83050274537472</v>
      </c>
      <c r="I68">
        <v>1.7997186625066599</v>
      </c>
      <c r="J68">
        <v>1.84741357970352</v>
      </c>
      <c r="K68">
        <v>1.80224435928049</v>
      </c>
      <c r="L68">
        <v>1.85442774595721</v>
      </c>
      <c r="M68">
        <v>1.8381316048069101</v>
      </c>
      <c r="N68">
        <v>1.89293231531663</v>
      </c>
      <c r="O68">
        <v>1.87729323659827</v>
      </c>
      <c r="P68">
        <v>1.92603444837261</v>
      </c>
      <c r="Q68">
        <v>1.7913768973962501</v>
      </c>
      <c r="R68">
        <v>1.88335088466163</v>
      </c>
      <c r="S68">
        <v>1.8416791083427499</v>
      </c>
      <c r="T68">
        <v>1.9093017009792199</v>
      </c>
      <c r="U68">
        <v>1.7691635987527701</v>
      </c>
      <c r="V68">
        <v>1.8012521403483499</v>
      </c>
      <c r="W68">
        <v>1.82924381716949</v>
      </c>
      <c r="X68">
        <v>1.9053352067646401</v>
      </c>
      <c r="Y68">
        <v>1.85080213251351</v>
      </c>
      <c r="Z68">
        <v>1.9274248912282801</v>
      </c>
      <c r="AA68">
        <v>1.7853729091780901</v>
      </c>
      <c r="AB68">
        <v>1.8383092951191</v>
      </c>
      <c r="AC68">
        <v>1.8861535618401</v>
      </c>
      <c r="AD68">
        <v>1.9494720644952099</v>
      </c>
      <c r="AE68">
        <v>1.82621303820795</v>
      </c>
      <c r="AF68">
        <v>1.85697185971226</v>
      </c>
      <c r="AG68">
        <v>1.88138264154873</v>
      </c>
      <c r="AH68">
        <v>1.9024499500782299</v>
      </c>
      <c r="AI68">
        <v>1.9009959420735401</v>
      </c>
      <c r="AJ68">
        <v>1.99411720105898</v>
      </c>
      <c r="AK68">
        <v>1.9693321623987901</v>
      </c>
      <c r="AL68">
        <v>1.8571501133642101</v>
      </c>
      <c r="AM68">
        <v>1.8612763713045499</v>
      </c>
      <c r="AN68">
        <v>1.95166054341755</v>
      </c>
      <c r="AO68">
        <v>1.5684316820089801</v>
      </c>
      <c r="AP68">
        <v>1.58569274964796</v>
      </c>
      <c r="AQ68">
        <v>1.7763971666824301</v>
      </c>
      <c r="AR68">
        <v>1.80741267816495</v>
      </c>
      <c r="AS68">
        <v>1.7937200121689001</v>
      </c>
      <c r="AT68">
        <v>1.7735696340570499</v>
      </c>
      <c r="AU68">
        <v>1.8187026708927201</v>
      </c>
      <c r="AV68">
        <v>1.8970146562408301</v>
      </c>
      <c r="AW68">
        <v>1.82447424140766</v>
      </c>
      <c r="AX68">
        <v>1.89657152704119</v>
      </c>
      <c r="AY68">
        <v>1.8982119467119301</v>
      </c>
      <c r="AZ68">
        <v>1.9658190523083301</v>
      </c>
      <c r="BA68">
        <v>1.9405427532208499</v>
      </c>
      <c r="BB68">
        <v>1.8931150120375499</v>
      </c>
      <c r="BC68">
        <v>1.8633986825864599</v>
      </c>
      <c r="BD68">
        <v>1.9560383439889899</v>
      </c>
      <c r="BE68">
        <v>1.8215828189057299</v>
      </c>
      <c r="BF68">
        <v>1.9044162722614399</v>
      </c>
      <c r="BG68">
        <v>1.8361324252606299</v>
      </c>
      <c r="BH68">
        <v>1.8776671426880001</v>
      </c>
      <c r="BI68">
        <v>1.8606710343417401</v>
      </c>
      <c r="BJ68">
        <v>1.9211760572472301</v>
      </c>
      <c r="BK68">
        <v>1.87126708181465</v>
      </c>
      <c r="BL68">
        <v>1.9510795930905001</v>
      </c>
      <c r="BM68">
        <v>1.8510256348534599</v>
      </c>
      <c r="BN68">
        <v>1.93758097754318</v>
      </c>
      <c r="BO68">
        <v>1.9077288344718499</v>
      </c>
      <c r="BP68">
        <v>1.9298717709833899</v>
      </c>
      <c r="BQ68">
        <v>1.8653773315473601</v>
      </c>
      <c r="BR68">
        <v>1.98258527480881</v>
      </c>
      <c r="BS68">
        <v>1.8811671209274601</v>
      </c>
      <c r="BT68">
        <v>1.96482382526654</v>
      </c>
      <c r="BU68">
        <v>1.8571313691370701</v>
      </c>
      <c r="BV68">
        <v>1.93626479972529</v>
      </c>
      <c r="BW68">
        <v>1.82901520738592</v>
      </c>
      <c r="BX68">
        <v>1.92619287964151</v>
      </c>
      <c r="BY68">
        <v>1.85803522922167</v>
      </c>
      <c r="BZ68">
        <v>1.9762570017658501</v>
      </c>
      <c r="CA68">
        <v>1.87213698616326</v>
      </c>
      <c r="CB68">
        <v>1.96922696506899</v>
      </c>
      <c r="CC68">
        <v>1.79597077138348</v>
      </c>
      <c r="CD68">
        <v>1.85313321885148</v>
      </c>
      <c r="CE68">
        <v>1.8339220496739299</v>
      </c>
      <c r="CF68">
        <v>1.91288443865798</v>
      </c>
      <c r="CG68">
        <v>1.8987196709846299</v>
      </c>
      <c r="CH68">
        <v>1.9939995935623001</v>
      </c>
      <c r="CI68">
        <v>1.82926604635239</v>
      </c>
      <c r="CJ68">
        <v>1.9416630879505301</v>
      </c>
      <c r="CK68">
        <v>1.8377298691399699</v>
      </c>
      <c r="CL68">
        <v>1.9557490758287801</v>
      </c>
      <c r="CM68">
        <v>1.86543697234461</v>
      </c>
      <c r="CN68">
        <v>1.9498962647431799</v>
      </c>
      <c r="CO68">
        <v>1.83710835132772</v>
      </c>
      <c r="CP68">
        <v>1.93709956652797</v>
      </c>
      <c r="CQ68">
        <v>1.8713271742722399</v>
      </c>
      <c r="CR68">
        <v>1.9356920923607901</v>
      </c>
      <c r="CS68">
        <v>1.7778972763548799</v>
      </c>
      <c r="CT68">
        <v>1.8389212913091</v>
      </c>
      <c r="CU68">
        <v>1.7995734863439701</v>
      </c>
      <c r="CV68">
        <v>1.8530878794882699</v>
      </c>
    </row>
    <row r="69" spans="1:100" x14ac:dyDescent="0.45">
      <c r="A69" t="s">
        <v>85</v>
      </c>
      <c r="B69" t="s">
        <v>86</v>
      </c>
      <c r="C69" t="s">
        <v>67</v>
      </c>
      <c r="D69">
        <v>40</v>
      </c>
      <c r="E69" s="1" cm="1">
        <f t="array" ref="E69">SUMPRODUCT($G69:$CV69,$G$2:$CV$2)/SUMPRODUCT(--($G69:$CV69&lt;&gt;""),$G$2:$CV$2)</f>
        <v>1.730457860900726</v>
      </c>
      <c r="F69" s="1" cm="1">
        <f t="array" ref="F69">SUMPRODUCT($G69:$CV69,$F$2:$CU$2)/SUMPRODUCT(--($G69:$CV69&lt;&gt;""),$F$2:$CU$2)</f>
        <v>1.7795820519378047</v>
      </c>
      <c r="G69">
        <v>1.72244696252208</v>
      </c>
      <c r="H69">
        <v>1.7747105829035801</v>
      </c>
      <c r="I69">
        <v>1.75240469116386</v>
      </c>
      <c r="J69">
        <v>1.7762685739166699</v>
      </c>
      <c r="K69">
        <v>1.7543112625709001</v>
      </c>
      <c r="L69">
        <v>1.7802222251908799</v>
      </c>
      <c r="M69">
        <v>1.7592144447326601</v>
      </c>
      <c r="N69">
        <v>1.8226414572916401</v>
      </c>
      <c r="O69">
        <v>1.7143709406904599</v>
      </c>
      <c r="P69">
        <v>1.7856487434341699</v>
      </c>
      <c r="Q69">
        <v>1.7181421129041601</v>
      </c>
      <c r="R69">
        <v>1.8170857872158499</v>
      </c>
      <c r="S69">
        <v>1.7655635908692999</v>
      </c>
      <c r="T69">
        <v>1.84409979227001</v>
      </c>
      <c r="U69">
        <v>1.7047521567333399</v>
      </c>
      <c r="V69">
        <v>1.74701209790965</v>
      </c>
      <c r="W69">
        <v>1.7468680839028301</v>
      </c>
      <c r="X69">
        <v>1.81081332258482</v>
      </c>
      <c r="Y69">
        <v>1.7597872366382401</v>
      </c>
      <c r="Z69">
        <v>1.8330174341593199</v>
      </c>
      <c r="AA69">
        <v>1.7243749528690999</v>
      </c>
      <c r="AB69">
        <v>1.7894711094381699</v>
      </c>
      <c r="AC69">
        <v>1.8067205775867099</v>
      </c>
      <c r="AD69">
        <v>1.8614620126050101</v>
      </c>
      <c r="AE69">
        <v>1.7206507242645199</v>
      </c>
      <c r="AF69">
        <v>1.75975558422847</v>
      </c>
      <c r="AG69">
        <v>1.7634603632611601</v>
      </c>
      <c r="AH69">
        <v>1.80896020336506</v>
      </c>
      <c r="AI69">
        <v>1.7829593054474999</v>
      </c>
      <c r="AJ69">
        <v>1.87751750870112</v>
      </c>
      <c r="AK69">
        <v>1.8493631724675199</v>
      </c>
      <c r="AL69">
        <v>1.77250951066494</v>
      </c>
      <c r="AM69">
        <v>1.77344084241682</v>
      </c>
      <c r="AN69">
        <v>1.8366953218198001</v>
      </c>
      <c r="AO69">
        <v>1.47105472117508</v>
      </c>
      <c r="AP69">
        <v>1.4959274454529401</v>
      </c>
      <c r="AQ69">
        <v>1.7139017136148</v>
      </c>
      <c r="AR69">
        <v>1.7512397312814101</v>
      </c>
      <c r="AS69">
        <v>1.64160656687799</v>
      </c>
      <c r="AT69">
        <v>1.68278586781567</v>
      </c>
      <c r="AU69">
        <v>1.73140637290329</v>
      </c>
      <c r="AV69">
        <v>1.8199797767386701</v>
      </c>
      <c r="AW69">
        <v>1.73922956822202</v>
      </c>
      <c r="AX69">
        <v>1.8264656335543199</v>
      </c>
      <c r="AY69">
        <v>1.82037943577009</v>
      </c>
      <c r="AZ69">
        <v>1.89065760837138</v>
      </c>
      <c r="BA69">
        <v>1.84270849584803</v>
      </c>
      <c r="BB69">
        <v>1.8141192678196401</v>
      </c>
      <c r="BC69">
        <v>1.7774999832399601</v>
      </c>
      <c r="BD69">
        <v>1.88691428320294</v>
      </c>
      <c r="BE69">
        <v>1.7549592350585901</v>
      </c>
      <c r="BF69">
        <v>1.8295791587281101</v>
      </c>
      <c r="BG69">
        <v>1.73101380322192</v>
      </c>
      <c r="BH69">
        <v>1.7854327690577001</v>
      </c>
      <c r="BI69">
        <v>1.78024719437885</v>
      </c>
      <c r="BJ69">
        <v>1.8659717440368799</v>
      </c>
      <c r="BK69">
        <v>1.78449055540291</v>
      </c>
      <c r="BL69">
        <v>1.88106455861734</v>
      </c>
      <c r="BM69">
        <v>1.7699900378061899</v>
      </c>
      <c r="BN69">
        <v>1.8592450290795901</v>
      </c>
      <c r="BO69">
        <v>1.7996718726552801</v>
      </c>
      <c r="BP69">
        <v>1.8229575834463401</v>
      </c>
      <c r="BQ69">
        <v>1.77585553280898</v>
      </c>
      <c r="BR69">
        <v>1.8942295521325001</v>
      </c>
      <c r="BS69">
        <v>1.8012123594951099</v>
      </c>
      <c r="BT69">
        <v>1.8775267525121699</v>
      </c>
      <c r="BU69">
        <v>1.78047837319728</v>
      </c>
      <c r="BV69">
        <v>1.86349123759713</v>
      </c>
      <c r="BW69">
        <v>1.76377186219418</v>
      </c>
      <c r="BX69">
        <v>1.85855932072827</v>
      </c>
      <c r="BY69">
        <v>1.7929084900038901</v>
      </c>
      <c r="BZ69">
        <v>1.90708386882028</v>
      </c>
      <c r="CA69">
        <v>1.8097651754995401</v>
      </c>
      <c r="CB69">
        <v>1.9201874673194701</v>
      </c>
      <c r="CC69">
        <v>1.71772566342856</v>
      </c>
      <c r="CD69">
        <v>1.7915354261905601</v>
      </c>
      <c r="CE69">
        <v>1.7580430054115801</v>
      </c>
      <c r="CF69">
        <v>1.83810737073131</v>
      </c>
      <c r="CG69">
        <v>1.80385143228764</v>
      </c>
      <c r="CH69">
        <v>1.88253975623853</v>
      </c>
      <c r="CI69">
        <v>1.7550988052204699</v>
      </c>
      <c r="CJ69">
        <v>1.85691828172975</v>
      </c>
      <c r="CK69">
        <v>1.7565177851707801</v>
      </c>
      <c r="CL69">
        <v>1.8737166566486601</v>
      </c>
      <c r="CM69">
        <v>1.7684089421451401</v>
      </c>
      <c r="CN69">
        <v>1.8688917400807199</v>
      </c>
      <c r="CO69">
        <v>1.7610904009036701</v>
      </c>
      <c r="CP69">
        <v>1.8624302811270801</v>
      </c>
      <c r="CQ69">
        <v>1.78713216181691</v>
      </c>
      <c r="CR69">
        <v>1.85554590887217</v>
      </c>
      <c r="CS69">
        <v>1.7415307681918699</v>
      </c>
      <c r="CT69">
        <v>1.78528294424226</v>
      </c>
      <c r="CU69">
        <v>1.7208719880587999</v>
      </c>
      <c r="CV69">
        <v>1.77705118386668</v>
      </c>
    </row>
    <row r="70" spans="1:100" x14ac:dyDescent="0.45">
      <c r="A70" t="s">
        <v>85</v>
      </c>
      <c r="B70" t="s">
        <v>86</v>
      </c>
      <c r="C70" t="s">
        <v>67</v>
      </c>
      <c r="D70">
        <v>45</v>
      </c>
      <c r="E70" s="1" cm="1">
        <f t="array" ref="E70">SUMPRODUCT($G70:$CV70,$G$2:$CV$2)/SUMPRODUCT(--($G70:$CV70&lt;&gt;""),$G$2:$CV$2)</f>
        <v>1.6685947085923514</v>
      </c>
      <c r="F70" s="1" cm="1">
        <f t="array" ref="F70">SUMPRODUCT($G70:$CV70,$F$2:$CU$2)/SUMPRODUCT(--($G70:$CV70&lt;&gt;""),$F$2:$CU$2)</f>
        <v>1.7171173835101297</v>
      </c>
      <c r="G70">
        <v>1.6581702088417001</v>
      </c>
      <c r="H70">
        <v>1.7097726557456701</v>
      </c>
      <c r="I70">
        <v>1.6715853267313701</v>
      </c>
      <c r="J70">
        <v>1.68920755818315</v>
      </c>
      <c r="K70">
        <v>1.6725138103095301</v>
      </c>
      <c r="L70">
        <v>1.6890076237330001</v>
      </c>
      <c r="M70">
        <v>1.6852586819392901</v>
      </c>
      <c r="N70">
        <v>1.74889316958921</v>
      </c>
      <c r="O70">
        <v>1.67106471199268</v>
      </c>
      <c r="P70">
        <v>1.7386380317491601</v>
      </c>
      <c r="Q70">
        <v>1.67780113167288</v>
      </c>
      <c r="R70">
        <v>1.7451815715074399</v>
      </c>
      <c r="S70">
        <v>1.7126701646022799</v>
      </c>
      <c r="T70">
        <v>1.7956905797025</v>
      </c>
      <c r="U70">
        <v>1.6306468385427999</v>
      </c>
      <c r="V70">
        <v>1.6774411135705001</v>
      </c>
      <c r="W70">
        <v>1.725757746178</v>
      </c>
      <c r="X70">
        <v>1.76086437005748</v>
      </c>
      <c r="Y70">
        <v>1.6979841233400499</v>
      </c>
      <c r="Z70">
        <v>1.7583185365346901</v>
      </c>
      <c r="AA70">
        <v>1.66370981623962</v>
      </c>
      <c r="AB70">
        <v>1.7153480940664201</v>
      </c>
      <c r="AC70">
        <v>1.7259959958146101</v>
      </c>
      <c r="AD70">
        <v>1.77637950156019</v>
      </c>
      <c r="AE70">
        <v>1.69029012529617</v>
      </c>
      <c r="AF70">
        <v>1.73170751111638</v>
      </c>
      <c r="AG70">
        <v>1.66298262787823</v>
      </c>
      <c r="AH70">
        <v>1.7316336336776099</v>
      </c>
      <c r="AI70">
        <v>1.7172884077494199</v>
      </c>
      <c r="AJ70">
        <v>1.8041137008767001</v>
      </c>
      <c r="AK70">
        <v>1.78244112313131</v>
      </c>
      <c r="AL70">
        <v>1.70392633147266</v>
      </c>
      <c r="AM70">
        <v>1.69397343956795</v>
      </c>
      <c r="AN70">
        <v>1.7705514867344401</v>
      </c>
      <c r="AO70">
        <v>1.42197190310662</v>
      </c>
      <c r="AP70">
        <v>1.4475000962344999</v>
      </c>
      <c r="AQ70">
        <v>1.6386056682938099</v>
      </c>
      <c r="AR70">
        <v>1.68698418890547</v>
      </c>
      <c r="AS70">
        <v>1.5964242544060301</v>
      </c>
      <c r="AT70">
        <v>1.64472083275783</v>
      </c>
      <c r="AU70">
        <v>1.69656266235933</v>
      </c>
      <c r="AV70">
        <v>1.77713468967779</v>
      </c>
      <c r="AW70">
        <v>1.66975787996622</v>
      </c>
      <c r="AX70">
        <v>1.7684409506551</v>
      </c>
      <c r="AY70">
        <v>1.75877228444913</v>
      </c>
      <c r="AZ70">
        <v>1.8273281746365799</v>
      </c>
      <c r="BA70">
        <v>1.7583883636796001</v>
      </c>
      <c r="BB70">
        <v>1.7401240293092299</v>
      </c>
      <c r="BC70">
        <v>1.70093327344412</v>
      </c>
      <c r="BD70">
        <v>1.8096439795333801</v>
      </c>
      <c r="BE70">
        <v>1.70552276726717</v>
      </c>
      <c r="BF70">
        <v>1.78312425268192</v>
      </c>
      <c r="BG70">
        <v>1.6567980859262099</v>
      </c>
      <c r="BH70">
        <v>1.7136051474566001</v>
      </c>
      <c r="BI70">
        <v>1.7293948029061299</v>
      </c>
      <c r="BJ70">
        <v>1.7968635665166199</v>
      </c>
      <c r="BK70">
        <v>1.7112988251885699</v>
      </c>
      <c r="BL70">
        <v>1.8181078732293201</v>
      </c>
      <c r="BM70">
        <v>1.7040563361316201</v>
      </c>
      <c r="BN70">
        <v>1.79048743597646</v>
      </c>
      <c r="BO70">
        <v>1.71365817141267</v>
      </c>
      <c r="BP70">
        <v>1.7795256800631201</v>
      </c>
      <c r="BQ70">
        <v>1.7358009335284299</v>
      </c>
      <c r="BR70">
        <v>1.8577449462005</v>
      </c>
      <c r="BS70">
        <v>1.74466853651121</v>
      </c>
      <c r="BT70">
        <v>1.82470962814246</v>
      </c>
      <c r="BU70">
        <v>1.74456758848231</v>
      </c>
      <c r="BV70">
        <v>1.8219814480140899</v>
      </c>
      <c r="BW70">
        <v>1.70252791057363</v>
      </c>
      <c r="BX70">
        <v>1.7955361391160201</v>
      </c>
      <c r="BY70">
        <v>1.7326146244395999</v>
      </c>
      <c r="BZ70">
        <v>1.8324489106902899</v>
      </c>
      <c r="CA70">
        <v>1.72215795865718</v>
      </c>
      <c r="CB70">
        <v>1.8213823724600999</v>
      </c>
      <c r="CC70">
        <v>1.6665064520222299</v>
      </c>
      <c r="CD70">
        <v>1.73249747568274</v>
      </c>
      <c r="CE70">
        <v>1.68573860748979</v>
      </c>
      <c r="CF70">
        <v>1.76758497687005</v>
      </c>
      <c r="CG70">
        <v>1.7455214338398199</v>
      </c>
      <c r="CH70">
        <v>1.8458028522074901</v>
      </c>
      <c r="CI70">
        <v>1.6822536521774101</v>
      </c>
      <c r="CJ70">
        <v>1.7802740906127399</v>
      </c>
      <c r="CK70">
        <v>1.71967394058571</v>
      </c>
      <c r="CL70">
        <v>1.8202240971700001</v>
      </c>
      <c r="CM70">
        <v>1.70291193296392</v>
      </c>
      <c r="CN70">
        <v>1.8120091356941099</v>
      </c>
      <c r="CO70">
        <v>1.6992373984418401</v>
      </c>
      <c r="CP70">
        <v>1.80845915307254</v>
      </c>
      <c r="CQ70">
        <v>1.7259954604221801</v>
      </c>
      <c r="CR70">
        <v>1.7821909502192399</v>
      </c>
      <c r="CS70">
        <v>1.67690011088605</v>
      </c>
      <c r="CT70">
        <v>1.7219283638004099</v>
      </c>
      <c r="CU70">
        <v>1.66487639248399</v>
      </c>
      <c r="CV70">
        <v>1.72177899383936</v>
      </c>
    </row>
    <row r="71" spans="1:100" x14ac:dyDescent="0.45">
      <c r="A71" t="s">
        <v>85</v>
      </c>
      <c r="B71" t="s">
        <v>86</v>
      </c>
      <c r="C71" t="s">
        <v>67</v>
      </c>
      <c r="D71">
        <v>50</v>
      </c>
      <c r="E71" s="1" cm="1">
        <f t="array" ref="E71">SUMPRODUCT($G71:$CV71,$G$2:$CV$2)/SUMPRODUCT(--($G71:$CV71&lt;&gt;""),$G$2:$CV$2)</f>
        <v>1.6060067894846339</v>
      </c>
      <c r="F71" s="1" cm="1">
        <f t="array" ref="F71">SUMPRODUCT($G71:$CV71,$F$2:$CU$2)/SUMPRODUCT(--($G71:$CV71&lt;&gt;""),$F$2:$CU$2)</f>
        <v>1.6528060270597784</v>
      </c>
      <c r="G71">
        <v>1.5735121327850801</v>
      </c>
      <c r="H71">
        <v>1.62857994376043</v>
      </c>
      <c r="I71">
        <v>1.63832605963858</v>
      </c>
      <c r="J71">
        <v>1.66010761956695</v>
      </c>
      <c r="K71">
        <v>1.64054241322886</v>
      </c>
      <c r="L71">
        <v>1.6623710191510099</v>
      </c>
      <c r="M71">
        <v>1.61438566541825</v>
      </c>
      <c r="N71">
        <v>1.68976088443428</v>
      </c>
      <c r="O71">
        <v>1.6290313996422801</v>
      </c>
      <c r="P71">
        <v>1.70887035348589</v>
      </c>
      <c r="Q71">
        <v>1.6239923067156301</v>
      </c>
      <c r="R71">
        <v>1.6772566383375</v>
      </c>
      <c r="S71">
        <v>1.6503292107811101</v>
      </c>
      <c r="T71">
        <v>1.7385577001207599</v>
      </c>
      <c r="U71">
        <v>1.57095402220697</v>
      </c>
      <c r="V71">
        <v>1.6107143874746399</v>
      </c>
      <c r="W71">
        <v>1.66039005520048</v>
      </c>
      <c r="X71">
        <v>1.70427059397061</v>
      </c>
      <c r="Y71">
        <v>1.65254410665968</v>
      </c>
      <c r="Z71">
        <v>1.70530337226527</v>
      </c>
      <c r="AA71">
        <v>1.5957347376244999</v>
      </c>
      <c r="AB71">
        <v>1.64690568380284</v>
      </c>
      <c r="AC71">
        <v>1.6921945451564</v>
      </c>
      <c r="AD71">
        <v>1.72977552938844</v>
      </c>
      <c r="AE71">
        <v>1.6112444707386699</v>
      </c>
      <c r="AF71">
        <v>1.64941901169064</v>
      </c>
      <c r="AG71">
        <v>1.5885492418971701</v>
      </c>
      <c r="AH71">
        <v>1.6582985264332999</v>
      </c>
      <c r="AI71">
        <v>1.66623954748978</v>
      </c>
      <c r="AJ71">
        <v>1.7416900791124199</v>
      </c>
      <c r="AK71">
        <v>1.69243747941852</v>
      </c>
      <c r="AL71">
        <v>1.62980601148469</v>
      </c>
      <c r="AM71">
        <v>1.6322866651402499</v>
      </c>
      <c r="AN71">
        <v>1.69528468357656</v>
      </c>
      <c r="AO71">
        <v>1.3546118705927901</v>
      </c>
      <c r="AP71">
        <v>1.38729624022996</v>
      </c>
      <c r="AQ71">
        <v>1.5750789998333901</v>
      </c>
      <c r="AR71">
        <v>1.6151194044124799</v>
      </c>
      <c r="AS71">
        <v>1.53121948181027</v>
      </c>
      <c r="AT71">
        <v>1.56682067378565</v>
      </c>
      <c r="AU71">
        <v>1.6430448525378101</v>
      </c>
      <c r="AV71">
        <v>1.7163190544192199</v>
      </c>
      <c r="AW71">
        <v>1.6080791189505499</v>
      </c>
      <c r="AX71">
        <v>1.69909487555542</v>
      </c>
      <c r="AY71">
        <v>1.69449657539784</v>
      </c>
      <c r="AZ71">
        <v>1.7646095262099299</v>
      </c>
      <c r="BA71">
        <v>1.6640012582461801</v>
      </c>
      <c r="BB71">
        <v>1.67986764037828</v>
      </c>
      <c r="BC71">
        <v>1.6399750014711501</v>
      </c>
      <c r="BD71">
        <v>1.7578372548099399</v>
      </c>
      <c r="BE71">
        <v>1.6553913781835601</v>
      </c>
      <c r="BF71">
        <v>1.7371275590147599</v>
      </c>
      <c r="BG71">
        <v>1.60838079140381</v>
      </c>
      <c r="BH71">
        <v>1.64574250772792</v>
      </c>
      <c r="BI71">
        <v>1.66194315201405</v>
      </c>
      <c r="BJ71">
        <v>1.75291975756001</v>
      </c>
      <c r="BK71">
        <v>1.64163593934798</v>
      </c>
      <c r="BL71">
        <v>1.7369760545061499</v>
      </c>
      <c r="BM71">
        <v>1.65514083835599</v>
      </c>
      <c r="BN71">
        <v>1.77300871700305</v>
      </c>
      <c r="BO71">
        <v>1.63210067829536</v>
      </c>
      <c r="BP71">
        <v>1.69314184518781</v>
      </c>
      <c r="BQ71">
        <v>1.68304427556097</v>
      </c>
      <c r="BR71">
        <v>1.7844556695884599</v>
      </c>
      <c r="BS71">
        <v>1.67483936713932</v>
      </c>
      <c r="BT71">
        <v>1.74885446466848</v>
      </c>
      <c r="BU71">
        <v>1.67861588863744</v>
      </c>
      <c r="BV71">
        <v>1.7541654604708199</v>
      </c>
      <c r="BW71">
        <v>1.6452078838425299</v>
      </c>
      <c r="BX71">
        <v>1.7271049566177801</v>
      </c>
      <c r="BY71">
        <v>1.6881480261278301</v>
      </c>
      <c r="BZ71">
        <v>1.81118030998232</v>
      </c>
      <c r="CA71">
        <v>1.66883823251271</v>
      </c>
      <c r="CB71">
        <v>1.7802955318014899</v>
      </c>
      <c r="CC71">
        <v>1.60711325253666</v>
      </c>
      <c r="CD71">
        <v>1.67742154297677</v>
      </c>
      <c r="CE71">
        <v>1.6216987763592501</v>
      </c>
      <c r="CF71">
        <v>1.7127034252611799</v>
      </c>
      <c r="CG71">
        <v>1.6879681215626301</v>
      </c>
      <c r="CH71">
        <v>1.78068467191747</v>
      </c>
      <c r="CI71">
        <v>1.6572026914030999</v>
      </c>
      <c r="CJ71">
        <v>1.75338084549109</v>
      </c>
      <c r="CK71">
        <v>1.6656843418170599</v>
      </c>
      <c r="CL71">
        <v>1.7590357827287399</v>
      </c>
      <c r="CM71">
        <v>1.6418984510841601</v>
      </c>
      <c r="CN71">
        <v>1.7391365194509101</v>
      </c>
      <c r="CO71">
        <v>1.6582849838911899</v>
      </c>
      <c r="CP71">
        <v>1.72910449124829</v>
      </c>
      <c r="CQ71">
        <v>1.67231004891303</v>
      </c>
      <c r="CR71">
        <v>1.7241789770586</v>
      </c>
      <c r="CS71">
        <v>1.6119105655814101</v>
      </c>
      <c r="CT71">
        <v>1.66088110699608</v>
      </c>
      <c r="CU71">
        <v>1.61416194415235</v>
      </c>
      <c r="CV71">
        <v>1.6589223813305001</v>
      </c>
    </row>
    <row r="72" spans="1:100" x14ac:dyDescent="0.45">
      <c r="A72" t="s">
        <v>99</v>
      </c>
      <c r="B72" t="s">
        <v>100</v>
      </c>
      <c r="C72" t="s">
        <v>67</v>
      </c>
      <c r="D72">
        <v>30</v>
      </c>
      <c r="E72" s="1" cm="1">
        <f t="array" ref="E72">SUMPRODUCT($G72:$CV72,$G$2:$CV$2)/SUMPRODUCT(--($G72:$CV72&lt;&gt;""),$G$2:$CV$2)</f>
        <v>1.937368051061731</v>
      </c>
      <c r="F72" s="1" cm="1">
        <f t="array" ref="F72">SUMPRODUCT($G72:$CV72,$F$2:$CU$2)/SUMPRODUCT(--($G72:$CV72&lt;&gt;""),$F$2:$CU$2)</f>
        <v>1.9070956146431826</v>
      </c>
      <c r="G72">
        <v>1.89714097510206</v>
      </c>
      <c r="H72">
        <v>1.9056784391106401</v>
      </c>
      <c r="I72">
        <v>1.93940550469122</v>
      </c>
      <c r="J72">
        <v>1.93804348147172</v>
      </c>
      <c r="K72">
        <v>1.94195609097691</v>
      </c>
      <c r="L72">
        <v>1.9423130600066101</v>
      </c>
      <c r="M72">
        <v>1.9253726822788699</v>
      </c>
      <c r="N72">
        <v>1.9498375755464401</v>
      </c>
      <c r="O72">
        <v>1.9394817071850801</v>
      </c>
      <c r="P72">
        <v>1.93096875621442</v>
      </c>
      <c r="Q72">
        <v>2.193589930306</v>
      </c>
      <c r="R72">
        <v>2.1090579504070099</v>
      </c>
      <c r="S72">
        <v>1.9623673154946399</v>
      </c>
      <c r="T72">
        <v>2.00861797221045</v>
      </c>
      <c r="U72">
        <v>2.0433037374068999</v>
      </c>
      <c r="V72">
        <v>1.86186610135409</v>
      </c>
      <c r="W72">
        <v>1.9455118948666701</v>
      </c>
      <c r="X72">
        <v>2.0039652041809402</v>
      </c>
      <c r="Y72">
        <v>2.0061383146695801</v>
      </c>
      <c r="Z72">
        <v>1.93236082968542</v>
      </c>
      <c r="AA72">
        <v>1.9879288434070601</v>
      </c>
      <c r="AB72">
        <v>2.0331143649237302</v>
      </c>
      <c r="AC72">
        <v>1.9615495050104099</v>
      </c>
      <c r="AD72">
        <v>2.0170351179343</v>
      </c>
      <c r="AE72">
        <v>2.2191755795417998</v>
      </c>
      <c r="AF72">
        <v>2.1084849028383301</v>
      </c>
      <c r="AG72">
        <v>1.9221887783042499</v>
      </c>
      <c r="AH72">
        <v>1.9196893540116</v>
      </c>
      <c r="AI72">
        <v>1.9266697271623401</v>
      </c>
      <c r="AJ72">
        <v>1.98079023106396</v>
      </c>
      <c r="AK72">
        <v>1.8174416183127</v>
      </c>
      <c r="AL72">
        <v>1.84774723921208</v>
      </c>
      <c r="AM72">
        <v>1.7785479653357701</v>
      </c>
      <c r="AN72">
        <v>1.7939882270588201</v>
      </c>
      <c r="AO72">
        <v>1.9703794683021401</v>
      </c>
      <c r="AP72">
        <v>1.65362419129449</v>
      </c>
      <c r="AQ72">
        <v>2.0529869185870999</v>
      </c>
      <c r="AR72">
        <v>1.8660700741460901</v>
      </c>
      <c r="AS72">
        <v>1.7251054172410301</v>
      </c>
      <c r="AT72">
        <v>1.75907238244318</v>
      </c>
      <c r="AU72">
        <v>1.8618880776364199</v>
      </c>
      <c r="AV72">
        <v>1.93246994447492</v>
      </c>
      <c r="AW72">
        <v>1.8302387924516199</v>
      </c>
      <c r="AX72">
        <v>1.8345606217563899</v>
      </c>
      <c r="AY72">
        <v>1.8079717422227799</v>
      </c>
      <c r="AZ72">
        <v>1.8637887703829701</v>
      </c>
      <c r="BA72">
        <v>1.8486883916321299</v>
      </c>
      <c r="BB72">
        <v>1.87310550875132</v>
      </c>
      <c r="BC72">
        <v>1.9240938591962999</v>
      </c>
      <c r="BD72">
        <v>1.9943616846148</v>
      </c>
      <c r="BE72">
        <v>1.88422537940987</v>
      </c>
      <c r="BF72">
        <v>1.9720934534122201</v>
      </c>
      <c r="BG72">
        <v>2.0326362309866401</v>
      </c>
      <c r="BH72">
        <v>1.9582227535407299</v>
      </c>
      <c r="BI72">
        <v>1.8165900139054301</v>
      </c>
      <c r="BJ72">
        <v>1.8581144509963701</v>
      </c>
      <c r="BK72">
        <v>1.9393206304809401</v>
      </c>
      <c r="BL72">
        <v>1.98238667249964</v>
      </c>
      <c r="BM72">
        <v>1.92923749224696</v>
      </c>
      <c r="BN72">
        <v>2.0051543022977998</v>
      </c>
      <c r="BO72">
        <v>1.9462708663786199</v>
      </c>
      <c r="BP72">
        <v>1.9958162272669699</v>
      </c>
      <c r="BQ72">
        <v>1.90380224094079</v>
      </c>
      <c r="BR72">
        <v>2.0053864189258999</v>
      </c>
      <c r="BS72">
        <v>1.9405684308475999</v>
      </c>
      <c r="BT72">
        <v>2.0028498510494299</v>
      </c>
      <c r="BU72">
        <v>1.9553619530279001</v>
      </c>
      <c r="BV72">
        <v>2.0091658528817602</v>
      </c>
      <c r="BW72">
        <v>1.9508392095079801</v>
      </c>
      <c r="BX72">
        <v>1.98767683506676</v>
      </c>
      <c r="BY72">
        <v>1.89798899897422</v>
      </c>
      <c r="BZ72">
        <v>2.00816619489397</v>
      </c>
      <c r="CA72">
        <v>1.89590942422762</v>
      </c>
      <c r="CB72">
        <v>2.0271613927516601</v>
      </c>
      <c r="CC72">
        <v>1.9771030353821299</v>
      </c>
      <c r="CD72">
        <v>1.93059417859758</v>
      </c>
      <c r="CE72">
        <v>1.9835583453149599</v>
      </c>
      <c r="CF72">
        <v>1.9318110586746899</v>
      </c>
      <c r="CG72">
        <v>1.9701893120707299</v>
      </c>
      <c r="CH72">
        <v>2.0151313381529299</v>
      </c>
      <c r="CI72">
        <v>1.9749041822465101</v>
      </c>
      <c r="CJ72">
        <v>2.00731344746925</v>
      </c>
      <c r="CK72">
        <v>1.9373587502285801</v>
      </c>
      <c r="CL72">
        <v>2.0035442109734398</v>
      </c>
      <c r="CM72">
        <v>1.9414357142236001</v>
      </c>
      <c r="CN72">
        <v>1.9889198864833499</v>
      </c>
      <c r="CO72">
        <v>1.97921485310559</v>
      </c>
      <c r="CP72">
        <v>1.96807189261009</v>
      </c>
      <c r="CQ72">
        <v>1.7947535167716999</v>
      </c>
      <c r="CR72">
        <v>1.84145297410952</v>
      </c>
      <c r="CS72">
        <v>1.74751039608507</v>
      </c>
      <c r="CT72">
        <v>1.7620723161708001</v>
      </c>
      <c r="CU72">
        <v>1.738950215951</v>
      </c>
      <c r="CV72">
        <v>1.7724324208800499</v>
      </c>
    </row>
    <row r="73" spans="1:100" x14ac:dyDescent="0.45">
      <c r="A73" t="s">
        <v>99</v>
      </c>
      <c r="B73" t="s">
        <v>100</v>
      </c>
      <c r="C73" t="s">
        <v>67</v>
      </c>
      <c r="D73">
        <v>35</v>
      </c>
      <c r="E73" s="1" cm="1">
        <f t="array" ref="E73">SUMPRODUCT($G73:$CV73,$G$2:$CV$2)/SUMPRODUCT(--($G73:$CV73&lt;&gt;""),$G$2:$CV$2)</f>
        <v>1.8340723441510631</v>
      </c>
      <c r="F73" s="1" cm="1">
        <f t="array" ref="F73">SUMPRODUCT($G73:$CV73,$F$2:$CU$2)/SUMPRODUCT(--($G73:$CV73&lt;&gt;""),$F$2:$CU$2)</f>
        <v>1.8150324033736509</v>
      </c>
      <c r="G73">
        <v>1.83085119058946</v>
      </c>
      <c r="H73">
        <v>1.83777840558941</v>
      </c>
      <c r="I73">
        <v>1.85795558270595</v>
      </c>
      <c r="J73">
        <v>1.8759032841809899</v>
      </c>
      <c r="K73">
        <v>1.8539916869189501</v>
      </c>
      <c r="L73">
        <v>1.87989768424691</v>
      </c>
      <c r="M73">
        <v>1.81789974772899</v>
      </c>
      <c r="N73">
        <v>1.8338372961215199</v>
      </c>
      <c r="O73">
        <v>1.82252856723528</v>
      </c>
      <c r="P73">
        <v>1.8719793022295299</v>
      </c>
      <c r="Q73">
        <v>2.0697220771580498</v>
      </c>
      <c r="R73">
        <v>1.9781564958011799</v>
      </c>
      <c r="S73">
        <v>1.8701933830338699</v>
      </c>
      <c r="T73">
        <v>1.91022963188559</v>
      </c>
      <c r="U73">
        <v>1.8194928175560501</v>
      </c>
      <c r="V73">
        <v>1.7519563395666899</v>
      </c>
      <c r="W73">
        <v>1.8393989376397299</v>
      </c>
      <c r="X73">
        <v>1.93807323984674</v>
      </c>
      <c r="Y73">
        <v>1.84170423630219</v>
      </c>
      <c r="Z73">
        <v>1.85433251373301</v>
      </c>
      <c r="AA73">
        <v>1.87692488934382</v>
      </c>
      <c r="AB73">
        <v>1.9301422310945799</v>
      </c>
      <c r="AC73">
        <v>1.90778148596944</v>
      </c>
      <c r="AD73">
        <v>1.95123612250681</v>
      </c>
      <c r="AE73">
        <v>2.1010257159471202</v>
      </c>
      <c r="AF73">
        <v>1.96626391175168</v>
      </c>
      <c r="AG73">
        <v>1.7906807017201201</v>
      </c>
      <c r="AH73">
        <v>1.8096495874843199</v>
      </c>
      <c r="AI73">
        <v>1.8280611794471699</v>
      </c>
      <c r="AJ73">
        <v>1.87874007978753</v>
      </c>
      <c r="AK73">
        <v>1.7035292205186201</v>
      </c>
      <c r="AL73">
        <v>1.7432326386917101</v>
      </c>
      <c r="AM73">
        <v>1.7109256662785299</v>
      </c>
      <c r="AN73">
        <v>1.6987360009769099</v>
      </c>
      <c r="AO73">
        <v>2.0196922644470301</v>
      </c>
      <c r="AP73">
        <v>1.5949726201655501</v>
      </c>
      <c r="AQ73">
        <v>1.8248493830291701</v>
      </c>
      <c r="AR73">
        <v>1.7614185610162301</v>
      </c>
      <c r="AS73">
        <v>1.60692959816419</v>
      </c>
      <c r="AT73">
        <v>1.6427804874966201</v>
      </c>
      <c r="AU73">
        <v>1.81039150550461</v>
      </c>
      <c r="AV73">
        <v>1.87594023289766</v>
      </c>
      <c r="AW73">
        <v>1.72179266943231</v>
      </c>
      <c r="AX73">
        <v>1.74015159089</v>
      </c>
      <c r="AY73">
        <v>1.7058662935840001</v>
      </c>
      <c r="AZ73">
        <v>1.80038916060305</v>
      </c>
      <c r="BA73">
        <v>1.79401438274239</v>
      </c>
      <c r="BB73">
        <v>1.8096209564429999</v>
      </c>
      <c r="BC73">
        <v>1.8623400440528299</v>
      </c>
      <c r="BD73">
        <v>1.9168727406536701</v>
      </c>
      <c r="BE73">
        <v>1.7884798053219599</v>
      </c>
      <c r="BF73">
        <v>1.8698748880701099</v>
      </c>
      <c r="BG73">
        <v>1.88739929948378</v>
      </c>
      <c r="BH73">
        <v>1.88607456841139</v>
      </c>
      <c r="BI73">
        <v>1.7298916653937499</v>
      </c>
      <c r="BJ73">
        <v>1.7809165520355399</v>
      </c>
      <c r="BK73">
        <v>1.86047339134085</v>
      </c>
      <c r="BL73">
        <v>1.93643825666145</v>
      </c>
      <c r="BM73">
        <v>1.83646093118024</v>
      </c>
      <c r="BN73">
        <v>1.9276621913238401</v>
      </c>
      <c r="BO73">
        <v>1.8477072769641301</v>
      </c>
      <c r="BP73">
        <v>1.88542920349189</v>
      </c>
      <c r="BQ73">
        <v>1.8513261740692399</v>
      </c>
      <c r="BR73">
        <v>1.9461311226587901</v>
      </c>
      <c r="BS73">
        <v>1.8389977329945599</v>
      </c>
      <c r="BT73">
        <v>1.8932064368088699</v>
      </c>
      <c r="BU73">
        <v>1.8493433146632301</v>
      </c>
      <c r="BV73">
        <v>1.8968858292952</v>
      </c>
      <c r="BW73">
        <v>1.88768831166511</v>
      </c>
      <c r="BX73">
        <v>1.9271842210616099</v>
      </c>
      <c r="BY73">
        <v>1.83554489066089</v>
      </c>
      <c r="BZ73">
        <v>1.9291792243458199</v>
      </c>
      <c r="CA73">
        <v>1.8386701298068699</v>
      </c>
      <c r="CB73">
        <v>1.92915758660572</v>
      </c>
      <c r="CC73">
        <v>1.88319664842423</v>
      </c>
      <c r="CD73">
        <v>1.8329401573400299</v>
      </c>
      <c r="CE73">
        <v>1.8783221727499499</v>
      </c>
      <c r="CF73">
        <v>1.8758472728105899</v>
      </c>
      <c r="CG73">
        <v>1.86578527467231</v>
      </c>
      <c r="CH73">
        <v>1.93158850573578</v>
      </c>
      <c r="CI73">
        <v>1.9002946677253401</v>
      </c>
      <c r="CJ73">
        <v>1.9459907891844299</v>
      </c>
      <c r="CK73">
        <v>1.8307507927617701</v>
      </c>
      <c r="CL73">
        <v>1.9073270295070499</v>
      </c>
      <c r="CM73">
        <v>1.8394321158194999</v>
      </c>
      <c r="CN73">
        <v>1.9242620052520001</v>
      </c>
      <c r="CO73">
        <v>1.8863053965118901</v>
      </c>
      <c r="CP73">
        <v>1.8866714639004201</v>
      </c>
      <c r="CQ73">
        <v>1.70263422095704</v>
      </c>
      <c r="CR73">
        <v>1.77601594553279</v>
      </c>
      <c r="CS73">
        <v>1.70724462626452</v>
      </c>
      <c r="CT73">
        <v>1.71650275247677</v>
      </c>
      <c r="CU73">
        <v>1.69875304910476</v>
      </c>
      <c r="CV73">
        <v>1.7251224366003599</v>
      </c>
    </row>
    <row r="74" spans="1:100" x14ac:dyDescent="0.45">
      <c r="A74" t="s">
        <v>99</v>
      </c>
      <c r="B74" t="s">
        <v>100</v>
      </c>
      <c r="C74" t="s">
        <v>67</v>
      </c>
      <c r="D74">
        <v>40</v>
      </c>
      <c r="E74" s="1" cm="1">
        <f t="array" ref="E74">SUMPRODUCT($G74:$CV74,$G$2:$CV$2)/SUMPRODUCT(--($G74:$CV74&lt;&gt;""),$G$2:$CV$2)</f>
        <v>1.7452340090672283</v>
      </c>
      <c r="F74" s="1" cm="1">
        <f t="array" ref="F74">SUMPRODUCT($G74:$CV74,$F$2:$CU$2)/SUMPRODUCT(--($G74:$CV74&lt;&gt;""),$F$2:$CU$2)</f>
        <v>1.7364935451624504</v>
      </c>
      <c r="G74">
        <v>1.7189092277087401</v>
      </c>
      <c r="H74">
        <v>1.7354472889515999</v>
      </c>
      <c r="I74">
        <v>1.7432928302658099</v>
      </c>
      <c r="J74">
        <v>1.76278735623695</v>
      </c>
      <c r="K74">
        <v>1.7370977182473399</v>
      </c>
      <c r="L74">
        <v>1.76018396170483</v>
      </c>
      <c r="M74">
        <v>1.70415608268046</v>
      </c>
      <c r="N74">
        <v>1.7406603234978399</v>
      </c>
      <c r="O74">
        <v>1.78474702580669</v>
      </c>
      <c r="P74">
        <v>1.8240152670301499</v>
      </c>
      <c r="Q74">
        <v>1.96503472347896</v>
      </c>
      <c r="R74">
        <v>1.8761931887057901</v>
      </c>
      <c r="S74">
        <v>1.7965968009954101</v>
      </c>
      <c r="T74">
        <v>1.82013572850329</v>
      </c>
      <c r="U74">
        <v>1.72434860542345</v>
      </c>
      <c r="V74">
        <v>1.7070810897270301</v>
      </c>
      <c r="W74">
        <v>1.7484007760647899</v>
      </c>
      <c r="X74">
        <v>1.8385742270827801</v>
      </c>
      <c r="Y74">
        <v>1.7463506713735399</v>
      </c>
      <c r="Z74">
        <v>1.77485620025604</v>
      </c>
      <c r="AA74">
        <v>1.77595834408527</v>
      </c>
      <c r="AB74">
        <v>1.82307515838366</v>
      </c>
      <c r="AC74">
        <v>1.81107143950005</v>
      </c>
      <c r="AD74">
        <v>1.8476950972750501</v>
      </c>
      <c r="AE74">
        <v>1.9941991575561</v>
      </c>
      <c r="AF74">
        <v>1.8585573003607501</v>
      </c>
      <c r="AG74">
        <v>1.71758035287808</v>
      </c>
      <c r="AH74">
        <v>1.7611508613639699</v>
      </c>
      <c r="AI74">
        <v>1.7788979515105301</v>
      </c>
      <c r="AJ74">
        <v>1.82284507694688</v>
      </c>
      <c r="AK74">
        <v>1.62537674462283</v>
      </c>
      <c r="AL74">
        <v>1.67790931075481</v>
      </c>
      <c r="AM74">
        <v>1.5993102611315699</v>
      </c>
      <c r="AN74">
        <v>1.6257106296028301</v>
      </c>
      <c r="AO74">
        <v>1.9045663494359699</v>
      </c>
      <c r="AP74">
        <v>1.5016335694584799</v>
      </c>
      <c r="AQ74">
        <v>1.72713293251391</v>
      </c>
      <c r="AR74">
        <v>1.70996014656423</v>
      </c>
      <c r="AS74">
        <v>1.5702564949749001</v>
      </c>
      <c r="AT74">
        <v>1.58861647262311</v>
      </c>
      <c r="AU74">
        <v>1.70177437893471</v>
      </c>
      <c r="AV74">
        <v>1.7776841717242899</v>
      </c>
      <c r="AW74">
        <v>1.6334854173440001</v>
      </c>
      <c r="AX74">
        <v>1.6785867780746</v>
      </c>
      <c r="AY74">
        <v>1.6378706965244301</v>
      </c>
      <c r="AZ74">
        <v>1.7160714016863401</v>
      </c>
      <c r="BA74">
        <v>1.7182560031019201</v>
      </c>
      <c r="BB74">
        <v>1.7455209513954799</v>
      </c>
      <c r="BC74">
        <v>1.78122935256342</v>
      </c>
      <c r="BD74">
        <v>1.8428161632323401</v>
      </c>
      <c r="BE74">
        <v>1.7114576366641301</v>
      </c>
      <c r="BF74">
        <v>1.7876692794945099</v>
      </c>
      <c r="BG74">
        <v>1.72430750769125</v>
      </c>
      <c r="BH74">
        <v>1.77709069586077</v>
      </c>
      <c r="BI74">
        <v>1.6611124753678801</v>
      </c>
      <c r="BJ74">
        <v>1.70796725322595</v>
      </c>
      <c r="BK74">
        <v>1.7804266488689899</v>
      </c>
      <c r="BL74">
        <v>1.8475932225774101</v>
      </c>
      <c r="BM74">
        <v>1.75363873234415</v>
      </c>
      <c r="BN74">
        <v>1.83630606018228</v>
      </c>
      <c r="BO74">
        <v>1.7749655667708899</v>
      </c>
      <c r="BP74">
        <v>1.80143068439153</v>
      </c>
      <c r="BQ74">
        <v>1.7487396091002001</v>
      </c>
      <c r="BR74">
        <v>1.8492791698569</v>
      </c>
      <c r="BS74">
        <v>1.79179422422334</v>
      </c>
      <c r="BT74">
        <v>1.85467363996428</v>
      </c>
      <c r="BU74">
        <v>1.8032137659082399</v>
      </c>
      <c r="BV74">
        <v>1.8518997604654801</v>
      </c>
      <c r="BW74">
        <v>1.7847258086591999</v>
      </c>
      <c r="BX74">
        <v>1.8382248426377501</v>
      </c>
      <c r="BY74">
        <v>1.7829657784158699</v>
      </c>
      <c r="BZ74">
        <v>1.8807427857776999</v>
      </c>
      <c r="CA74">
        <v>1.74241116183164</v>
      </c>
      <c r="CB74">
        <v>1.8448161147314199</v>
      </c>
      <c r="CC74">
        <v>1.7975421971655601</v>
      </c>
      <c r="CD74">
        <v>1.7817435346559201</v>
      </c>
      <c r="CE74">
        <v>1.7852837008565401</v>
      </c>
      <c r="CF74">
        <v>1.7939913494908699</v>
      </c>
      <c r="CG74">
        <v>1.7913168283019301</v>
      </c>
      <c r="CH74">
        <v>1.8687024028799</v>
      </c>
      <c r="CI74">
        <v>1.77755889414366</v>
      </c>
      <c r="CJ74">
        <v>1.8250524820790099</v>
      </c>
      <c r="CK74">
        <v>1.7902834507749601</v>
      </c>
      <c r="CL74">
        <v>1.8550436008728299</v>
      </c>
      <c r="CM74">
        <v>1.8059818834907599</v>
      </c>
      <c r="CN74">
        <v>1.8553607616322301</v>
      </c>
      <c r="CO74">
        <v>1.7925684354909299</v>
      </c>
      <c r="CP74">
        <v>1.80650871495875</v>
      </c>
      <c r="CQ74">
        <v>1.6197079325691901</v>
      </c>
      <c r="CR74">
        <v>1.69202037302226</v>
      </c>
      <c r="CS74">
        <v>1.60232900254676</v>
      </c>
      <c r="CT74">
        <v>1.6307987979329801</v>
      </c>
      <c r="CU74">
        <v>1.62689554863091</v>
      </c>
      <c r="CV74">
        <v>1.6476665524356899</v>
      </c>
    </row>
    <row r="75" spans="1:100" x14ac:dyDescent="0.45">
      <c r="A75" t="s">
        <v>99</v>
      </c>
      <c r="B75" t="s">
        <v>100</v>
      </c>
      <c r="C75" t="s">
        <v>67</v>
      </c>
      <c r="D75">
        <v>45</v>
      </c>
      <c r="E75" s="1" cm="1">
        <f t="array" ref="E75">SUMPRODUCT($G75:$CV75,$G$2:$CV$2)/SUMPRODUCT(--($G75:$CV75&lt;&gt;""),$G$2:$CV$2)</f>
        <v>1.677287249888556</v>
      </c>
      <c r="F75" s="1" cm="1">
        <f t="array" ref="F75">SUMPRODUCT($G75:$CV75,$F$2:$CU$2)/SUMPRODUCT(--($G75:$CV75&lt;&gt;""),$F$2:$CU$2)</f>
        <v>1.6753557715204621</v>
      </c>
      <c r="G75">
        <v>1.6635067898803899</v>
      </c>
      <c r="H75">
        <v>1.68827825262131</v>
      </c>
      <c r="I75">
        <v>1.6903480325576301</v>
      </c>
      <c r="J75">
        <v>1.71291895625089</v>
      </c>
      <c r="K75">
        <v>1.6851251200388899</v>
      </c>
      <c r="L75">
        <v>1.7187394967818399</v>
      </c>
      <c r="M75">
        <v>1.6369178231850201</v>
      </c>
      <c r="N75">
        <v>1.6885517645466801</v>
      </c>
      <c r="O75">
        <v>1.6167692867621899</v>
      </c>
      <c r="P75">
        <v>1.6631586208528699</v>
      </c>
      <c r="Q75">
        <v>1.93123735715488</v>
      </c>
      <c r="R75">
        <v>1.8237721682468599</v>
      </c>
      <c r="S75">
        <v>1.71649440605288</v>
      </c>
      <c r="T75">
        <v>1.7526091543857401</v>
      </c>
      <c r="U75">
        <v>1.6627423618426</v>
      </c>
      <c r="V75">
        <v>1.6674063289589001</v>
      </c>
      <c r="W75">
        <v>1.67175744126557</v>
      </c>
      <c r="X75">
        <v>1.7829441920745399</v>
      </c>
      <c r="Y75">
        <v>1.6887804961003301</v>
      </c>
      <c r="Z75">
        <v>1.72454006078425</v>
      </c>
      <c r="AA75">
        <v>1.7254675146038101</v>
      </c>
      <c r="AB75">
        <v>1.7776643631259901</v>
      </c>
      <c r="AC75">
        <v>1.74868800863841</v>
      </c>
      <c r="AD75">
        <v>1.7998135871187</v>
      </c>
      <c r="AE75">
        <v>1.8240489236564099</v>
      </c>
      <c r="AF75">
        <v>1.7777110376929901</v>
      </c>
      <c r="AG75">
        <v>1.6441925165368301</v>
      </c>
      <c r="AH75">
        <v>1.67429432112508</v>
      </c>
      <c r="AI75">
        <v>1.7027696101087699</v>
      </c>
      <c r="AJ75">
        <v>1.74729369437488</v>
      </c>
      <c r="AK75">
        <v>1.5696194939055499</v>
      </c>
      <c r="AL75">
        <v>1.5979130612058801</v>
      </c>
      <c r="AM75">
        <v>1.5275901463505399</v>
      </c>
      <c r="AN75">
        <v>1.58561091176264</v>
      </c>
      <c r="AO75">
        <v>1.8608103571598</v>
      </c>
      <c r="AP75">
        <v>1.4526260381017</v>
      </c>
      <c r="AQ75">
        <v>1.67005925997934</v>
      </c>
      <c r="AR75">
        <v>1.6688697352296999</v>
      </c>
      <c r="AS75">
        <v>1.5015813263208599</v>
      </c>
      <c r="AT75">
        <v>1.5020981438801999</v>
      </c>
      <c r="AU75">
        <v>1.66220550374569</v>
      </c>
      <c r="AV75">
        <v>1.7403924996154101</v>
      </c>
      <c r="AW75">
        <v>1.58667220592443</v>
      </c>
      <c r="AX75">
        <v>1.6394122954577599</v>
      </c>
      <c r="AY75">
        <v>1.57009585986426</v>
      </c>
      <c r="AZ75">
        <v>1.6736231192290101</v>
      </c>
      <c r="BA75">
        <v>1.6381758556303501</v>
      </c>
      <c r="BB75">
        <v>1.6661639465529201</v>
      </c>
      <c r="BC75">
        <v>1.71391203884753</v>
      </c>
      <c r="BD75">
        <v>1.77400585037084</v>
      </c>
      <c r="BE75">
        <v>1.6746598072341801</v>
      </c>
      <c r="BF75">
        <v>1.74213532748856</v>
      </c>
      <c r="BG75">
        <v>1.6346436012848</v>
      </c>
      <c r="BH75">
        <v>1.6737711891488001</v>
      </c>
      <c r="BI75">
        <v>1.5934274152562899</v>
      </c>
      <c r="BJ75">
        <v>1.6605521177260001</v>
      </c>
      <c r="BK75">
        <v>1.6914523772744701</v>
      </c>
      <c r="BL75">
        <v>1.7604798060494</v>
      </c>
      <c r="BM75">
        <v>1.7041226617158101</v>
      </c>
      <c r="BN75">
        <v>1.77881240292674</v>
      </c>
      <c r="BO75">
        <v>1.7266581834614101</v>
      </c>
      <c r="BP75">
        <v>1.7409058790182299</v>
      </c>
      <c r="BQ75">
        <v>1.7152254470602</v>
      </c>
      <c r="BR75">
        <v>1.8091310152079501</v>
      </c>
      <c r="BS75">
        <v>1.7138576723501899</v>
      </c>
      <c r="BT75">
        <v>1.7768367404755001</v>
      </c>
      <c r="BU75">
        <v>1.70966811918699</v>
      </c>
      <c r="BV75">
        <v>1.7669986858933799</v>
      </c>
      <c r="BW75">
        <v>1.68853874099929</v>
      </c>
      <c r="BX75">
        <v>1.74911061944827</v>
      </c>
      <c r="BY75">
        <v>1.7121947724380699</v>
      </c>
      <c r="BZ75">
        <v>1.8083623429704301</v>
      </c>
      <c r="CA75">
        <v>1.6988456584842599</v>
      </c>
      <c r="CB75">
        <v>1.79111798679246</v>
      </c>
      <c r="CC75">
        <v>1.7106004091181199</v>
      </c>
      <c r="CD75">
        <v>1.7104691741514599</v>
      </c>
      <c r="CE75">
        <v>1.74091823382642</v>
      </c>
      <c r="CF75">
        <v>1.7503459467156099</v>
      </c>
      <c r="CG75">
        <v>1.7117671253347599</v>
      </c>
      <c r="CH75">
        <v>1.7830657786022801</v>
      </c>
      <c r="CI75">
        <v>1.7333278399502901</v>
      </c>
      <c r="CJ75">
        <v>1.78372610305052</v>
      </c>
      <c r="CK75">
        <v>1.7002354402031701</v>
      </c>
      <c r="CL75">
        <v>1.7896256348039401</v>
      </c>
      <c r="CM75">
        <v>1.7340790908175501</v>
      </c>
      <c r="CN75">
        <v>1.78283962408965</v>
      </c>
      <c r="CO75">
        <v>1.7156975541833901</v>
      </c>
      <c r="CP75">
        <v>1.7461241516628401</v>
      </c>
      <c r="CQ75">
        <v>1.5692917079750801</v>
      </c>
      <c r="CR75">
        <v>1.6216788997563001</v>
      </c>
      <c r="CS75">
        <v>1.5278506409574499</v>
      </c>
      <c r="CT75">
        <v>1.5709958443241001</v>
      </c>
      <c r="CU75">
        <v>1.5549422665972701</v>
      </c>
      <c r="CV75">
        <v>1.5866672316327699</v>
      </c>
    </row>
    <row r="76" spans="1:100" x14ac:dyDescent="0.45">
      <c r="A76" t="s">
        <v>99</v>
      </c>
      <c r="B76" t="s">
        <v>100</v>
      </c>
      <c r="C76" t="s">
        <v>67</v>
      </c>
      <c r="D76">
        <v>50</v>
      </c>
      <c r="E76" s="1" cm="1">
        <f t="array" ref="E76">SUMPRODUCT($G76:$CV76,$G$2:$CV$2)/SUMPRODUCT(--($G76:$CV76&lt;&gt;""),$G$2:$CV$2)</f>
        <v>1.5846017971563788</v>
      </c>
      <c r="F76" s="1" cm="1">
        <f t="array" ref="F76">SUMPRODUCT($G76:$CV76,$F$2:$CU$2)/SUMPRODUCT(--($G76:$CV76&lt;&gt;""),$F$2:$CU$2)</f>
        <v>1.6068538359380509</v>
      </c>
      <c r="G76">
        <v>1.56841631913389</v>
      </c>
      <c r="H76">
        <v>1.59452962677249</v>
      </c>
      <c r="I76">
        <v>1.6117160937216599</v>
      </c>
      <c r="J76">
        <v>1.6202360942651901</v>
      </c>
      <c r="K76">
        <v>1.60766508679744</v>
      </c>
      <c r="L76">
        <v>1.6222477947896801</v>
      </c>
      <c r="M76">
        <v>1.5938038293355801</v>
      </c>
      <c r="N76">
        <v>1.65006761259396</v>
      </c>
      <c r="O76">
        <v>1.59693637669526</v>
      </c>
      <c r="P76">
        <v>1.6375199330624299</v>
      </c>
      <c r="Q76">
        <v>1.79052748204794</v>
      </c>
      <c r="R76">
        <v>1.7672843240498</v>
      </c>
      <c r="S76">
        <v>1.64595342109392</v>
      </c>
      <c r="T76">
        <v>1.6887642825996201</v>
      </c>
      <c r="U76">
        <v>1.5677770951921399</v>
      </c>
      <c r="V76">
        <v>1.5801996226483199</v>
      </c>
      <c r="W76">
        <v>1.6185749848886299</v>
      </c>
      <c r="X76">
        <v>1.6897668165769699</v>
      </c>
      <c r="Y76">
        <v>1.6009949807336601</v>
      </c>
      <c r="Z76">
        <v>1.6330476747122</v>
      </c>
      <c r="AA76">
        <v>1.6623277077474099</v>
      </c>
      <c r="AB76">
        <v>1.6970436480600499</v>
      </c>
      <c r="AC76">
        <v>1.6682504819525501</v>
      </c>
      <c r="AD76">
        <v>1.7014605299632299</v>
      </c>
      <c r="AE76">
        <v>1.73634174812894</v>
      </c>
      <c r="AF76">
        <v>1.73522591498607</v>
      </c>
      <c r="AG76">
        <v>1.59175700999981</v>
      </c>
      <c r="AH76">
        <v>1.6265549590983299</v>
      </c>
      <c r="AI76">
        <v>1.6273435901483799</v>
      </c>
      <c r="AJ76">
        <v>1.67276795868746</v>
      </c>
      <c r="AK76">
        <v>1.5009989191697299</v>
      </c>
      <c r="AL76">
        <v>1.5222616289800901</v>
      </c>
      <c r="AM76">
        <v>1.4484594643484101</v>
      </c>
      <c r="AN76">
        <v>1.5085252172907899</v>
      </c>
      <c r="AO76">
        <v>1.48219930299365</v>
      </c>
      <c r="AP76">
        <v>1.37218536465714</v>
      </c>
      <c r="AQ76">
        <v>1.5767061848673201</v>
      </c>
      <c r="AR76">
        <v>1.5898036596546099</v>
      </c>
      <c r="AS76">
        <v>1.4800337804595101</v>
      </c>
      <c r="AT76">
        <v>1.47795441353168</v>
      </c>
      <c r="AU76">
        <v>1.590977827701</v>
      </c>
      <c r="AV76">
        <v>1.674156965016</v>
      </c>
      <c r="AW76">
        <v>1.5049732372759801</v>
      </c>
      <c r="AX76">
        <v>1.58413874941899</v>
      </c>
      <c r="AY76">
        <v>1.5402835034156801</v>
      </c>
      <c r="AZ76">
        <v>1.6121518869465801</v>
      </c>
      <c r="BA76">
        <v>1.59504512268521</v>
      </c>
      <c r="BB76">
        <v>1.6351181414971501</v>
      </c>
      <c r="BC76">
        <v>1.6460658230035601</v>
      </c>
      <c r="BD76">
        <v>1.7136834170217901</v>
      </c>
      <c r="BE76">
        <v>1.5971225944901499</v>
      </c>
      <c r="BF76">
        <v>1.68290094397357</v>
      </c>
      <c r="BG76">
        <v>1.5887952242102401</v>
      </c>
      <c r="BH76">
        <v>1.6288148063941199</v>
      </c>
      <c r="BI76">
        <v>1.5324978782035901</v>
      </c>
      <c r="BJ76">
        <v>1.5942711780989001</v>
      </c>
      <c r="BK76">
        <v>1.6671195482347101</v>
      </c>
      <c r="BL76">
        <v>1.72390162855771</v>
      </c>
      <c r="BM76">
        <v>1.6435238743417599</v>
      </c>
      <c r="BN76">
        <v>1.7079983524542699</v>
      </c>
      <c r="BO76">
        <v>1.6471474243628099</v>
      </c>
      <c r="BP76">
        <v>1.67464642121396</v>
      </c>
      <c r="BQ76">
        <v>1.64911467442863</v>
      </c>
      <c r="BR76">
        <v>1.7424125733614499</v>
      </c>
      <c r="BS76">
        <v>1.6881356799604801</v>
      </c>
      <c r="BT76">
        <v>1.73502294929222</v>
      </c>
      <c r="BU76">
        <v>1.6557031365675801</v>
      </c>
      <c r="BV76">
        <v>1.7318936373149101</v>
      </c>
      <c r="BW76">
        <v>1.6387663639211401</v>
      </c>
      <c r="BX76">
        <v>1.7043483134200901</v>
      </c>
      <c r="BY76">
        <v>1.6447350371265901</v>
      </c>
      <c r="BZ76">
        <v>1.73715596569497</v>
      </c>
      <c r="CA76">
        <v>1.63558119929669</v>
      </c>
      <c r="CB76">
        <v>1.6923772464251301</v>
      </c>
      <c r="CC76">
        <v>1.65963386083398</v>
      </c>
      <c r="CD76">
        <v>1.67029298299966</v>
      </c>
      <c r="CE76">
        <v>1.64530355341081</v>
      </c>
      <c r="CF76">
        <v>1.68837340805182</v>
      </c>
      <c r="CG76">
        <v>1.6697530653799499</v>
      </c>
      <c r="CH76">
        <v>1.7640778373744599</v>
      </c>
      <c r="CI76">
        <v>1.6546570285039699</v>
      </c>
      <c r="CJ76">
        <v>1.70932974717362</v>
      </c>
      <c r="CK76">
        <v>1.6385575692246801</v>
      </c>
      <c r="CL76">
        <v>1.71036816373657</v>
      </c>
      <c r="CM76">
        <v>1.6613550588646999</v>
      </c>
      <c r="CN76">
        <v>1.73024766556513</v>
      </c>
      <c r="CO76">
        <v>1.61272890913267</v>
      </c>
      <c r="CP76">
        <v>1.69193182979039</v>
      </c>
      <c r="CQ76">
        <v>1.5311428517593</v>
      </c>
      <c r="CR76">
        <v>1.58696774947869</v>
      </c>
      <c r="CS76">
        <v>1.4857287041721601</v>
      </c>
      <c r="CT76">
        <v>1.53719529893128</v>
      </c>
      <c r="CU76">
        <v>1.5039646097966901</v>
      </c>
      <c r="CV76">
        <v>1.5424574301198899</v>
      </c>
    </row>
    <row r="77" spans="1:100" x14ac:dyDescent="0.45">
      <c r="A77" t="s">
        <v>87</v>
      </c>
      <c r="B77" t="s">
        <v>74</v>
      </c>
      <c r="C77" t="s">
        <v>88</v>
      </c>
      <c r="D77">
        <v>30</v>
      </c>
      <c r="E77" s="1" cm="1">
        <f t="array" ref="E77">SUMPRODUCT($G77:$CV77,$G$2:$CV$2)/SUMPRODUCT(--($G77:$CV77&lt;&gt;""),$G$2:$CV$2)</f>
        <v>2.6009426810062499</v>
      </c>
      <c r="F77" s="1" cm="1">
        <f t="array" ref="F77">SUMPRODUCT($G77:$CV77,$F$2:$CU$2)/SUMPRODUCT(--($G77:$CV77&lt;&gt;""),$F$2:$CU$2)</f>
        <v>2.1855676160640232</v>
      </c>
      <c r="G77">
        <v>2.7553071438295298</v>
      </c>
      <c r="H77">
        <v>2.2296632213470202</v>
      </c>
      <c r="I77">
        <v>2.7862228521430201</v>
      </c>
      <c r="J77">
        <v>2.1634017850338099</v>
      </c>
      <c r="K77">
        <v>2.77276636634137</v>
      </c>
      <c r="L77">
        <v>2.1687502962919698</v>
      </c>
      <c r="M77">
        <v>2.9315808143393798</v>
      </c>
      <c r="N77">
        <v>2.2807105180938398</v>
      </c>
      <c r="O77">
        <v>2.49877233982187</v>
      </c>
      <c r="P77">
        <v>2.1669468912504</v>
      </c>
      <c r="Q77">
        <v>2.62883306934526</v>
      </c>
      <c r="R77">
        <v>2.2742693074665201</v>
      </c>
      <c r="S77">
        <v>2.1840318970046302</v>
      </c>
      <c r="T77">
        <v>2.0566640759861201</v>
      </c>
      <c r="U77">
        <v>2.3828921955050699</v>
      </c>
      <c r="V77">
        <v>1.97733072087605</v>
      </c>
      <c r="W77">
        <v>2.6481935579342499</v>
      </c>
      <c r="X77">
        <v>2.23893021682197</v>
      </c>
      <c r="Y77">
        <v>2.59850379504151</v>
      </c>
      <c r="Z77">
        <v>2.1903217661370098</v>
      </c>
      <c r="AA77">
        <v>2.3747212317000801</v>
      </c>
      <c r="AB77">
        <v>2.18229211576906</v>
      </c>
      <c r="AC77">
        <v>2.5777494114355699</v>
      </c>
      <c r="AD77">
        <v>2.2925967230158202</v>
      </c>
      <c r="AE77">
        <v>2.7906970268557898</v>
      </c>
      <c r="AF77">
        <v>2.2274623836649199</v>
      </c>
      <c r="AG77">
        <v>3.0934975584312401</v>
      </c>
      <c r="AH77">
        <v>2.1899049818418201</v>
      </c>
      <c r="AI77">
        <v>2.3375474004655099</v>
      </c>
      <c r="AJ77">
        <v>2.0977034857453201</v>
      </c>
      <c r="AK77">
        <v>2.7330962670505401</v>
      </c>
      <c r="AL77">
        <v>2.2450496287154902</v>
      </c>
      <c r="AM77">
        <v>3.33703602714905</v>
      </c>
      <c r="AN77">
        <v>2.62685027713251</v>
      </c>
      <c r="AO77">
        <v>2.60176426933843</v>
      </c>
      <c r="AP77">
        <v>2.1133391760357201</v>
      </c>
      <c r="AQ77">
        <v>2.38628721831458</v>
      </c>
      <c r="AR77">
        <v>1.98373234884789</v>
      </c>
      <c r="AS77">
        <v>2.61406818019735</v>
      </c>
      <c r="AT77">
        <v>2.1731018351762699</v>
      </c>
      <c r="AU77">
        <v>2.1824233228552599</v>
      </c>
      <c r="AV77">
        <v>1.9861718824830401</v>
      </c>
      <c r="AW77">
        <v>2.2473595881283299</v>
      </c>
      <c r="AX77">
        <v>2.1693676933325801</v>
      </c>
      <c r="AY77">
        <v>2.2457653203758099</v>
      </c>
      <c r="AZ77">
        <v>2.1216025119511102</v>
      </c>
      <c r="BA77">
        <v>2.2693963448722498</v>
      </c>
      <c r="BB77">
        <v>2.1211095414102701</v>
      </c>
      <c r="BC77">
        <v>2.2326633042304498</v>
      </c>
      <c r="BD77">
        <v>2.0566425545576501</v>
      </c>
      <c r="BE77">
        <v>2.0798424016859398</v>
      </c>
      <c r="BF77">
        <v>2.01816638999582</v>
      </c>
      <c r="BG77">
        <v>2.7131354561859502</v>
      </c>
      <c r="BH77">
        <v>2.3029835240038001</v>
      </c>
      <c r="BI77">
        <v>2.21108014188018</v>
      </c>
      <c r="BJ77">
        <v>2.0742678298909998</v>
      </c>
      <c r="BK77">
        <v>2.4777835295282902</v>
      </c>
      <c r="BL77">
        <v>2.07714024274483</v>
      </c>
      <c r="BM77">
        <v>2.22407320013233</v>
      </c>
      <c r="BN77">
        <v>2.12611016051186</v>
      </c>
      <c r="BO77">
        <v>2.8662372649993699</v>
      </c>
      <c r="BP77">
        <v>2.3818645412527499</v>
      </c>
      <c r="BQ77">
        <v>2.1915420996344901</v>
      </c>
      <c r="BR77">
        <v>2.1004978555774301</v>
      </c>
      <c r="BS77">
        <v>2.2156402863701201</v>
      </c>
      <c r="BT77">
        <v>2.1014183862812299</v>
      </c>
      <c r="BU77">
        <v>2.15342284671816</v>
      </c>
      <c r="BV77">
        <v>2.0049645579417801</v>
      </c>
      <c r="BW77">
        <v>2.2347924466120399</v>
      </c>
      <c r="BX77">
        <v>2.1849951738001301</v>
      </c>
      <c r="BY77">
        <v>2.09807372646313</v>
      </c>
      <c r="BZ77">
        <v>2.0102079987012198</v>
      </c>
      <c r="CA77">
        <v>2.16861462847654</v>
      </c>
      <c r="CB77">
        <v>2.0288331037935801</v>
      </c>
      <c r="CC77">
        <v>2.28073215492046</v>
      </c>
      <c r="CD77">
        <v>2.0483435678977102</v>
      </c>
      <c r="CE77">
        <v>2.21286627185233</v>
      </c>
      <c r="CF77">
        <v>2.0619813356530101</v>
      </c>
      <c r="CG77">
        <v>2.19874658986424</v>
      </c>
      <c r="CH77">
        <v>2.0392887472203398</v>
      </c>
      <c r="CI77">
        <v>2.1774105649801001</v>
      </c>
      <c r="CJ77">
        <v>2.0751753694746502</v>
      </c>
      <c r="CK77">
        <v>2.1623557725029898</v>
      </c>
      <c r="CL77">
        <v>2.0480295605635499</v>
      </c>
      <c r="CM77">
        <v>2.4156287895398498</v>
      </c>
      <c r="CN77">
        <v>2.1843250922386299</v>
      </c>
      <c r="CO77">
        <v>2.29997176518757</v>
      </c>
      <c r="CP77">
        <v>2.1351291878589498</v>
      </c>
      <c r="CQ77">
        <v>2.44592897077779</v>
      </c>
      <c r="CR77">
        <v>2.1100507006487499</v>
      </c>
      <c r="CS77">
        <v>2.18464344400088</v>
      </c>
      <c r="CT77">
        <v>2.0752214020664401</v>
      </c>
      <c r="CU77">
        <v>2.2477858843354799</v>
      </c>
      <c r="CV77">
        <v>2.1193944476483901</v>
      </c>
    </row>
    <row r="78" spans="1:100" x14ac:dyDescent="0.45">
      <c r="A78" t="s">
        <v>87</v>
      </c>
      <c r="B78" t="s">
        <v>74</v>
      </c>
      <c r="C78" t="s">
        <v>88</v>
      </c>
      <c r="D78">
        <v>35</v>
      </c>
      <c r="E78" s="1" cm="1">
        <f t="array" ref="E78">SUMPRODUCT($G78:$CV78,$G$2:$CV$2)/SUMPRODUCT(--($G78:$CV78&lt;&gt;""),$G$2:$CV$2)</f>
        <v>2.4373528510592788</v>
      </c>
      <c r="F78" s="1" cm="1">
        <f t="array" ref="F78">SUMPRODUCT($G78:$CV78,$F$2:$CU$2)/SUMPRODUCT(--($G78:$CV78&lt;&gt;""),$F$2:$CU$2)</f>
        <v>2.063639555388451</v>
      </c>
      <c r="G78">
        <v>2.5822480893626398</v>
      </c>
      <c r="H78">
        <v>2.09598462414495</v>
      </c>
      <c r="I78">
        <v>2.4817535325224802</v>
      </c>
      <c r="J78">
        <v>2.05715664803096</v>
      </c>
      <c r="K78">
        <v>2.4785159498775</v>
      </c>
      <c r="L78">
        <v>2.0559710178269301</v>
      </c>
      <c r="M78">
        <v>2.6650995423335302</v>
      </c>
      <c r="N78">
        <v>2.1792988849313</v>
      </c>
      <c r="O78">
        <v>2.4307556077386798</v>
      </c>
      <c r="P78">
        <v>2.08848470049969</v>
      </c>
      <c r="Q78">
        <v>2.52298570500324</v>
      </c>
      <c r="R78">
        <v>2.1140100964662301</v>
      </c>
      <c r="S78">
        <v>2.0568456924095102</v>
      </c>
      <c r="T78">
        <v>1.96701007139981</v>
      </c>
      <c r="U78">
        <v>2.2495861138809001</v>
      </c>
      <c r="V78">
        <v>1.8224900443099199</v>
      </c>
      <c r="W78">
        <v>2.3316701384517202</v>
      </c>
      <c r="X78">
        <v>2.1139338715942699</v>
      </c>
      <c r="Y78">
        <v>2.3149942494889899</v>
      </c>
      <c r="Z78">
        <v>2.0176326822741899</v>
      </c>
      <c r="AA78">
        <v>2.2586148910397301</v>
      </c>
      <c r="AB78">
        <v>2.0870902555425102</v>
      </c>
      <c r="AC78">
        <v>2.3766841648971302</v>
      </c>
      <c r="AD78">
        <v>2.1346339480006198</v>
      </c>
      <c r="AE78">
        <v>2.6089354888170702</v>
      </c>
      <c r="AF78">
        <v>2.0997718863279302</v>
      </c>
      <c r="AG78">
        <v>2.7853745108521801</v>
      </c>
      <c r="AH78">
        <v>2.0575508799167999</v>
      </c>
      <c r="AI78">
        <v>2.1900030847303702</v>
      </c>
      <c r="AJ78">
        <v>2.0043505084611901</v>
      </c>
      <c r="AK78">
        <v>2.5927774148153602</v>
      </c>
      <c r="AL78">
        <v>2.14944135887183</v>
      </c>
      <c r="AM78">
        <v>3.27415476331625</v>
      </c>
      <c r="AN78">
        <v>2.5138638963788198</v>
      </c>
      <c r="AO78">
        <v>2.4797073217893701</v>
      </c>
      <c r="AP78">
        <v>2.0031208624759702</v>
      </c>
      <c r="AQ78">
        <v>2.25278833902515</v>
      </c>
      <c r="AR78">
        <v>1.8293824055946599</v>
      </c>
      <c r="AS78">
        <v>2.4541491196949399</v>
      </c>
      <c r="AT78">
        <v>2.0710106423794001</v>
      </c>
      <c r="AU78">
        <v>2.0617284756870902</v>
      </c>
      <c r="AV78">
        <v>1.8705219662205499</v>
      </c>
      <c r="AW78">
        <v>2.1127879178169202</v>
      </c>
      <c r="AX78">
        <v>2.0352940306835401</v>
      </c>
      <c r="AY78">
        <v>2.09932768170354</v>
      </c>
      <c r="AZ78">
        <v>1.96369581570103</v>
      </c>
      <c r="BA78">
        <v>2.1617943802798099</v>
      </c>
      <c r="BB78">
        <v>2.02336844320092</v>
      </c>
      <c r="BC78">
        <v>2.1261402226775901</v>
      </c>
      <c r="BD78">
        <v>1.92265970640881</v>
      </c>
      <c r="BE78">
        <v>1.9864849239715701</v>
      </c>
      <c r="BF78">
        <v>1.88885747628009</v>
      </c>
      <c r="BG78">
        <v>2.5193900989656401</v>
      </c>
      <c r="BH78">
        <v>2.1478099089273002</v>
      </c>
      <c r="BI78">
        <v>2.1129119874050302</v>
      </c>
      <c r="BJ78">
        <v>1.9692241052177599</v>
      </c>
      <c r="BK78">
        <v>2.15041651976119</v>
      </c>
      <c r="BL78">
        <v>1.94357398316846</v>
      </c>
      <c r="BM78">
        <v>2.1267412400977901</v>
      </c>
      <c r="BN78">
        <v>2.0298339459318</v>
      </c>
      <c r="BO78">
        <v>2.6371725891901798</v>
      </c>
      <c r="BP78">
        <v>2.2293396669947398</v>
      </c>
      <c r="BQ78">
        <v>2.0554523239854801</v>
      </c>
      <c r="BR78">
        <v>1.93306712527362</v>
      </c>
      <c r="BS78">
        <v>2.06535547388496</v>
      </c>
      <c r="BT78">
        <v>1.97052982291038</v>
      </c>
      <c r="BU78">
        <v>2.0422093070706802</v>
      </c>
      <c r="BV78">
        <v>1.8923305318791399</v>
      </c>
      <c r="BW78">
        <v>2.1232990799295899</v>
      </c>
      <c r="BX78">
        <v>2.0627393479193299</v>
      </c>
      <c r="BY78">
        <v>1.9984086741176801</v>
      </c>
      <c r="BZ78">
        <v>1.91059844124547</v>
      </c>
      <c r="CA78">
        <v>1.99993191386396</v>
      </c>
      <c r="CB78">
        <v>1.9064399599103501</v>
      </c>
      <c r="CC78">
        <v>2.1077563148921601</v>
      </c>
      <c r="CD78">
        <v>1.91887492913201</v>
      </c>
      <c r="CE78">
        <v>2.0673810503850598</v>
      </c>
      <c r="CF78">
        <v>1.91456781414866</v>
      </c>
      <c r="CG78">
        <v>2.0655821689140299</v>
      </c>
      <c r="CH78">
        <v>1.92983172605935</v>
      </c>
      <c r="CI78">
        <v>2.0706360934741199</v>
      </c>
      <c r="CJ78">
        <v>1.96060685118202</v>
      </c>
      <c r="CK78">
        <v>2.0723207029933399</v>
      </c>
      <c r="CL78">
        <v>1.9495824162690201</v>
      </c>
      <c r="CM78">
        <v>2.1823009496775798</v>
      </c>
      <c r="CN78">
        <v>2.04743981655534</v>
      </c>
      <c r="CO78">
        <v>2.12001091130176</v>
      </c>
      <c r="CP78">
        <v>2.0375637873957402</v>
      </c>
      <c r="CQ78">
        <v>2.26044523228376</v>
      </c>
      <c r="CR78">
        <v>1.9916257447593799</v>
      </c>
      <c r="CS78">
        <v>2.07524512199259</v>
      </c>
      <c r="CT78">
        <v>1.97132922880544</v>
      </c>
      <c r="CU78">
        <v>2.1133352273725898</v>
      </c>
      <c r="CV78">
        <v>2.0117146231850702</v>
      </c>
    </row>
    <row r="79" spans="1:100" x14ac:dyDescent="0.45">
      <c r="A79" t="s">
        <v>87</v>
      </c>
      <c r="B79" t="s">
        <v>74</v>
      </c>
      <c r="C79" t="s">
        <v>88</v>
      </c>
      <c r="D79">
        <v>40</v>
      </c>
      <c r="E79" s="1" cm="1">
        <f t="array" ref="E79">SUMPRODUCT($G79:$CV79,$G$2:$CV$2)/SUMPRODUCT(--($G79:$CV79&lt;&gt;""),$G$2:$CV$2)</f>
        <v>2.2755220007038095</v>
      </c>
      <c r="F79" s="1" cm="1">
        <f t="array" ref="F79">SUMPRODUCT($G79:$CV79,$F$2:$CU$2)/SUMPRODUCT(--($G79:$CV79&lt;&gt;""),$F$2:$CU$2)</f>
        <v>1.9437004916031628</v>
      </c>
      <c r="G79">
        <v>2.2884125717815502</v>
      </c>
      <c r="H79">
        <v>1.92961453504286</v>
      </c>
      <c r="I79">
        <v>2.2691950805521999</v>
      </c>
      <c r="J79">
        <v>1.88726188668633</v>
      </c>
      <c r="K79">
        <v>2.2618840422253101</v>
      </c>
      <c r="L79">
        <v>1.8871770387873199</v>
      </c>
      <c r="M79">
        <v>2.5015899096063201</v>
      </c>
      <c r="N79">
        <v>2.0428157265979299</v>
      </c>
      <c r="O79">
        <v>2.3029559955909802</v>
      </c>
      <c r="P79">
        <v>1.98973943356478</v>
      </c>
      <c r="Q79">
        <v>2.3892993774018101</v>
      </c>
      <c r="R79">
        <v>1.9906920508856301</v>
      </c>
      <c r="S79">
        <v>1.95383580957319</v>
      </c>
      <c r="T79">
        <v>1.8826685953073701</v>
      </c>
      <c r="U79">
        <v>2.20518398457433</v>
      </c>
      <c r="V79">
        <v>1.77673830754809</v>
      </c>
      <c r="W79">
        <v>2.1853311164031499</v>
      </c>
      <c r="X79">
        <v>2.0002755996660802</v>
      </c>
      <c r="Y79">
        <v>2.1847464876780802</v>
      </c>
      <c r="Z79">
        <v>1.9095275116941799</v>
      </c>
      <c r="AA79">
        <v>2.0908719430146498</v>
      </c>
      <c r="AB79">
        <v>1.9519376246283999</v>
      </c>
      <c r="AC79">
        <v>2.2345137051511199</v>
      </c>
      <c r="AD79">
        <v>1.9764876471956101</v>
      </c>
      <c r="AE79">
        <v>2.3600545042686298</v>
      </c>
      <c r="AF79">
        <v>1.94813748152091</v>
      </c>
      <c r="AG79">
        <v>2.46546349934047</v>
      </c>
      <c r="AH79">
        <v>1.9770777339182299</v>
      </c>
      <c r="AI79">
        <v>2.0629785616431899</v>
      </c>
      <c r="AJ79">
        <v>1.90222973036132</v>
      </c>
      <c r="AK79">
        <v>2.4408148038208699</v>
      </c>
      <c r="AL79">
        <v>2.0355422104921801</v>
      </c>
      <c r="AM79">
        <v>3.02603740278628</v>
      </c>
      <c r="AN79">
        <v>2.3900381550907901</v>
      </c>
      <c r="AO79">
        <v>2.3706927004117002</v>
      </c>
      <c r="AP79">
        <v>1.8280583100505501</v>
      </c>
      <c r="AQ79">
        <v>2.2083250355644899</v>
      </c>
      <c r="AR79">
        <v>1.78739924706474</v>
      </c>
      <c r="AS79">
        <v>2.1698341940941002</v>
      </c>
      <c r="AT79">
        <v>1.8975816549175299</v>
      </c>
      <c r="AU79">
        <v>1.9764392112129801</v>
      </c>
      <c r="AV79">
        <v>1.7783201123853101</v>
      </c>
      <c r="AW79">
        <v>2.0110690853449098</v>
      </c>
      <c r="AX79">
        <v>1.91723470704028</v>
      </c>
      <c r="AY79">
        <v>1.99965260487791</v>
      </c>
      <c r="AZ79">
        <v>1.87480127939545</v>
      </c>
      <c r="BA79">
        <v>2.0550271915776799</v>
      </c>
      <c r="BB79">
        <v>1.9270542718805901</v>
      </c>
      <c r="BC79">
        <v>1.99475239463708</v>
      </c>
      <c r="BD79">
        <v>1.8417511484350899</v>
      </c>
      <c r="BE79">
        <v>1.8904048300437499</v>
      </c>
      <c r="BF79">
        <v>1.7867531351205801</v>
      </c>
      <c r="BG79">
        <v>2.2942973568766498</v>
      </c>
      <c r="BH79">
        <v>1.9759316729513301</v>
      </c>
      <c r="BI79">
        <v>1.9916666997908301</v>
      </c>
      <c r="BJ79">
        <v>1.85596387528374</v>
      </c>
      <c r="BK79">
        <v>1.99536112804536</v>
      </c>
      <c r="BL79">
        <v>1.8549589588362001</v>
      </c>
      <c r="BM79">
        <v>2.0193437276198498</v>
      </c>
      <c r="BN79">
        <v>1.9236969231030201</v>
      </c>
      <c r="BO79">
        <v>2.5605013164160901</v>
      </c>
      <c r="BP79">
        <v>2.0866000428156202</v>
      </c>
      <c r="BQ79">
        <v>1.9151068948375001</v>
      </c>
      <c r="BR79">
        <v>1.82596769986372</v>
      </c>
      <c r="BS79">
        <v>1.96828345061662</v>
      </c>
      <c r="BT79">
        <v>1.8870782314879999</v>
      </c>
      <c r="BU79">
        <v>1.90961344487437</v>
      </c>
      <c r="BV79">
        <v>1.7840985991260701</v>
      </c>
      <c r="BW79">
        <v>1.99681765538454</v>
      </c>
      <c r="BX79">
        <v>1.9305182845209401</v>
      </c>
      <c r="BY79">
        <v>1.85649509014773</v>
      </c>
      <c r="BZ79">
        <v>1.8060684313777</v>
      </c>
      <c r="CA79">
        <v>1.89901650885849</v>
      </c>
      <c r="CB79">
        <v>1.81931150644569</v>
      </c>
      <c r="CC79">
        <v>1.97631683765998</v>
      </c>
      <c r="CD79">
        <v>1.79515125254134</v>
      </c>
      <c r="CE79">
        <v>2.0055013915609399</v>
      </c>
      <c r="CF79">
        <v>1.8454971690061199</v>
      </c>
      <c r="CG79">
        <v>1.91538430776651</v>
      </c>
      <c r="CH79">
        <v>1.84343434264105</v>
      </c>
      <c r="CI79">
        <v>1.95281886614931</v>
      </c>
      <c r="CJ79">
        <v>1.8468289029277301</v>
      </c>
      <c r="CK79">
        <v>1.97111211541725</v>
      </c>
      <c r="CL79">
        <v>1.8508301960440201</v>
      </c>
      <c r="CM79">
        <v>2.0334625289596602</v>
      </c>
      <c r="CN79">
        <v>1.93269661573587</v>
      </c>
      <c r="CO79">
        <v>1.98237885264465</v>
      </c>
      <c r="CP79">
        <v>1.9141610195338501</v>
      </c>
      <c r="CQ79">
        <v>2.1403859607420199</v>
      </c>
      <c r="CR79">
        <v>1.90141661303819</v>
      </c>
      <c r="CS79">
        <v>1.9668279590998501</v>
      </c>
      <c r="CT79">
        <v>1.84929204754539</v>
      </c>
      <c r="CU79">
        <v>2.0160993061891599</v>
      </c>
      <c r="CV79">
        <v>1.8764072751571701</v>
      </c>
    </row>
    <row r="80" spans="1:100" x14ac:dyDescent="0.45">
      <c r="A80" t="s">
        <v>87</v>
      </c>
      <c r="B80" t="s">
        <v>74</v>
      </c>
      <c r="C80" t="s">
        <v>88</v>
      </c>
      <c r="D80">
        <v>45</v>
      </c>
      <c r="E80" s="1" cm="1">
        <f t="array" ref="E80">SUMPRODUCT($G80:$CV80,$G$2:$CV$2)/SUMPRODUCT(--($G80:$CV80&lt;&gt;""),$G$2:$CV$2)</f>
        <v>2.1606455497757908</v>
      </c>
      <c r="F80" s="1" cm="1">
        <f t="array" ref="F80">SUMPRODUCT($G80:$CV80,$F$2:$CU$2)/SUMPRODUCT(--($G80:$CV80&lt;&gt;""),$F$2:$CU$2)</f>
        <v>1.8554578293734842</v>
      </c>
      <c r="G80">
        <v>2.18123776804181</v>
      </c>
      <c r="H80">
        <v>1.8759583634024199</v>
      </c>
      <c r="I80">
        <v>2.08851603038823</v>
      </c>
      <c r="J80">
        <v>1.8133658941209201</v>
      </c>
      <c r="K80">
        <v>2.08517456016083</v>
      </c>
      <c r="L80">
        <v>1.81545599645903</v>
      </c>
      <c r="M80">
        <v>2.3175225869052301</v>
      </c>
      <c r="N80">
        <v>1.97044355773791</v>
      </c>
      <c r="O80">
        <v>2.09321573079044</v>
      </c>
      <c r="P80">
        <v>1.8531807900260899</v>
      </c>
      <c r="Q80">
        <v>2.2819619455029798</v>
      </c>
      <c r="R80">
        <v>1.9195836055081801</v>
      </c>
      <c r="S80">
        <v>1.8328213379448599</v>
      </c>
      <c r="T80">
        <v>1.7797383557386799</v>
      </c>
      <c r="U80">
        <v>2.10786600939687</v>
      </c>
      <c r="V80">
        <v>1.70372056276058</v>
      </c>
      <c r="W80">
        <v>2.06571623691516</v>
      </c>
      <c r="X80">
        <v>1.9201211474970601</v>
      </c>
      <c r="Y80">
        <v>2.0623662973844099</v>
      </c>
      <c r="Z80">
        <v>1.81246354405231</v>
      </c>
      <c r="AA80">
        <v>1.9949893297247101</v>
      </c>
      <c r="AB80">
        <v>1.86398159246262</v>
      </c>
      <c r="AC80">
        <v>2.1654434245476302</v>
      </c>
      <c r="AD80">
        <v>1.90653620221008</v>
      </c>
      <c r="AE80">
        <v>2.2816480598042501</v>
      </c>
      <c r="AF80">
        <v>1.9000830293264199</v>
      </c>
      <c r="AG80">
        <v>2.3461349490570198</v>
      </c>
      <c r="AH80">
        <v>1.8738833922060201</v>
      </c>
      <c r="AI80">
        <v>1.9388982423268599</v>
      </c>
      <c r="AJ80">
        <v>1.81046647978255</v>
      </c>
      <c r="AK80">
        <v>2.3264620796929698</v>
      </c>
      <c r="AL80">
        <v>1.9369866269821501</v>
      </c>
      <c r="AM80">
        <v>2.8473723521135699</v>
      </c>
      <c r="AN80">
        <v>2.22785959573226</v>
      </c>
      <c r="AO80">
        <v>2.2857033130629101</v>
      </c>
      <c r="AP80">
        <v>1.75016807467439</v>
      </c>
      <c r="AQ80">
        <v>2.1108673599594598</v>
      </c>
      <c r="AR80">
        <v>1.7157147126816299</v>
      </c>
      <c r="AS80">
        <v>2.0398516440214798</v>
      </c>
      <c r="AT80">
        <v>1.7944348001924599</v>
      </c>
      <c r="AU80">
        <v>1.9348019324933401</v>
      </c>
      <c r="AV80">
        <v>1.72562904719196</v>
      </c>
      <c r="AW80">
        <v>1.9395245221561299</v>
      </c>
      <c r="AX80">
        <v>1.83259808502682</v>
      </c>
      <c r="AY80">
        <v>1.9017627374958599</v>
      </c>
      <c r="AZ80">
        <v>1.7835882570411601</v>
      </c>
      <c r="BA80">
        <v>1.95631217621335</v>
      </c>
      <c r="BB80">
        <v>1.8151520487559401</v>
      </c>
      <c r="BC80">
        <v>1.89264606746176</v>
      </c>
      <c r="BD80">
        <v>1.76734474058812</v>
      </c>
      <c r="BE80">
        <v>1.84226990540249</v>
      </c>
      <c r="BF80">
        <v>1.7384996079906201</v>
      </c>
      <c r="BG80">
        <v>2.21814114539186</v>
      </c>
      <c r="BH80">
        <v>1.9062413016092801</v>
      </c>
      <c r="BI80">
        <v>1.9222716583907</v>
      </c>
      <c r="BJ80">
        <v>1.78582934763581</v>
      </c>
      <c r="BK80">
        <v>1.85274800690052</v>
      </c>
      <c r="BL80">
        <v>1.75410559034775</v>
      </c>
      <c r="BM80">
        <v>1.8976180676598</v>
      </c>
      <c r="BN80">
        <v>1.81897280216972</v>
      </c>
      <c r="BO80">
        <v>2.3757169456517802</v>
      </c>
      <c r="BP80">
        <v>1.98423878800875</v>
      </c>
      <c r="BQ80">
        <v>1.8758518948571901</v>
      </c>
      <c r="BR80">
        <v>1.7847618951178501</v>
      </c>
      <c r="BS80">
        <v>1.8587282552384501</v>
      </c>
      <c r="BT80">
        <v>1.80178586333346</v>
      </c>
      <c r="BU80">
        <v>1.81275321047746</v>
      </c>
      <c r="BV80">
        <v>1.7388735383364</v>
      </c>
      <c r="BW80">
        <v>1.9262571619890601</v>
      </c>
      <c r="BX80">
        <v>1.8447650300456899</v>
      </c>
      <c r="BY80">
        <v>1.7911684219452699</v>
      </c>
      <c r="BZ80">
        <v>1.7346296727944199</v>
      </c>
      <c r="CA80">
        <v>1.8280325548622001</v>
      </c>
      <c r="CB80">
        <v>1.75492094184861</v>
      </c>
      <c r="CC80">
        <v>1.8823241728020901</v>
      </c>
      <c r="CD80">
        <v>1.72730978279434</v>
      </c>
      <c r="CE80">
        <v>1.93048823699334</v>
      </c>
      <c r="CF80">
        <v>1.7647329111323999</v>
      </c>
      <c r="CG80">
        <v>1.83536983081881</v>
      </c>
      <c r="CH80">
        <v>1.77432422664295</v>
      </c>
      <c r="CI80">
        <v>1.8578409588959499</v>
      </c>
      <c r="CJ80">
        <v>1.74994304884401</v>
      </c>
      <c r="CK80">
        <v>1.86771725711394</v>
      </c>
      <c r="CL80">
        <v>1.7649334475768499</v>
      </c>
      <c r="CM80">
        <v>1.9436385678207599</v>
      </c>
      <c r="CN80">
        <v>1.8397264737417001</v>
      </c>
      <c r="CO80">
        <v>1.90120039444527</v>
      </c>
      <c r="CP80">
        <v>1.8286620668217901</v>
      </c>
      <c r="CQ80">
        <v>2.0127887965770501</v>
      </c>
      <c r="CR80">
        <v>1.8168106905221499</v>
      </c>
      <c r="CS80">
        <v>1.9086961202567101</v>
      </c>
      <c r="CT80">
        <v>1.7997379959475699</v>
      </c>
      <c r="CU80">
        <v>1.92053916003182</v>
      </c>
      <c r="CV80">
        <v>1.7912015013795599</v>
      </c>
    </row>
    <row r="81" spans="1:100" x14ac:dyDescent="0.45">
      <c r="A81" t="s">
        <v>87</v>
      </c>
      <c r="B81" t="s">
        <v>74</v>
      </c>
      <c r="C81" t="s">
        <v>88</v>
      </c>
      <c r="D81">
        <v>50</v>
      </c>
      <c r="E81" s="1" cm="1">
        <f t="array" ref="E81">SUMPRODUCT($G81:$CV81,$G$2:$CV$2)/SUMPRODUCT(--($G81:$CV81&lt;&gt;""),$G$2:$CV$2)</f>
        <v>2.045923454681029</v>
      </c>
      <c r="F81" s="1" cm="1">
        <f t="array" ref="F81">SUMPRODUCT($G81:$CV81,$F$2:$CU$2)/SUMPRODUCT(--($G81:$CV81&lt;&gt;""),$F$2:$CU$2)</f>
        <v>1.7662213527155415</v>
      </c>
      <c r="G81">
        <v>2.0677487341707299</v>
      </c>
      <c r="H81">
        <v>1.7674149563272401</v>
      </c>
      <c r="I81">
        <v>2.0018070114596802</v>
      </c>
      <c r="J81">
        <v>1.71869045136293</v>
      </c>
      <c r="K81">
        <v>2.0095565320367101</v>
      </c>
      <c r="L81">
        <v>1.7211234871671399</v>
      </c>
      <c r="M81">
        <v>2.2309398049371199</v>
      </c>
      <c r="N81">
        <v>1.8527484447917</v>
      </c>
      <c r="O81">
        <v>1.99605249600184</v>
      </c>
      <c r="P81">
        <v>1.79245904648599</v>
      </c>
      <c r="Q81">
        <v>2.19617070806826</v>
      </c>
      <c r="R81">
        <v>1.8295090971033701</v>
      </c>
      <c r="S81">
        <v>1.7687628435623799</v>
      </c>
      <c r="T81">
        <v>1.7111821256688799</v>
      </c>
      <c r="U81">
        <v>1.98547302335531</v>
      </c>
      <c r="V81">
        <v>1.6196415970440801</v>
      </c>
      <c r="W81">
        <v>1.8428751482047401</v>
      </c>
      <c r="X81">
        <v>1.78158648145971</v>
      </c>
      <c r="Y81">
        <v>1.9698818141522001</v>
      </c>
      <c r="Z81">
        <v>1.7486694341578499</v>
      </c>
      <c r="AA81">
        <v>1.876632081208</v>
      </c>
      <c r="AB81">
        <v>1.77494787362906</v>
      </c>
      <c r="AC81">
        <v>2.1020304147569999</v>
      </c>
      <c r="AD81">
        <v>1.87236551961669</v>
      </c>
      <c r="AE81">
        <v>2.1457868402857101</v>
      </c>
      <c r="AF81">
        <v>1.7919245301031901</v>
      </c>
      <c r="AG81">
        <v>2.25639979071105</v>
      </c>
      <c r="AH81">
        <v>1.82587924548568</v>
      </c>
      <c r="AI81">
        <v>1.8037489341062101</v>
      </c>
      <c r="AJ81">
        <v>1.72670898736714</v>
      </c>
      <c r="AK81">
        <v>2.2484760263485501</v>
      </c>
      <c r="AL81">
        <v>1.7843827195638999</v>
      </c>
      <c r="AM81">
        <v>2.4257666318964102</v>
      </c>
      <c r="AN81">
        <v>2.0678024347312101</v>
      </c>
      <c r="AO81">
        <v>2.26116038218077</v>
      </c>
      <c r="AP81">
        <v>1.68490452194728</v>
      </c>
      <c r="AQ81">
        <v>1.9883006445857301</v>
      </c>
      <c r="AR81">
        <v>1.6334533705983201</v>
      </c>
      <c r="AS81">
        <v>2.0062061438549201</v>
      </c>
      <c r="AT81">
        <v>1.7504934817795801</v>
      </c>
      <c r="AU81">
        <v>1.8060625883452399</v>
      </c>
      <c r="AV81">
        <v>1.6528597737781101</v>
      </c>
      <c r="AW81">
        <v>1.878139570681</v>
      </c>
      <c r="AX81">
        <v>1.7795970688495399</v>
      </c>
      <c r="AY81">
        <v>1.90149686591607</v>
      </c>
      <c r="AZ81">
        <v>1.7154131353274</v>
      </c>
      <c r="BA81">
        <v>1.8985610470229599</v>
      </c>
      <c r="BB81">
        <v>1.7587639877360599</v>
      </c>
      <c r="BC81">
        <v>1.79526830587294</v>
      </c>
      <c r="BD81">
        <v>1.6898570480432</v>
      </c>
      <c r="BE81">
        <v>1.75523754866363</v>
      </c>
      <c r="BF81">
        <v>1.6715652291149199</v>
      </c>
      <c r="BG81">
        <v>2.0770279277495298</v>
      </c>
      <c r="BH81">
        <v>1.7982378479225301</v>
      </c>
      <c r="BI81">
        <v>1.7913918845036501</v>
      </c>
      <c r="BJ81">
        <v>1.70661268993504</v>
      </c>
      <c r="BK81">
        <v>1.79036944712051</v>
      </c>
      <c r="BL81">
        <v>1.71098790049183</v>
      </c>
      <c r="BM81">
        <v>1.8174392393144501</v>
      </c>
      <c r="BN81">
        <v>1.72305671881658</v>
      </c>
      <c r="BO81">
        <v>2.2072892562848399</v>
      </c>
      <c r="BP81">
        <v>1.87530509782177</v>
      </c>
      <c r="BQ81">
        <v>1.7935543932862099</v>
      </c>
      <c r="BR81">
        <v>1.6994092266333301</v>
      </c>
      <c r="BS81">
        <v>1.74299643976778</v>
      </c>
      <c r="BT81">
        <v>1.7001681722834701</v>
      </c>
      <c r="BU81">
        <v>1.72452411869722</v>
      </c>
      <c r="BV81">
        <v>1.65867385658767</v>
      </c>
      <c r="BW81">
        <v>1.8723873713655299</v>
      </c>
      <c r="BX81">
        <v>1.76916608669654</v>
      </c>
      <c r="BY81">
        <v>1.7081813412009399</v>
      </c>
      <c r="BZ81">
        <v>1.6598950902837699</v>
      </c>
      <c r="CA81">
        <v>1.7350462059360701</v>
      </c>
      <c r="CB81">
        <v>1.69394182000395</v>
      </c>
      <c r="CC81">
        <v>1.83443123338434</v>
      </c>
      <c r="CD81">
        <v>1.6724785796105599</v>
      </c>
      <c r="CE81">
        <v>1.8049569193025501</v>
      </c>
      <c r="CF81">
        <v>1.6418565043301601</v>
      </c>
      <c r="CG81">
        <v>1.76756984654479</v>
      </c>
      <c r="CH81">
        <v>1.7091195314801799</v>
      </c>
      <c r="CI81">
        <v>1.8247729961141801</v>
      </c>
      <c r="CJ81">
        <v>1.7079884570126</v>
      </c>
      <c r="CK81">
        <v>1.7905128022724599</v>
      </c>
      <c r="CL81">
        <v>1.6859574766435601</v>
      </c>
      <c r="CM81">
        <v>1.8610467823274099</v>
      </c>
      <c r="CN81">
        <v>1.7731182590125401</v>
      </c>
      <c r="CO81">
        <v>1.8160635030241301</v>
      </c>
      <c r="CP81">
        <v>1.7375594011276501</v>
      </c>
      <c r="CQ81">
        <v>1.93135337975336</v>
      </c>
      <c r="CR81">
        <v>1.7315049405835099</v>
      </c>
      <c r="CS81">
        <v>1.8480744246699701</v>
      </c>
      <c r="CT81">
        <v>1.7125509024558401</v>
      </c>
      <c r="CU81">
        <v>1.84314541113703</v>
      </c>
      <c r="CV81">
        <v>1.70139606729125</v>
      </c>
    </row>
    <row r="82" spans="1:100" x14ac:dyDescent="0.45">
      <c r="A82" t="s">
        <v>106</v>
      </c>
      <c r="B82" t="s">
        <v>74</v>
      </c>
      <c r="C82" t="s">
        <v>88</v>
      </c>
      <c r="D82">
        <v>30</v>
      </c>
      <c r="E82" s="1" cm="1">
        <f t="array" ref="E82">SUMPRODUCT($G82:$CV82,$G$2:$CV$2)/SUMPRODUCT(--($G82:$CV82&lt;&gt;""),$G$2:$CV$2)</f>
        <v>3.0041145176702919</v>
      </c>
      <c r="F82" s="1" cm="1">
        <f t="array" ref="F82">SUMPRODUCT($G82:$CV82,$F$2:$CU$2)/SUMPRODUCT(--($G82:$CV82&lt;&gt;""),$F$2:$CU$2)</f>
        <v>2.5123122136826752</v>
      </c>
      <c r="G82">
        <v>2.8593721135506298</v>
      </c>
      <c r="H82">
        <v>2.3812331424037798</v>
      </c>
      <c r="I82">
        <v>2.5455078460784901</v>
      </c>
      <c r="J82">
        <v>2.27061630162309</v>
      </c>
      <c r="K82">
        <v>2.55064550569548</v>
      </c>
      <c r="L82">
        <v>2.2674227072498101</v>
      </c>
      <c r="M82">
        <v>3.6097127652870502</v>
      </c>
      <c r="N82">
        <v>2.76610355289055</v>
      </c>
      <c r="O82">
        <v>3.1873201334248802</v>
      </c>
      <c r="P82">
        <v>2.74552438710072</v>
      </c>
      <c r="Q82">
        <v>3.15925776552919</v>
      </c>
      <c r="R82">
        <v>2.4652995014963102</v>
      </c>
      <c r="S82">
        <v>2.79983202961935</v>
      </c>
      <c r="T82">
        <v>2.23708150843356</v>
      </c>
      <c r="U82">
        <v>2.4362635504029</v>
      </c>
      <c r="V82">
        <v>2.1327159074734201</v>
      </c>
      <c r="W82">
        <v>3.5394880991663502</v>
      </c>
      <c r="X82">
        <v>2.56777827436271</v>
      </c>
      <c r="Y82">
        <v>3.06745343860594</v>
      </c>
      <c r="Z82">
        <v>2.3613198189855198</v>
      </c>
      <c r="AA82">
        <v>3.2966781986882499</v>
      </c>
      <c r="AB82">
        <v>2.6109322037403699</v>
      </c>
      <c r="AC82">
        <v>3.0860892338328298</v>
      </c>
      <c r="AD82">
        <v>2.51026906113814</v>
      </c>
      <c r="AE82">
        <v>2.8961565666939499</v>
      </c>
      <c r="AF82">
        <v>2.4474109025895299</v>
      </c>
      <c r="AG82">
        <v>3.11952620302492</v>
      </c>
      <c r="AH82">
        <v>2.59031110980915</v>
      </c>
      <c r="AI82">
        <v>3.0754421187216101</v>
      </c>
      <c r="AJ82">
        <v>2.2056708146077</v>
      </c>
      <c r="AK82">
        <v>2.84399015105397</v>
      </c>
      <c r="AL82">
        <v>2.5403466339045302</v>
      </c>
      <c r="AM82">
        <v>4.0722608639410103</v>
      </c>
      <c r="AN82">
        <v>3.3893405213872798</v>
      </c>
      <c r="AO82">
        <v>3.5137490007277998</v>
      </c>
      <c r="AP82">
        <v>3.3186185559811698</v>
      </c>
      <c r="AQ82">
        <v>2.4397316383454202</v>
      </c>
      <c r="AR82">
        <v>2.1357531079496601</v>
      </c>
      <c r="AS82">
        <v>2.8491651026729099</v>
      </c>
      <c r="AT82">
        <v>2.45796815320548</v>
      </c>
      <c r="AU82">
        <v>2.2862262683257399</v>
      </c>
      <c r="AV82">
        <v>1.9967070986767399</v>
      </c>
      <c r="AW82">
        <v>2.9056847553786298</v>
      </c>
      <c r="AX82">
        <v>2.2729284346117899</v>
      </c>
      <c r="AY82">
        <v>2.7433863329294299</v>
      </c>
      <c r="AZ82">
        <v>2.21999247775249</v>
      </c>
      <c r="BA82">
        <v>2.50824714318271</v>
      </c>
      <c r="BB82">
        <v>2.3186484091913702</v>
      </c>
      <c r="BC82">
        <v>3.0602320036291002</v>
      </c>
      <c r="BD82">
        <v>2.1082895151432499</v>
      </c>
      <c r="BE82">
        <v>2.3756850620154699</v>
      </c>
      <c r="BF82">
        <v>2.1277858023956502</v>
      </c>
      <c r="BG82">
        <v>3.0685305277061499</v>
      </c>
      <c r="BH82">
        <v>2.7595067189556701</v>
      </c>
      <c r="BI82">
        <v>2.3236181531510298</v>
      </c>
      <c r="BJ82">
        <v>2.1389016381078698</v>
      </c>
      <c r="BK82">
        <v>2.6496434766305299</v>
      </c>
      <c r="BL82">
        <v>2.1837257429093202</v>
      </c>
      <c r="BM82">
        <v>2.86208039468245</v>
      </c>
      <c r="BN82">
        <v>2.25392183786402</v>
      </c>
      <c r="BO82">
        <v>3.3545486487338398</v>
      </c>
      <c r="BP82">
        <v>2.65068044344717</v>
      </c>
      <c r="BQ82">
        <v>2.44535543257778</v>
      </c>
      <c r="BR82">
        <v>2.15573921586387</v>
      </c>
      <c r="BS82">
        <v>2.2371241381957399</v>
      </c>
      <c r="BT82">
        <v>2.08289790839657</v>
      </c>
      <c r="BU82">
        <v>2.1421939669633798</v>
      </c>
      <c r="BV82">
        <v>1.9153236820834301</v>
      </c>
      <c r="BW82">
        <v>2.5661848058322501</v>
      </c>
      <c r="BX82">
        <v>2.2978371524282002</v>
      </c>
      <c r="BY82">
        <v>2.3569951110079099</v>
      </c>
      <c r="BZ82">
        <v>2.0794850641087801</v>
      </c>
      <c r="CA82">
        <v>2.7255649496237799</v>
      </c>
      <c r="CB82">
        <v>2.07775646230722</v>
      </c>
      <c r="CC82">
        <v>2.4218618634184002</v>
      </c>
      <c r="CD82">
        <v>2.0602582263388198</v>
      </c>
      <c r="CE82">
        <v>2.1997786022852499</v>
      </c>
      <c r="CF82">
        <v>2.0731979060710599</v>
      </c>
      <c r="CG82">
        <v>2.8725322095907901</v>
      </c>
      <c r="CH82">
        <v>2.0700023438179498</v>
      </c>
      <c r="CI82">
        <v>2.4542154747035698</v>
      </c>
      <c r="CJ82">
        <v>2.1183896133293199</v>
      </c>
      <c r="CK82">
        <v>2.5062532237338901</v>
      </c>
      <c r="CL82">
        <v>2.1199997785925202</v>
      </c>
      <c r="CM82">
        <v>2.8976583320785401</v>
      </c>
      <c r="CN82">
        <v>2.3838434332052998</v>
      </c>
      <c r="CO82">
        <v>3.27359982902956</v>
      </c>
      <c r="CP82">
        <v>2.3604080807240102</v>
      </c>
      <c r="CQ82">
        <v>2.7214955000396102</v>
      </c>
      <c r="CR82">
        <v>2.2864220918389999</v>
      </c>
      <c r="CS82">
        <v>2.3856166780868602</v>
      </c>
      <c r="CT82">
        <v>2.1480421269565801</v>
      </c>
      <c r="CU82">
        <v>2.38483809471313</v>
      </c>
      <c r="CV82">
        <v>2.2277355011308502</v>
      </c>
    </row>
    <row r="83" spans="1:100" x14ac:dyDescent="0.45">
      <c r="A83" t="s">
        <v>106</v>
      </c>
      <c r="B83" t="s">
        <v>74</v>
      </c>
      <c r="C83" t="s">
        <v>88</v>
      </c>
      <c r="D83">
        <v>35</v>
      </c>
      <c r="E83" s="1" cm="1">
        <f t="array" ref="E83">SUMPRODUCT($G83:$CV83,$G$2:$CV$2)/SUMPRODUCT(--($G83:$CV83&lt;&gt;""),$G$2:$CV$2)</f>
        <v>2.8102268653376621</v>
      </c>
      <c r="F83" s="1" cm="1">
        <f t="array" ref="F83">SUMPRODUCT($G83:$CV83,$F$2:$CU$2)/SUMPRODUCT(--($G83:$CV83&lt;&gt;""),$F$2:$CU$2)</f>
        <v>2.3344741487008855</v>
      </c>
      <c r="G83">
        <v>2.78343758096696</v>
      </c>
      <c r="H83">
        <v>2.27309035071411</v>
      </c>
      <c r="I83">
        <v>2.4183344371389102</v>
      </c>
      <c r="J83">
        <v>2.15521842057532</v>
      </c>
      <c r="K83">
        <v>2.43479773587412</v>
      </c>
      <c r="L83">
        <v>2.1576763355482802</v>
      </c>
      <c r="M83">
        <v>3.4694706300620002</v>
      </c>
      <c r="N83">
        <v>2.58327438123677</v>
      </c>
      <c r="O83">
        <v>2.98720618485586</v>
      </c>
      <c r="P83">
        <v>2.5331482679269102</v>
      </c>
      <c r="Q83">
        <v>3.0241190008784198</v>
      </c>
      <c r="R83">
        <v>2.3434089735259298</v>
      </c>
      <c r="S83">
        <v>2.4575885333543401</v>
      </c>
      <c r="T83">
        <v>2.0867632765141</v>
      </c>
      <c r="U83">
        <v>2.3338189286832698</v>
      </c>
      <c r="V83">
        <v>1.97556642534919</v>
      </c>
      <c r="W83">
        <v>3.4026574520657902</v>
      </c>
      <c r="X83">
        <v>2.39693392947393</v>
      </c>
      <c r="Y83">
        <v>2.9395608909059101</v>
      </c>
      <c r="Z83">
        <v>2.2292698976738001</v>
      </c>
      <c r="AA83">
        <v>2.9738227458387199</v>
      </c>
      <c r="AB83">
        <v>2.38789863190748</v>
      </c>
      <c r="AC83">
        <v>2.9659354781666298</v>
      </c>
      <c r="AD83">
        <v>2.4299701749915701</v>
      </c>
      <c r="AE83">
        <v>2.7928666381223199</v>
      </c>
      <c r="AF83">
        <v>2.3699135135291498</v>
      </c>
      <c r="AG83">
        <v>2.9362414081272701</v>
      </c>
      <c r="AH83">
        <v>2.41287932604402</v>
      </c>
      <c r="AI83">
        <v>3.0063953627258599</v>
      </c>
      <c r="AJ83">
        <v>2.0989855703167901</v>
      </c>
      <c r="AK83">
        <v>2.7418932591016101</v>
      </c>
      <c r="AL83">
        <v>2.4531008496143598</v>
      </c>
      <c r="AM83">
        <v>3.8400286871335401</v>
      </c>
      <c r="AN83">
        <v>3.1614259839893299</v>
      </c>
      <c r="AO83">
        <v>2.9175151267206898</v>
      </c>
      <c r="AP83">
        <v>2.74674239501263</v>
      </c>
      <c r="AQ83">
        <v>2.3371421360824201</v>
      </c>
      <c r="AR83">
        <v>1.97837985490338</v>
      </c>
      <c r="AS83">
        <v>2.5970387482272401</v>
      </c>
      <c r="AT83">
        <v>2.2632358105369299</v>
      </c>
      <c r="AU83">
        <v>2.1702757605310401</v>
      </c>
      <c r="AV83">
        <v>1.92369619103181</v>
      </c>
      <c r="AW83">
        <v>2.7813645675173402</v>
      </c>
      <c r="AX83">
        <v>2.1514677571902299</v>
      </c>
      <c r="AY83">
        <v>2.5110636703326201</v>
      </c>
      <c r="AZ83">
        <v>2.04478424978545</v>
      </c>
      <c r="BA83">
        <v>2.4276085426140299</v>
      </c>
      <c r="BB83">
        <v>2.20857925631742</v>
      </c>
      <c r="BC83">
        <v>2.94180184568995</v>
      </c>
      <c r="BD83">
        <v>2.01900543695655</v>
      </c>
      <c r="BE83">
        <v>2.0815127146763799</v>
      </c>
      <c r="BF83">
        <v>1.95684627204382</v>
      </c>
      <c r="BG83">
        <v>2.5635237907643398</v>
      </c>
      <c r="BH83">
        <v>2.3698615975806998</v>
      </c>
      <c r="BI83">
        <v>2.2160281179256698</v>
      </c>
      <c r="BJ83">
        <v>2.0019023251460801</v>
      </c>
      <c r="BK83">
        <v>2.33731886407775</v>
      </c>
      <c r="BL83">
        <v>2.0099943045878099</v>
      </c>
      <c r="BM83">
        <v>2.7643771935062098</v>
      </c>
      <c r="BN83">
        <v>2.11510688269238</v>
      </c>
      <c r="BO83">
        <v>3.28325084003448</v>
      </c>
      <c r="BP83">
        <v>2.5798767547802699</v>
      </c>
      <c r="BQ83">
        <v>2.3085778215081998</v>
      </c>
      <c r="BR83">
        <v>2.0462321789587201</v>
      </c>
      <c r="BS83">
        <v>2.07246212874308</v>
      </c>
      <c r="BT83">
        <v>1.98098266145991</v>
      </c>
      <c r="BU83">
        <v>2.0480128347653399</v>
      </c>
      <c r="BV83">
        <v>1.8484442522290301</v>
      </c>
      <c r="BW83">
        <v>2.4625109323530401</v>
      </c>
      <c r="BX83">
        <v>2.1121002420579802</v>
      </c>
      <c r="BY83">
        <v>2.1107553574392299</v>
      </c>
      <c r="BZ83">
        <v>1.9474042222824799</v>
      </c>
      <c r="CA83">
        <v>2.4970802177106499</v>
      </c>
      <c r="CB83">
        <v>1.9769871806244601</v>
      </c>
      <c r="CC83">
        <v>2.2602081521001498</v>
      </c>
      <c r="CD83">
        <v>1.9358699124081999</v>
      </c>
      <c r="CE83">
        <v>2.1008008124326398</v>
      </c>
      <c r="CF83">
        <v>1.9183312070533001</v>
      </c>
      <c r="CG83">
        <v>2.6326544889705601</v>
      </c>
      <c r="CH83">
        <v>2.0048715978238301</v>
      </c>
      <c r="CI83">
        <v>2.3481948116313802</v>
      </c>
      <c r="CJ83">
        <v>2.0041018911225299</v>
      </c>
      <c r="CK83">
        <v>2.4458073162461398</v>
      </c>
      <c r="CL83">
        <v>1.9960353198231</v>
      </c>
      <c r="CM83">
        <v>2.7515502611467699</v>
      </c>
      <c r="CN83">
        <v>2.1872981833747902</v>
      </c>
      <c r="CO83">
        <v>3.0395660595071399</v>
      </c>
      <c r="CP83">
        <v>2.1929488676008799</v>
      </c>
      <c r="CQ83">
        <v>2.5305457639303501</v>
      </c>
      <c r="CR83">
        <v>2.1243666042450502</v>
      </c>
      <c r="CS83">
        <v>2.1347894916314099</v>
      </c>
      <c r="CT83">
        <v>1.99193908649415</v>
      </c>
      <c r="CU83">
        <v>2.1231943535955602</v>
      </c>
      <c r="CV83">
        <v>2.0106942391032798</v>
      </c>
    </row>
    <row r="84" spans="1:100" x14ac:dyDescent="0.45">
      <c r="A84" t="s">
        <v>106</v>
      </c>
      <c r="B84" t="s">
        <v>74</v>
      </c>
      <c r="C84" t="s">
        <v>88</v>
      </c>
      <c r="D84">
        <v>40</v>
      </c>
      <c r="E84" s="1" cm="1">
        <f t="array" ref="E84">SUMPRODUCT($G84:$CV84,$G$2:$CV$2)/SUMPRODUCT(--($G84:$CV84&lt;&gt;""),$G$2:$CV$2)</f>
        <v>2.6684396184664787</v>
      </c>
      <c r="F84" s="1" cm="1">
        <f t="array" ref="F84">SUMPRODUCT($G84:$CV84,$F$2:$CU$2)/SUMPRODUCT(--($G84:$CV84&lt;&gt;""),$F$2:$CU$2)</f>
        <v>2.1695478838128892</v>
      </c>
      <c r="G84">
        <v>2.6407018088293999</v>
      </c>
      <c r="H84">
        <v>2.1092544086282699</v>
      </c>
      <c r="I84">
        <v>2.30179165073976</v>
      </c>
      <c r="J84">
        <v>2.0450242197197301</v>
      </c>
      <c r="K84">
        <v>2.3231267224095502</v>
      </c>
      <c r="L84">
        <v>2.0482419496951998</v>
      </c>
      <c r="M84">
        <v>3.44650600571648</v>
      </c>
      <c r="N84">
        <v>2.50586363129143</v>
      </c>
      <c r="O84">
        <v>2.9442532313568601</v>
      </c>
      <c r="P84">
        <v>2.4351035768825202</v>
      </c>
      <c r="Q84">
        <v>2.8958358827284001</v>
      </c>
      <c r="R84">
        <v>2.2146204288269198</v>
      </c>
      <c r="S84">
        <v>2.3292152470957102</v>
      </c>
      <c r="T84">
        <v>1.987764461859</v>
      </c>
      <c r="U84">
        <v>2.24125310394933</v>
      </c>
      <c r="V84">
        <v>1.88981461814134</v>
      </c>
      <c r="W84">
        <v>3.5003380291438999</v>
      </c>
      <c r="X84">
        <v>2.4100911097440099</v>
      </c>
      <c r="Y84">
        <v>2.85540572064013</v>
      </c>
      <c r="Z84">
        <v>2.1663725791383799</v>
      </c>
      <c r="AA84">
        <v>2.8720262195725299</v>
      </c>
      <c r="AB84">
        <v>2.2122722961344201</v>
      </c>
      <c r="AC84">
        <v>2.5841824377172</v>
      </c>
      <c r="AD84">
        <v>2.0819748277199501</v>
      </c>
      <c r="AE84">
        <v>2.6917301199730299</v>
      </c>
      <c r="AF84">
        <v>2.18619774866126</v>
      </c>
      <c r="AG84">
        <v>2.81619629545545</v>
      </c>
      <c r="AH84">
        <v>2.25986550825397</v>
      </c>
      <c r="AI84">
        <v>2.79058180923071</v>
      </c>
      <c r="AJ84">
        <v>1.9863431611942901</v>
      </c>
      <c r="AK84">
        <v>2.6239713656131798</v>
      </c>
      <c r="AL84">
        <v>2.35741172119477</v>
      </c>
      <c r="AM84">
        <v>3.6906272725895102</v>
      </c>
      <c r="AN84">
        <v>2.84676634012395</v>
      </c>
      <c r="AO84">
        <v>2.496742081691</v>
      </c>
      <c r="AP84">
        <v>2.2068527021304898</v>
      </c>
      <c r="AQ84">
        <v>2.2444445540898799</v>
      </c>
      <c r="AR84">
        <v>1.8924664797258499</v>
      </c>
      <c r="AS84">
        <v>2.4951650250374402</v>
      </c>
      <c r="AT84">
        <v>2.1348573357851599</v>
      </c>
      <c r="AU84">
        <v>2.0259330491772798</v>
      </c>
      <c r="AV84">
        <v>1.77847111563903</v>
      </c>
      <c r="AW84">
        <v>2.7383056546033</v>
      </c>
      <c r="AX84">
        <v>2.05081908004657</v>
      </c>
      <c r="AY84">
        <v>2.37544546593604</v>
      </c>
      <c r="AZ84">
        <v>1.90022538861692</v>
      </c>
      <c r="BA84">
        <v>2.37660767669745</v>
      </c>
      <c r="BB84">
        <v>2.1345740996303002</v>
      </c>
      <c r="BC84">
        <v>2.8022238262200001</v>
      </c>
      <c r="BD84">
        <v>1.94989091077029</v>
      </c>
      <c r="BE84">
        <v>1.9648647190767701</v>
      </c>
      <c r="BF84">
        <v>1.8091313908737501</v>
      </c>
      <c r="BG84">
        <v>2.5498204966477598</v>
      </c>
      <c r="BH84">
        <v>2.2657559397021001</v>
      </c>
      <c r="BI84">
        <v>2.0913223444042202</v>
      </c>
      <c r="BJ84">
        <v>1.87037712043487</v>
      </c>
      <c r="BK84">
        <v>2.1686977316222702</v>
      </c>
      <c r="BL84">
        <v>1.8563534504410699</v>
      </c>
      <c r="BM84">
        <v>2.6762154664159201</v>
      </c>
      <c r="BN84">
        <v>2.0602301871137301</v>
      </c>
      <c r="BO84">
        <v>3.0249599379404701</v>
      </c>
      <c r="BP84">
        <v>2.31294474606185</v>
      </c>
      <c r="BQ84">
        <v>2.1603284732922701</v>
      </c>
      <c r="BR84">
        <v>1.94009381040007</v>
      </c>
      <c r="BS84">
        <v>1.95726472380733</v>
      </c>
      <c r="BT84">
        <v>1.8731634524524901</v>
      </c>
      <c r="BU84">
        <v>2.0359575911121701</v>
      </c>
      <c r="BV84">
        <v>1.76817258818623</v>
      </c>
      <c r="BW84">
        <v>2.39776818119807</v>
      </c>
      <c r="BX84">
        <v>1.9824863536770501</v>
      </c>
      <c r="BY84">
        <v>1.9245358495853799</v>
      </c>
      <c r="BZ84">
        <v>1.80408274599824</v>
      </c>
      <c r="CA84">
        <v>2.30623301079053</v>
      </c>
      <c r="CB84">
        <v>1.8647908848899699</v>
      </c>
      <c r="CC84">
        <v>2.1804558584853799</v>
      </c>
      <c r="CD84">
        <v>1.84107540300594</v>
      </c>
      <c r="CE84">
        <v>2.0052718515166399</v>
      </c>
      <c r="CF84">
        <v>1.83095132687238</v>
      </c>
      <c r="CG84">
        <v>2.3296991327496501</v>
      </c>
      <c r="CH84">
        <v>1.8301611893966601</v>
      </c>
      <c r="CI84">
        <v>2.1603197430504602</v>
      </c>
      <c r="CJ84">
        <v>1.8812256412817401</v>
      </c>
      <c r="CK84">
        <v>2.2790491737810901</v>
      </c>
      <c r="CL84">
        <v>1.8923054033265201</v>
      </c>
      <c r="CM84">
        <v>2.5396979894744902</v>
      </c>
      <c r="CN84">
        <v>2.0256586770868701</v>
      </c>
      <c r="CO84">
        <v>2.6495555745686201</v>
      </c>
      <c r="CP84">
        <v>2.0262840472819201</v>
      </c>
      <c r="CQ84">
        <v>2.3533874835974098</v>
      </c>
      <c r="CR84">
        <v>1.9730156981654201</v>
      </c>
      <c r="CS84">
        <v>2.0910753226254699</v>
      </c>
      <c r="CT84">
        <v>1.9333192423487799</v>
      </c>
      <c r="CU84">
        <v>2.0831232932914201</v>
      </c>
      <c r="CV84">
        <v>1.9434910870544799</v>
      </c>
    </row>
    <row r="85" spans="1:100" x14ac:dyDescent="0.45">
      <c r="A85" t="s">
        <v>106</v>
      </c>
      <c r="B85" t="s">
        <v>74</v>
      </c>
      <c r="C85" t="s">
        <v>88</v>
      </c>
      <c r="D85">
        <v>45</v>
      </c>
      <c r="E85" s="1" cm="1">
        <f t="array" ref="E85">SUMPRODUCT($G85:$CV85,$G$2:$CV$2)/SUMPRODUCT(--($G85:$CV85&lt;&gt;""),$G$2:$CV$2)</f>
        <v>2.5183269871567608</v>
      </c>
      <c r="F85" s="1" cm="1">
        <f t="array" ref="F85">SUMPRODUCT($G85:$CV85,$F$2:$CU$2)/SUMPRODUCT(--($G85:$CV85&lt;&gt;""),$F$2:$CU$2)</f>
        <v>2.0388506199766518</v>
      </c>
      <c r="G85">
        <v>2.5542427786617501</v>
      </c>
      <c r="H85">
        <v>2.0137445857345901</v>
      </c>
      <c r="I85">
        <v>2.1822640992207898</v>
      </c>
      <c r="J85">
        <v>1.9307643907790699</v>
      </c>
      <c r="K85">
        <v>2.2142481537093599</v>
      </c>
      <c r="L85">
        <v>1.95896333923927</v>
      </c>
      <c r="M85">
        <v>3.3147387359623699</v>
      </c>
      <c r="N85">
        <v>2.4095094913398798</v>
      </c>
      <c r="O85">
        <v>2.6982360195813699</v>
      </c>
      <c r="P85">
        <v>2.2035577179230299</v>
      </c>
      <c r="Q85">
        <v>2.7091693194738098</v>
      </c>
      <c r="R85">
        <v>2.0854622577500099</v>
      </c>
      <c r="S85">
        <v>2.1458429501751901</v>
      </c>
      <c r="T85">
        <v>1.8913087733510101</v>
      </c>
      <c r="U85">
        <v>2.13866218093218</v>
      </c>
      <c r="V85">
        <v>1.7626094138406401</v>
      </c>
      <c r="W85">
        <v>3.3768024740272402</v>
      </c>
      <c r="X85">
        <v>2.32393902706082</v>
      </c>
      <c r="Y85">
        <v>2.7565155637182799</v>
      </c>
      <c r="Z85">
        <v>2.0754082567060599</v>
      </c>
      <c r="AA85">
        <v>2.6317408314701001</v>
      </c>
      <c r="AB85">
        <v>2.08108128532032</v>
      </c>
      <c r="AC85">
        <v>2.47451393671991</v>
      </c>
      <c r="AD85">
        <v>1.9415258714599199</v>
      </c>
      <c r="AE85">
        <v>2.5985893693532098</v>
      </c>
      <c r="AF85">
        <v>2.0633097167455898</v>
      </c>
      <c r="AG85">
        <v>2.5985589007610699</v>
      </c>
      <c r="AH85">
        <v>2.0564733510561601</v>
      </c>
      <c r="AI85">
        <v>2.5103126587156099</v>
      </c>
      <c r="AJ85">
        <v>1.9247857566469699</v>
      </c>
      <c r="AK85">
        <v>2.54525461325417</v>
      </c>
      <c r="AL85">
        <v>2.2512662044362801</v>
      </c>
      <c r="AM85">
        <v>3.4584515485573601</v>
      </c>
      <c r="AN85">
        <v>2.5703853844220799</v>
      </c>
      <c r="AO85">
        <v>2.2998282102262801</v>
      </c>
      <c r="AP85">
        <v>2.0691676297576702</v>
      </c>
      <c r="AQ85">
        <v>2.1417068205192802</v>
      </c>
      <c r="AR85">
        <v>1.76523982135397</v>
      </c>
      <c r="AS85">
        <v>2.36850870374934</v>
      </c>
      <c r="AT85">
        <v>1.9808669174472999</v>
      </c>
      <c r="AU85">
        <v>1.95737314565682</v>
      </c>
      <c r="AV85">
        <v>1.6837874496776699</v>
      </c>
      <c r="AW85">
        <v>2.6486728706059002</v>
      </c>
      <c r="AX85">
        <v>1.94361558179753</v>
      </c>
      <c r="AY85">
        <v>2.2767219617843</v>
      </c>
      <c r="AZ85">
        <v>1.8368115596145</v>
      </c>
      <c r="BA85">
        <v>2.18836395683915</v>
      </c>
      <c r="BB85">
        <v>2.02202427931421</v>
      </c>
      <c r="BC85">
        <v>2.5805111290381402</v>
      </c>
      <c r="BD85">
        <v>1.83569560492193</v>
      </c>
      <c r="BE85">
        <v>1.8181537209465599</v>
      </c>
      <c r="BF85">
        <v>1.6936110571251799</v>
      </c>
      <c r="BG85">
        <v>2.2959407742838098</v>
      </c>
      <c r="BH85">
        <v>2.0813307389646298</v>
      </c>
      <c r="BI85">
        <v>2.05073097634846</v>
      </c>
      <c r="BJ85">
        <v>1.82131862193627</v>
      </c>
      <c r="BK85">
        <v>2.0506507273737</v>
      </c>
      <c r="BL85">
        <v>1.7696003188487399</v>
      </c>
      <c r="BM85">
        <v>2.4704473990004701</v>
      </c>
      <c r="BN85">
        <v>1.94767157282729</v>
      </c>
      <c r="BO85">
        <v>2.8278258219583199</v>
      </c>
      <c r="BP85">
        <v>2.2029393569891802</v>
      </c>
      <c r="BQ85">
        <v>1.9735790938537101</v>
      </c>
      <c r="BR85">
        <v>1.8185774820910501</v>
      </c>
      <c r="BS85">
        <v>1.9150773631089499</v>
      </c>
      <c r="BT85">
        <v>1.76833308388082</v>
      </c>
      <c r="BU85">
        <v>2.0085864133204998</v>
      </c>
      <c r="BV85">
        <v>1.71488495537285</v>
      </c>
      <c r="BW85">
        <v>2.2753874524162101</v>
      </c>
      <c r="BX85">
        <v>1.8970775311202199</v>
      </c>
      <c r="BY85">
        <v>1.8298283501681001</v>
      </c>
      <c r="BZ85">
        <v>1.72866354701114</v>
      </c>
      <c r="CA85">
        <v>2.0987001505554601</v>
      </c>
      <c r="CB85">
        <v>1.7533661229181201</v>
      </c>
      <c r="CC85">
        <v>1.99671324174697</v>
      </c>
      <c r="CD85">
        <v>1.7488796103967701</v>
      </c>
      <c r="CE85">
        <v>1.8755576677422101</v>
      </c>
      <c r="CF85">
        <v>1.73447556441892</v>
      </c>
      <c r="CG85">
        <v>2.0333272630510999</v>
      </c>
      <c r="CH85">
        <v>1.7283362627654499</v>
      </c>
      <c r="CI85">
        <v>2.02699224725135</v>
      </c>
      <c r="CJ85">
        <v>1.7884148501708399</v>
      </c>
      <c r="CK85">
        <v>2.1678308668266801</v>
      </c>
      <c r="CL85">
        <v>1.78602407314319</v>
      </c>
      <c r="CM85">
        <v>2.3562916605098101</v>
      </c>
      <c r="CN85">
        <v>1.86170201708956</v>
      </c>
      <c r="CO85">
        <v>2.52031653567068</v>
      </c>
      <c r="CP85">
        <v>1.9029403489204699</v>
      </c>
      <c r="CQ85">
        <v>2.22787052443815</v>
      </c>
      <c r="CR85">
        <v>1.88349054689447</v>
      </c>
      <c r="CS85">
        <v>2.0310536124574101</v>
      </c>
      <c r="CT85">
        <v>1.85678331507297</v>
      </c>
      <c r="CU85">
        <v>2.0375269799511</v>
      </c>
      <c r="CV85">
        <v>1.8964030115059101</v>
      </c>
    </row>
    <row r="86" spans="1:100" x14ac:dyDescent="0.45">
      <c r="A86" t="s">
        <v>106</v>
      </c>
      <c r="B86" t="s">
        <v>74</v>
      </c>
      <c r="C86" t="s">
        <v>88</v>
      </c>
      <c r="D86">
        <v>50</v>
      </c>
      <c r="E86" s="1" cm="1">
        <f t="array" ref="E86">SUMPRODUCT($G86:$CV86,$G$2:$CV$2)/SUMPRODUCT(--($G86:$CV86&lt;&gt;""),$G$2:$CV$2)</f>
        <v>2.367407789008809</v>
      </c>
      <c r="F86" s="1" cm="1">
        <f t="array" ref="F86">SUMPRODUCT($G86:$CV86,$F$2:$CU$2)/SUMPRODUCT(--($G86:$CV86&lt;&gt;""),$F$2:$CU$2)</f>
        <v>1.9381355230575148</v>
      </c>
      <c r="G86">
        <v>2.3888147388051499</v>
      </c>
      <c r="H86">
        <v>1.8948202515117401</v>
      </c>
      <c r="I86">
        <v>2.1148943448328001</v>
      </c>
      <c r="J86">
        <v>1.8443458666961201</v>
      </c>
      <c r="K86">
        <v>2.1504079755830499</v>
      </c>
      <c r="L86">
        <v>1.8613536189944599</v>
      </c>
      <c r="M86">
        <v>3.1730636757314299</v>
      </c>
      <c r="N86">
        <v>2.2545175729587501</v>
      </c>
      <c r="O86">
        <v>2.3878462363924799</v>
      </c>
      <c r="P86">
        <v>1.9929036133068101</v>
      </c>
      <c r="Q86">
        <v>2.6396016422987501</v>
      </c>
      <c r="R86">
        <v>2.0000327471591799</v>
      </c>
      <c r="S86">
        <v>1.9195026141475899</v>
      </c>
      <c r="T86">
        <v>1.7482947718908799</v>
      </c>
      <c r="U86">
        <v>2.04512841524057</v>
      </c>
      <c r="V86">
        <v>1.7474535806299001</v>
      </c>
      <c r="W86">
        <v>2.62283092993518</v>
      </c>
      <c r="X86">
        <v>2.0849568975547901</v>
      </c>
      <c r="Y86">
        <v>2.5502587267839898</v>
      </c>
      <c r="Z86">
        <v>1.99136554580685</v>
      </c>
      <c r="AA86">
        <v>2.4189943627473598</v>
      </c>
      <c r="AB86">
        <v>1.8995411161168401</v>
      </c>
      <c r="AC86">
        <v>2.4017893050252002</v>
      </c>
      <c r="AD86">
        <v>1.8913468680282599</v>
      </c>
      <c r="AE86">
        <v>2.4501346695172401</v>
      </c>
      <c r="AF86">
        <v>1.8684422743670801</v>
      </c>
      <c r="AG86">
        <v>2.5207189547270201</v>
      </c>
      <c r="AH86">
        <v>1.9514609947083701</v>
      </c>
      <c r="AI86">
        <v>2.3745478585012298</v>
      </c>
      <c r="AJ86">
        <v>1.8389241042077999</v>
      </c>
      <c r="AK86">
        <v>2.4343728642284401</v>
      </c>
      <c r="AL86">
        <v>2.15779121414241</v>
      </c>
      <c r="AM86">
        <v>3.3577617512403601</v>
      </c>
      <c r="AN86">
        <v>2.5001417378077302</v>
      </c>
      <c r="AO86">
        <v>2.2049980171216799</v>
      </c>
      <c r="AP86">
        <v>1.9473759313485399</v>
      </c>
      <c r="AQ86">
        <v>2.0480411159213898</v>
      </c>
      <c r="AR86">
        <v>1.7504591023838401</v>
      </c>
      <c r="AS86">
        <v>2.25419389550445</v>
      </c>
      <c r="AT86">
        <v>1.9033929411297399</v>
      </c>
      <c r="AU86">
        <v>1.8894418176699199</v>
      </c>
      <c r="AV86">
        <v>1.65258766315752</v>
      </c>
      <c r="AW86">
        <v>2.61515785619918</v>
      </c>
      <c r="AX86">
        <v>1.8790951147484101</v>
      </c>
      <c r="AY86">
        <v>2.0728430136498899</v>
      </c>
      <c r="AZ86">
        <v>1.6978744214031001</v>
      </c>
      <c r="BA86">
        <v>2.04503578764949</v>
      </c>
      <c r="BB86">
        <v>1.9262325210657201</v>
      </c>
      <c r="BC86">
        <v>2.04423875531758</v>
      </c>
      <c r="BD86">
        <v>1.70432985543907</v>
      </c>
      <c r="BE86">
        <v>1.7472663571412701</v>
      </c>
      <c r="BF86">
        <v>1.62024436426273</v>
      </c>
      <c r="BG86">
        <v>2.26635118465751</v>
      </c>
      <c r="BH86">
        <v>2.02712579501326</v>
      </c>
      <c r="BI86">
        <v>1.94454539715109</v>
      </c>
      <c r="BJ86">
        <v>1.7489969959564899</v>
      </c>
      <c r="BK86">
        <v>1.9716559499369699</v>
      </c>
      <c r="BL86">
        <v>1.6888356950230501</v>
      </c>
      <c r="BM86">
        <v>2.29300172200643</v>
      </c>
      <c r="BN86">
        <v>1.85294619307386</v>
      </c>
      <c r="BO86">
        <v>2.7190599926222698</v>
      </c>
      <c r="BP86">
        <v>2.12656908972501</v>
      </c>
      <c r="BQ86">
        <v>1.85352642231257</v>
      </c>
      <c r="BR86">
        <v>1.7260539793285501</v>
      </c>
      <c r="BS86">
        <v>1.82148035881357</v>
      </c>
      <c r="BT86">
        <v>1.69794491073221</v>
      </c>
      <c r="BU86">
        <v>1.77470895651512</v>
      </c>
      <c r="BV86">
        <v>1.6361079445765701</v>
      </c>
      <c r="BW86">
        <v>2.2820612953060402</v>
      </c>
      <c r="BX86">
        <v>1.83618194114827</v>
      </c>
      <c r="BY86">
        <v>1.6858573739387299</v>
      </c>
      <c r="BZ86">
        <v>1.64008185581259</v>
      </c>
      <c r="CA86">
        <v>1.8543733787398</v>
      </c>
      <c r="CB86">
        <v>1.66645858932465</v>
      </c>
      <c r="CC86">
        <v>1.8371416596729699</v>
      </c>
      <c r="CD86">
        <v>1.6167840244446501</v>
      </c>
      <c r="CE86">
        <v>1.8130967734280099</v>
      </c>
      <c r="CF86">
        <v>1.65215149806589</v>
      </c>
      <c r="CG86">
        <v>1.7820557787207101</v>
      </c>
      <c r="CH86">
        <v>1.6336023200310801</v>
      </c>
      <c r="CI86">
        <v>1.9106253434423499</v>
      </c>
      <c r="CJ86">
        <v>1.6928044282246599</v>
      </c>
      <c r="CK86">
        <v>2.0705889069932701</v>
      </c>
      <c r="CL86">
        <v>1.74230004239543</v>
      </c>
      <c r="CM86">
        <v>2.3065711995278502</v>
      </c>
      <c r="CN86">
        <v>1.7915333421537201</v>
      </c>
      <c r="CO86">
        <v>2.4101222804064699</v>
      </c>
      <c r="CP86">
        <v>1.8219629722938699</v>
      </c>
      <c r="CQ86">
        <v>2.1043718801273101</v>
      </c>
      <c r="CR86">
        <v>1.7423583290333899</v>
      </c>
      <c r="CS86">
        <v>1.8822715709054301</v>
      </c>
      <c r="CT86">
        <v>1.7373143214754201</v>
      </c>
      <c r="CU86">
        <v>1.8494148433650699</v>
      </c>
      <c r="CV86">
        <v>1.7029533479646899</v>
      </c>
    </row>
    <row r="87" spans="1:100" x14ac:dyDescent="0.45">
      <c r="A87" t="s">
        <v>115</v>
      </c>
      <c r="B87" t="s">
        <v>66</v>
      </c>
      <c r="C87" t="s">
        <v>67</v>
      </c>
      <c r="D87">
        <v>30</v>
      </c>
      <c r="E87" s="1" cm="1">
        <f t="array" ref="E87">SUMPRODUCT($G87:$CV87,$G$2:$CV$2)/SUMPRODUCT(--($G87:$CV87&lt;&gt;""),$G$2:$CV$2)</f>
        <v>1.7462076230932788</v>
      </c>
      <c r="F87" s="1" cm="1">
        <f t="array" ref="F87">SUMPRODUCT($G87:$CV87,$F$2:$CU$2)/SUMPRODUCT(--($G87:$CV87&lt;&gt;""),$F$2:$CU$2)</f>
        <v>1.694474146697142</v>
      </c>
      <c r="G87">
        <v>1.7027199629948899</v>
      </c>
      <c r="H87">
        <v>1.6925280429306</v>
      </c>
      <c r="I87">
        <v>1.7777958430347101</v>
      </c>
      <c r="J87">
        <v>1.6933718493538701</v>
      </c>
      <c r="K87">
        <v>1.77861743098864</v>
      </c>
      <c r="L87">
        <v>1.69300769844883</v>
      </c>
      <c r="M87">
        <v>1.66379718775993</v>
      </c>
      <c r="N87">
        <v>1.71255111246217</v>
      </c>
      <c r="O87">
        <v>1.7565857683778801</v>
      </c>
      <c r="P87">
        <v>1.7063902115062</v>
      </c>
      <c r="Q87">
        <v>1.826942969386</v>
      </c>
      <c r="R87">
        <v>1.7732168740940599</v>
      </c>
      <c r="S87">
        <v>1.6669442602573199</v>
      </c>
      <c r="T87">
        <v>1.72347410880486</v>
      </c>
      <c r="U87">
        <v>1.77247141699725</v>
      </c>
      <c r="V87">
        <v>1.6480611587226299</v>
      </c>
      <c r="W87">
        <v>1.7430561563967999</v>
      </c>
      <c r="X87">
        <v>1.7601629521251601</v>
      </c>
      <c r="Y87">
        <v>1.85456490018214</v>
      </c>
      <c r="Z87">
        <v>1.71957839197893</v>
      </c>
      <c r="AA87">
        <v>1.68316584697358</v>
      </c>
      <c r="AB87">
        <v>1.7262268589299501</v>
      </c>
      <c r="AC87">
        <v>1.8261357415686199</v>
      </c>
      <c r="AD87">
        <v>1.78016234325969</v>
      </c>
      <c r="AE87">
        <v>1.7605280896601001</v>
      </c>
      <c r="AF87">
        <v>1.73169521583285</v>
      </c>
      <c r="AG87">
        <v>1.86199151614869</v>
      </c>
      <c r="AH87">
        <v>1.72464857440213</v>
      </c>
      <c r="AI87">
        <v>1.71696009688338</v>
      </c>
      <c r="AJ87">
        <v>1.73349674441502</v>
      </c>
      <c r="AK87">
        <v>1.8463576604387</v>
      </c>
      <c r="AL87">
        <v>1.6969797996950999</v>
      </c>
      <c r="AM87">
        <v>1.6964416803556299</v>
      </c>
      <c r="AN87">
        <v>1.73877955115681</v>
      </c>
      <c r="AO87">
        <v>1.6870520283994701</v>
      </c>
      <c r="AP87">
        <v>1.51024561730179</v>
      </c>
      <c r="AQ87">
        <v>1.77507872688623</v>
      </c>
      <c r="AR87">
        <v>1.6500685044899199</v>
      </c>
      <c r="AS87">
        <v>1.7341209723211399</v>
      </c>
      <c r="AT87">
        <v>1.6542400254211</v>
      </c>
      <c r="AU87">
        <v>1.61337499891155</v>
      </c>
      <c r="AV87">
        <v>1.6553475904785899</v>
      </c>
      <c r="AW87">
        <v>1.7095811305905999</v>
      </c>
      <c r="AX87">
        <v>1.6924100700052001</v>
      </c>
      <c r="AY87">
        <v>1.69280624441337</v>
      </c>
      <c r="AZ87">
        <v>1.7225417055371799</v>
      </c>
      <c r="BA87">
        <v>1.72406748107564</v>
      </c>
      <c r="BB87">
        <v>1.69030787167686</v>
      </c>
      <c r="BC87">
        <v>1.6903466795383699</v>
      </c>
      <c r="BD87">
        <v>1.71647973636831</v>
      </c>
      <c r="BE87">
        <v>1.63697143465853</v>
      </c>
      <c r="BF87">
        <v>1.6680289381445199</v>
      </c>
      <c r="BG87">
        <v>1.92939342727333</v>
      </c>
      <c r="BH87">
        <v>1.71590763439744</v>
      </c>
      <c r="BI87">
        <v>1.67110790320055</v>
      </c>
      <c r="BJ87">
        <v>1.68602541860729</v>
      </c>
      <c r="BK87">
        <v>1.66944804027116</v>
      </c>
      <c r="BL87">
        <v>1.6990697493428999</v>
      </c>
      <c r="BM87">
        <v>1.7028452947097601</v>
      </c>
      <c r="BN87">
        <v>1.69950187816752</v>
      </c>
      <c r="BO87">
        <v>1.8176792618187401</v>
      </c>
      <c r="BP87">
        <v>1.7888695689849301</v>
      </c>
      <c r="BQ87">
        <v>1.63798516728296</v>
      </c>
      <c r="BR87">
        <v>1.7035544289156399</v>
      </c>
      <c r="BS87">
        <v>1.6555596871479701</v>
      </c>
      <c r="BT87">
        <v>1.6958089338657001</v>
      </c>
      <c r="BU87">
        <v>1.6837769474984201</v>
      </c>
      <c r="BV87">
        <v>1.69848454172177</v>
      </c>
      <c r="BW87">
        <v>1.701342069838</v>
      </c>
      <c r="BX87">
        <v>1.6951326496049299</v>
      </c>
      <c r="BY87">
        <v>1.64828892079388</v>
      </c>
      <c r="BZ87">
        <v>1.72707154090545</v>
      </c>
      <c r="CA87">
        <v>1.64083221160333</v>
      </c>
      <c r="CB87">
        <v>1.7228774458062099</v>
      </c>
      <c r="CC87">
        <v>1.67985517477654</v>
      </c>
      <c r="CD87">
        <v>1.6361280364917301</v>
      </c>
      <c r="CE87">
        <v>1.66550137928607</v>
      </c>
      <c r="CF87">
        <v>1.6506671391127199</v>
      </c>
      <c r="CG87">
        <v>1.66627362191373</v>
      </c>
      <c r="CH87">
        <v>1.7250350638119401</v>
      </c>
      <c r="CI87">
        <v>1.6435432915018799</v>
      </c>
      <c r="CJ87">
        <v>1.6975595808817201</v>
      </c>
      <c r="CK87">
        <v>1.6791872766961999</v>
      </c>
      <c r="CL87">
        <v>1.7296582903570401</v>
      </c>
      <c r="CM87">
        <v>1.7355207244050599</v>
      </c>
      <c r="CN87">
        <v>1.72609696707404</v>
      </c>
      <c r="CO87">
        <v>1.68746503095793</v>
      </c>
      <c r="CP87">
        <v>1.7304909689274399</v>
      </c>
      <c r="CQ87">
        <v>1.66723249537635</v>
      </c>
      <c r="CR87">
        <v>1.7065332525524199</v>
      </c>
      <c r="CS87">
        <v>1.68151218390555</v>
      </c>
      <c r="CT87">
        <v>1.6452486459645601</v>
      </c>
      <c r="CU87">
        <v>1.7085139595176699</v>
      </c>
      <c r="CV87">
        <v>1.6394776726025699</v>
      </c>
    </row>
    <row r="88" spans="1:100" x14ac:dyDescent="0.45">
      <c r="A88" t="s">
        <v>115</v>
      </c>
      <c r="B88" t="s">
        <v>66</v>
      </c>
      <c r="C88" t="s">
        <v>67</v>
      </c>
      <c r="D88">
        <v>35</v>
      </c>
      <c r="E88" s="1" cm="1">
        <f t="array" ref="E88">SUMPRODUCT($G88:$CV88,$G$2:$CV$2)/SUMPRODUCT(--($G88:$CV88&lt;&gt;""),$G$2:$CV$2)</f>
        <v>1.640572019960125</v>
      </c>
      <c r="F88" s="1" cm="1">
        <f t="array" ref="F88">SUMPRODUCT($G88:$CV88,$F$2:$CU$2)/SUMPRODUCT(--($G88:$CV88&lt;&gt;""),$F$2:$CU$2)</f>
        <v>1.6067138158436771</v>
      </c>
      <c r="G88">
        <v>1.6138176591051101</v>
      </c>
      <c r="H88">
        <v>1.61085151262755</v>
      </c>
      <c r="I88">
        <v>1.6353760924573499</v>
      </c>
      <c r="J88">
        <v>1.6172986519786601</v>
      </c>
      <c r="K88">
        <v>1.6360802708022899</v>
      </c>
      <c r="L88">
        <v>1.6186967243377399</v>
      </c>
      <c r="M88">
        <v>1.5812683001858201</v>
      </c>
      <c r="N88">
        <v>1.6020374430778099</v>
      </c>
      <c r="O88">
        <v>1.67752283661512</v>
      </c>
      <c r="P88">
        <v>1.64505153517411</v>
      </c>
      <c r="Q88">
        <v>1.59716390929841</v>
      </c>
      <c r="R88">
        <v>1.65208901022573</v>
      </c>
      <c r="S88">
        <v>1.5876655900765899</v>
      </c>
      <c r="T88">
        <v>1.6298714356691399</v>
      </c>
      <c r="U88">
        <v>1.7056969511400799</v>
      </c>
      <c r="V88">
        <v>1.57014817000412</v>
      </c>
      <c r="W88">
        <v>1.6260984455432901</v>
      </c>
      <c r="X88">
        <v>1.67327364965859</v>
      </c>
      <c r="Y88">
        <v>1.7477469863884201</v>
      </c>
      <c r="Z88">
        <v>1.6462128883166101</v>
      </c>
      <c r="AA88">
        <v>1.60006879121865</v>
      </c>
      <c r="AB88">
        <v>1.64061400776303</v>
      </c>
      <c r="AC88">
        <v>1.6463394875247199</v>
      </c>
      <c r="AD88">
        <v>1.6836028916927901</v>
      </c>
      <c r="AE88">
        <v>1.6488828650035701</v>
      </c>
      <c r="AF88">
        <v>1.6313183292300799</v>
      </c>
      <c r="AG88">
        <v>1.61965477088475</v>
      </c>
      <c r="AH88">
        <v>1.61313987939032</v>
      </c>
      <c r="AI88">
        <v>1.61974632506826</v>
      </c>
      <c r="AJ88">
        <v>1.65813138043242</v>
      </c>
      <c r="AK88">
        <v>1.7325058137068401</v>
      </c>
      <c r="AL88">
        <v>1.6034561456641101</v>
      </c>
      <c r="AM88">
        <v>1.62955797177552</v>
      </c>
      <c r="AN88">
        <v>1.64037623379785</v>
      </c>
      <c r="AO88">
        <v>1.60149758787105</v>
      </c>
      <c r="AP88">
        <v>1.4080200490035</v>
      </c>
      <c r="AQ88">
        <v>1.7064255857314901</v>
      </c>
      <c r="AR88">
        <v>1.5707700039041901</v>
      </c>
      <c r="AS88">
        <v>1.6486441325183401</v>
      </c>
      <c r="AT88">
        <v>1.57571986592533</v>
      </c>
      <c r="AU88">
        <v>1.5303527968618</v>
      </c>
      <c r="AV88">
        <v>1.57879953501737</v>
      </c>
      <c r="AW88">
        <v>1.62903220379969</v>
      </c>
      <c r="AX88">
        <v>1.61703203395793</v>
      </c>
      <c r="AY88">
        <v>1.6261943171065001</v>
      </c>
      <c r="AZ88">
        <v>1.64925482909888</v>
      </c>
      <c r="BA88">
        <v>1.64541834725988</v>
      </c>
      <c r="BB88">
        <v>1.60239927147526</v>
      </c>
      <c r="BC88">
        <v>1.5815913693994399</v>
      </c>
      <c r="BD88">
        <v>1.6293787835787299</v>
      </c>
      <c r="BE88">
        <v>1.55243022624648</v>
      </c>
      <c r="BF88">
        <v>1.60813241671302</v>
      </c>
      <c r="BG88">
        <v>1.75726168286641</v>
      </c>
      <c r="BH88">
        <v>1.6401235874337301</v>
      </c>
      <c r="BI88">
        <v>1.60537766788699</v>
      </c>
      <c r="BJ88">
        <v>1.61257850878997</v>
      </c>
      <c r="BK88">
        <v>1.61349848063382</v>
      </c>
      <c r="BL88">
        <v>1.6337583470805399</v>
      </c>
      <c r="BM88">
        <v>1.6180352407104099</v>
      </c>
      <c r="BN88">
        <v>1.64554108274983</v>
      </c>
      <c r="BO88">
        <v>1.6647074279993399</v>
      </c>
      <c r="BP88">
        <v>1.6921198321403601</v>
      </c>
      <c r="BQ88">
        <v>1.5467700895104901</v>
      </c>
      <c r="BR88">
        <v>1.62968079223338</v>
      </c>
      <c r="BS88">
        <v>1.5758358300584601</v>
      </c>
      <c r="BT88">
        <v>1.6213983136468899</v>
      </c>
      <c r="BU88">
        <v>1.5704108507614101</v>
      </c>
      <c r="BV88">
        <v>1.62687343992478</v>
      </c>
      <c r="BW88">
        <v>1.6199850446973301</v>
      </c>
      <c r="BX88">
        <v>1.62962686095609</v>
      </c>
      <c r="BY88">
        <v>1.57152826464135</v>
      </c>
      <c r="BZ88">
        <v>1.6367901415680799</v>
      </c>
      <c r="CA88">
        <v>1.5689809777156001</v>
      </c>
      <c r="CB88">
        <v>1.65061101742356</v>
      </c>
      <c r="CC88">
        <v>1.5702294392712199</v>
      </c>
      <c r="CD88">
        <v>1.57634417331954</v>
      </c>
      <c r="CE88">
        <v>1.56994991444416</v>
      </c>
      <c r="CF88">
        <v>1.5894715178038701</v>
      </c>
      <c r="CG88">
        <v>1.5891106173696901</v>
      </c>
      <c r="CH88">
        <v>1.6455479066369401</v>
      </c>
      <c r="CI88">
        <v>1.57016634665168</v>
      </c>
      <c r="CJ88">
        <v>1.61974021121575</v>
      </c>
      <c r="CK88">
        <v>1.5912424834210901</v>
      </c>
      <c r="CL88">
        <v>1.6424943428339001</v>
      </c>
      <c r="CM88">
        <v>1.608002787939</v>
      </c>
      <c r="CN88">
        <v>1.6439969004292301</v>
      </c>
      <c r="CO88">
        <v>1.58574935425181</v>
      </c>
      <c r="CP88">
        <v>1.6388137961335301</v>
      </c>
      <c r="CQ88">
        <v>1.59196002891106</v>
      </c>
      <c r="CR88">
        <v>1.6293000614553299</v>
      </c>
      <c r="CS88">
        <v>1.6007565001561499</v>
      </c>
      <c r="CT88">
        <v>1.5697470729565099</v>
      </c>
      <c r="CU88">
        <v>1.6243644853281101</v>
      </c>
      <c r="CV88">
        <v>1.5689283547331401</v>
      </c>
    </row>
    <row r="89" spans="1:100" x14ac:dyDescent="0.45">
      <c r="A89" t="s">
        <v>115</v>
      </c>
      <c r="B89" t="s">
        <v>66</v>
      </c>
      <c r="C89" t="s">
        <v>67</v>
      </c>
      <c r="D89">
        <v>40</v>
      </c>
      <c r="E89" s="1" cm="1">
        <f t="array" ref="E89">SUMPRODUCT($G89:$CV89,$G$2:$CV$2)/SUMPRODUCT(--($G89:$CV89&lt;&gt;""),$G$2:$CV$2)</f>
        <v>1.5487286535134273</v>
      </c>
      <c r="F89" s="1" cm="1">
        <f t="array" ref="F89">SUMPRODUCT($G89:$CV89,$F$2:$CU$2)/SUMPRODUCT(--($G89:$CV89&lt;&gt;""),$F$2:$CU$2)</f>
        <v>1.5294415351191306</v>
      </c>
      <c r="G89">
        <v>1.5216750664935399</v>
      </c>
      <c r="H89">
        <v>1.5307470551812199</v>
      </c>
      <c r="I89">
        <v>1.5480736771023</v>
      </c>
      <c r="J89">
        <v>1.5449090143203199</v>
      </c>
      <c r="K89">
        <v>1.5485863872736201</v>
      </c>
      <c r="L89">
        <v>1.5467238707714099</v>
      </c>
      <c r="M89">
        <v>1.5368567670272399</v>
      </c>
      <c r="N89">
        <v>1.5298941039598799</v>
      </c>
      <c r="O89">
        <v>1.54103525218913</v>
      </c>
      <c r="P89">
        <v>1.52633083587394</v>
      </c>
      <c r="Q89">
        <v>1.50574540290208</v>
      </c>
      <c r="R89">
        <v>1.5778366221247799</v>
      </c>
      <c r="S89">
        <v>1.53341649149076</v>
      </c>
      <c r="T89">
        <v>1.56984385825731</v>
      </c>
      <c r="U89">
        <v>1.6239466668243301</v>
      </c>
      <c r="V89">
        <v>1.50362196348543</v>
      </c>
      <c r="W89">
        <v>1.5321082934391299</v>
      </c>
      <c r="X89">
        <v>1.60175527525358</v>
      </c>
      <c r="Y89">
        <v>1.62397151620882</v>
      </c>
      <c r="Z89">
        <v>1.5759878919488</v>
      </c>
      <c r="AA89">
        <v>1.5173765441035301</v>
      </c>
      <c r="AB89">
        <v>1.5657969551772</v>
      </c>
      <c r="AC89">
        <v>1.5402309808524901</v>
      </c>
      <c r="AD89">
        <v>1.5991499771100199</v>
      </c>
      <c r="AE89">
        <v>1.57903928994014</v>
      </c>
      <c r="AF89">
        <v>1.5613003781161301</v>
      </c>
      <c r="AG89">
        <v>1.53376053666503</v>
      </c>
      <c r="AH89">
        <v>1.5436391865071999</v>
      </c>
      <c r="AI89">
        <v>1.51755066176294</v>
      </c>
      <c r="AJ89">
        <v>1.5797864992672399</v>
      </c>
      <c r="AK89">
        <v>1.56923674680267</v>
      </c>
      <c r="AL89">
        <v>1.50391403799729</v>
      </c>
      <c r="AM89">
        <v>1.5603266260641</v>
      </c>
      <c r="AN89">
        <v>1.5704748677732701</v>
      </c>
      <c r="AO89">
        <v>1.52088754170534</v>
      </c>
      <c r="AP89">
        <v>1.3178590643499899</v>
      </c>
      <c r="AQ89">
        <v>1.6268700948900801</v>
      </c>
      <c r="AR89">
        <v>1.5004604933646</v>
      </c>
      <c r="AS89">
        <v>1.5424343777110301</v>
      </c>
      <c r="AT89">
        <v>1.48675782515949</v>
      </c>
      <c r="AU89">
        <v>1.48124862130618</v>
      </c>
      <c r="AV89">
        <v>1.5185040119989801</v>
      </c>
      <c r="AW89">
        <v>1.5443098505002</v>
      </c>
      <c r="AX89">
        <v>1.53125838572187</v>
      </c>
      <c r="AY89">
        <v>1.54014292827879</v>
      </c>
      <c r="AZ89">
        <v>1.5629249107952801</v>
      </c>
      <c r="BA89">
        <v>1.57121573520886</v>
      </c>
      <c r="BB89">
        <v>1.5228179724436199</v>
      </c>
      <c r="BC89">
        <v>1.5012565559684701</v>
      </c>
      <c r="BD89">
        <v>1.56061989796488</v>
      </c>
      <c r="BE89">
        <v>1.4699092933601601</v>
      </c>
      <c r="BF89">
        <v>1.53746707400586</v>
      </c>
      <c r="BG89">
        <v>1.64973307181845</v>
      </c>
      <c r="BH89">
        <v>1.57214408149708</v>
      </c>
      <c r="BI89">
        <v>1.5224605848667701</v>
      </c>
      <c r="BJ89">
        <v>1.55712018915154</v>
      </c>
      <c r="BK89">
        <v>1.5379077437559701</v>
      </c>
      <c r="BL89">
        <v>1.56951291844476</v>
      </c>
      <c r="BM89">
        <v>1.5096187426326599</v>
      </c>
      <c r="BN89">
        <v>1.55309126245574</v>
      </c>
      <c r="BO89">
        <v>1.54549640625039</v>
      </c>
      <c r="BP89">
        <v>1.5793518435241101</v>
      </c>
      <c r="BQ89">
        <v>1.49313805408209</v>
      </c>
      <c r="BR89">
        <v>1.5729289318617199</v>
      </c>
      <c r="BS89">
        <v>1.5017490445495101</v>
      </c>
      <c r="BT89">
        <v>1.5594109563196801</v>
      </c>
      <c r="BU89">
        <v>1.5032024868915601</v>
      </c>
      <c r="BV89">
        <v>1.5610088350745399</v>
      </c>
      <c r="BW89">
        <v>1.5539669174772199</v>
      </c>
      <c r="BX89">
        <v>1.56133091922863</v>
      </c>
      <c r="BY89">
        <v>1.49239079467321</v>
      </c>
      <c r="BZ89">
        <v>1.5857867100679399</v>
      </c>
      <c r="CA89">
        <v>1.48836172252424</v>
      </c>
      <c r="CB89">
        <v>1.57280283583993</v>
      </c>
      <c r="CC89">
        <v>1.5055685277261399</v>
      </c>
      <c r="CD89">
        <v>1.52478591070213</v>
      </c>
      <c r="CE89">
        <v>1.4842508115734001</v>
      </c>
      <c r="CF89">
        <v>1.5155567594019299</v>
      </c>
      <c r="CG89">
        <v>1.5223927601187901</v>
      </c>
      <c r="CH89">
        <v>1.59072317417727</v>
      </c>
      <c r="CI89">
        <v>1.4991552457030199</v>
      </c>
      <c r="CJ89">
        <v>1.5546357419706101</v>
      </c>
      <c r="CK89">
        <v>1.5068144814431801</v>
      </c>
      <c r="CL89">
        <v>1.56597461112236</v>
      </c>
      <c r="CM89">
        <v>1.52382295111705</v>
      </c>
      <c r="CN89">
        <v>1.5746122821033299</v>
      </c>
      <c r="CO89">
        <v>1.5005739961179201</v>
      </c>
      <c r="CP89">
        <v>1.54708581130569</v>
      </c>
      <c r="CQ89">
        <v>1.5059223227796299</v>
      </c>
      <c r="CR89">
        <v>1.5480846180009999</v>
      </c>
      <c r="CS89">
        <v>1.5015869825780801</v>
      </c>
      <c r="CT89">
        <v>1.4959520291155599</v>
      </c>
      <c r="CU89">
        <v>1.52075278818614</v>
      </c>
      <c r="CV89">
        <v>1.49920750712884</v>
      </c>
    </row>
    <row r="90" spans="1:100" x14ac:dyDescent="0.45">
      <c r="A90" t="s">
        <v>115</v>
      </c>
      <c r="B90" t="s">
        <v>66</v>
      </c>
      <c r="C90" t="s">
        <v>67</v>
      </c>
      <c r="D90">
        <v>45</v>
      </c>
      <c r="E90" s="1" cm="1">
        <f t="array" ref="E90">SUMPRODUCT($G90:$CV90,$G$2:$CV$2)/SUMPRODUCT(--($G90:$CV90&lt;&gt;""),$G$2:$CV$2)</f>
        <v>1.4809912688130025</v>
      </c>
      <c r="F90" s="1" cm="1">
        <f t="array" ref="F90">SUMPRODUCT($G90:$CV90,$F$2:$CU$2)/SUMPRODUCT(--($G90:$CV90&lt;&gt;""),$F$2:$CU$2)</f>
        <v>1.4719951813870453</v>
      </c>
      <c r="G90">
        <v>1.4734154920815199</v>
      </c>
      <c r="H90">
        <v>1.4958116604137599</v>
      </c>
      <c r="I90">
        <v>1.47397273708532</v>
      </c>
      <c r="J90">
        <v>1.4935080280439399</v>
      </c>
      <c r="K90">
        <v>1.4729215435390399</v>
      </c>
      <c r="L90">
        <v>1.49548453979486</v>
      </c>
      <c r="M90">
        <v>1.4725098295947601</v>
      </c>
      <c r="N90">
        <v>1.4691387257456301</v>
      </c>
      <c r="O90">
        <v>1.4832621732024001</v>
      </c>
      <c r="P90">
        <v>1.4875544091429</v>
      </c>
      <c r="Q90">
        <v>1.44900743073257</v>
      </c>
      <c r="R90">
        <v>1.50389626561737</v>
      </c>
      <c r="S90">
        <v>1.46294721028365</v>
      </c>
      <c r="T90">
        <v>1.50408940887203</v>
      </c>
      <c r="U90">
        <v>1.5159642327921501</v>
      </c>
      <c r="V90">
        <v>1.4419313104715401</v>
      </c>
      <c r="W90">
        <v>1.4384429685462801</v>
      </c>
      <c r="X90">
        <v>1.5337162440755301</v>
      </c>
      <c r="Y90">
        <v>1.4984642752969799</v>
      </c>
      <c r="Z90">
        <v>1.5169974458193101</v>
      </c>
      <c r="AA90">
        <v>1.4588404511456601</v>
      </c>
      <c r="AB90">
        <v>1.5108337419336499</v>
      </c>
      <c r="AC90">
        <v>1.48106334887726</v>
      </c>
      <c r="AD90">
        <v>1.53665549848454</v>
      </c>
      <c r="AE90">
        <v>1.4839372246218101</v>
      </c>
      <c r="AF90">
        <v>1.5006798568539601</v>
      </c>
      <c r="AG90">
        <v>1.46552347055104</v>
      </c>
      <c r="AH90">
        <v>1.47182712016944</v>
      </c>
      <c r="AI90">
        <v>1.4581104001113401</v>
      </c>
      <c r="AJ90">
        <v>1.5236042114359301</v>
      </c>
      <c r="AK90">
        <v>1.5519892286965999</v>
      </c>
      <c r="AL90">
        <v>1.46017994983202</v>
      </c>
      <c r="AM90">
        <v>1.4929394043465201</v>
      </c>
      <c r="AN90">
        <v>1.50395453829491</v>
      </c>
      <c r="AO90">
        <v>1.4815851925987999</v>
      </c>
      <c r="AP90">
        <v>1.2667219306341699</v>
      </c>
      <c r="AQ90">
        <v>1.5209111648303699</v>
      </c>
      <c r="AR90">
        <v>1.44577836291118</v>
      </c>
      <c r="AS90">
        <v>1.47267429841452</v>
      </c>
      <c r="AT90">
        <v>1.4195374189454</v>
      </c>
      <c r="AU90">
        <v>1.4491046109326</v>
      </c>
      <c r="AV90">
        <v>1.4893094993454801</v>
      </c>
      <c r="AW90">
        <v>1.49085191186293</v>
      </c>
      <c r="AX90">
        <v>1.4828016679757201</v>
      </c>
      <c r="AY90">
        <v>1.48082816655114</v>
      </c>
      <c r="AZ90">
        <v>1.51711185844122</v>
      </c>
      <c r="BA90">
        <v>1.4982565040295901</v>
      </c>
      <c r="BB90">
        <v>1.4686738092834499</v>
      </c>
      <c r="BC90">
        <v>1.44732722076099</v>
      </c>
      <c r="BD90">
        <v>1.5166842833295699</v>
      </c>
      <c r="BE90">
        <v>1.42740659579519</v>
      </c>
      <c r="BF90">
        <v>1.4790131505119499</v>
      </c>
      <c r="BG90">
        <v>1.4877971946522099</v>
      </c>
      <c r="BH90">
        <v>1.4965617236931801</v>
      </c>
      <c r="BI90">
        <v>1.4452728296439901</v>
      </c>
      <c r="BJ90">
        <v>1.47797221462373</v>
      </c>
      <c r="BK90">
        <v>1.4732384019357301</v>
      </c>
      <c r="BL90">
        <v>1.51908540877848</v>
      </c>
      <c r="BM90">
        <v>1.4554650110991301</v>
      </c>
      <c r="BN90">
        <v>1.52395672512131</v>
      </c>
      <c r="BO90">
        <v>1.49805875330594</v>
      </c>
      <c r="BP90">
        <v>1.5217305714376399</v>
      </c>
      <c r="BQ90">
        <v>1.45080092133941</v>
      </c>
      <c r="BR90">
        <v>1.5450243414603999</v>
      </c>
      <c r="BS90">
        <v>1.4387188606607</v>
      </c>
      <c r="BT90">
        <v>1.4996755763520599</v>
      </c>
      <c r="BU90">
        <v>1.46143066027084</v>
      </c>
      <c r="BV90">
        <v>1.5081800088086901</v>
      </c>
      <c r="BW90">
        <v>1.4670108529769601</v>
      </c>
      <c r="BX90">
        <v>1.4921958014852099</v>
      </c>
      <c r="BY90">
        <v>1.43217385103471</v>
      </c>
      <c r="BZ90">
        <v>1.5187209091139899</v>
      </c>
      <c r="CA90">
        <v>1.4468126490161599</v>
      </c>
      <c r="CB90">
        <v>1.5192362974523499</v>
      </c>
      <c r="CC90">
        <v>1.44140730075435</v>
      </c>
      <c r="CD90">
        <v>1.46199798989021</v>
      </c>
      <c r="CE90">
        <v>1.4437375256647</v>
      </c>
      <c r="CF90">
        <v>1.4648014048996301</v>
      </c>
      <c r="CG90">
        <v>1.47441102738547</v>
      </c>
      <c r="CH90">
        <v>1.5347589836695099</v>
      </c>
      <c r="CI90">
        <v>1.44743139433989</v>
      </c>
      <c r="CJ90">
        <v>1.4971119262193</v>
      </c>
      <c r="CK90">
        <v>1.45023641398606</v>
      </c>
      <c r="CL90">
        <v>1.5241014341464401</v>
      </c>
      <c r="CM90">
        <v>1.4548585262364799</v>
      </c>
      <c r="CN90">
        <v>1.5038890876681501</v>
      </c>
      <c r="CO90">
        <v>1.43940705831067</v>
      </c>
      <c r="CP90">
        <v>1.5132546440379899</v>
      </c>
      <c r="CQ90">
        <v>1.4475156005712599</v>
      </c>
      <c r="CR90">
        <v>1.4900909316666899</v>
      </c>
      <c r="CS90">
        <v>1.4424041119687101</v>
      </c>
      <c r="CT90">
        <v>1.4404085122908199</v>
      </c>
      <c r="CU90">
        <v>1.44594660608161</v>
      </c>
      <c r="CV90">
        <v>1.4518060528004499</v>
      </c>
    </row>
    <row r="91" spans="1:100" x14ac:dyDescent="0.45">
      <c r="A91" t="s">
        <v>115</v>
      </c>
      <c r="B91" t="s">
        <v>66</v>
      </c>
      <c r="C91" t="s">
        <v>67</v>
      </c>
      <c r="D91">
        <v>50</v>
      </c>
      <c r="E91" s="1" cm="1">
        <f t="array" ref="E91">SUMPRODUCT($G91:$CV91,$G$2:$CV$2)/SUMPRODUCT(--($G91:$CV91&lt;&gt;""),$G$2:$CV$2)</f>
        <v>1.4135379317459649</v>
      </c>
      <c r="F91" s="1" cm="1">
        <f t="array" ref="F91">SUMPRODUCT($G91:$CV91,$F$2:$CU$2)/SUMPRODUCT(--($G91:$CV91&lt;&gt;""),$F$2:$CU$2)</f>
        <v>1.4185775923470232</v>
      </c>
      <c r="G91">
        <v>1.41255603096835</v>
      </c>
      <c r="H91">
        <v>1.4275587902492699</v>
      </c>
      <c r="I91">
        <v>1.40039595209582</v>
      </c>
      <c r="J91">
        <v>1.4375991431081401</v>
      </c>
      <c r="K91">
        <v>1.4016960255319999</v>
      </c>
      <c r="L91">
        <v>1.4394993945299199</v>
      </c>
      <c r="M91">
        <v>1.43167973662038</v>
      </c>
      <c r="N91">
        <v>1.4353792554638001</v>
      </c>
      <c r="O91">
        <v>1.4315959640040199</v>
      </c>
      <c r="P91">
        <v>1.46188740738431</v>
      </c>
      <c r="Q91">
        <v>1.41089627251151</v>
      </c>
      <c r="R91">
        <v>1.4628158161884699</v>
      </c>
      <c r="S91">
        <v>1.4147189938648601</v>
      </c>
      <c r="T91">
        <v>1.45778354771059</v>
      </c>
      <c r="U91">
        <v>1.39301321359857</v>
      </c>
      <c r="V91">
        <v>1.3826414831353699</v>
      </c>
      <c r="W91">
        <v>1.3705408048614101</v>
      </c>
      <c r="X91">
        <v>1.48044077747299</v>
      </c>
      <c r="Y91">
        <v>1.39373488203411</v>
      </c>
      <c r="Z91">
        <v>1.4512093078795101</v>
      </c>
      <c r="AA91">
        <v>1.3964866364625901</v>
      </c>
      <c r="AB91">
        <v>1.45247042248053</v>
      </c>
      <c r="AC91">
        <v>1.4192759821129599</v>
      </c>
      <c r="AD91">
        <v>1.4854426305974699</v>
      </c>
      <c r="AE91">
        <v>1.4383112355747301</v>
      </c>
      <c r="AF91">
        <v>1.4638612686996699</v>
      </c>
      <c r="AG91">
        <v>1.4012550827024901</v>
      </c>
      <c r="AH91">
        <v>1.4146047392717001</v>
      </c>
      <c r="AI91">
        <v>1.41032439523185</v>
      </c>
      <c r="AJ91">
        <v>1.4625372478596399</v>
      </c>
      <c r="AK91">
        <v>1.46170623284402</v>
      </c>
      <c r="AL91">
        <v>1.3831405485747901</v>
      </c>
      <c r="AM91">
        <v>1.4230045373062801</v>
      </c>
      <c r="AN91">
        <v>1.43119646225853</v>
      </c>
      <c r="AO91">
        <v>1.45375766630888</v>
      </c>
      <c r="AP91">
        <v>1.23092484488341</v>
      </c>
      <c r="AQ91">
        <v>1.3960890660199301</v>
      </c>
      <c r="AR91">
        <v>1.38547299591954</v>
      </c>
      <c r="AS91">
        <v>1.40092422326157</v>
      </c>
      <c r="AT91">
        <v>1.3856178474932299</v>
      </c>
      <c r="AU91">
        <v>1.3934171724296001</v>
      </c>
      <c r="AV91">
        <v>1.4260591996609799</v>
      </c>
      <c r="AW91">
        <v>1.4123299860312699</v>
      </c>
      <c r="AX91">
        <v>1.4345236082375401</v>
      </c>
      <c r="AY91">
        <v>1.42914469425047</v>
      </c>
      <c r="AZ91">
        <v>1.4705577336678199</v>
      </c>
      <c r="BA91">
        <v>1.4213863326282099</v>
      </c>
      <c r="BB91">
        <v>1.40899864940722</v>
      </c>
      <c r="BC91">
        <v>1.39116336270437</v>
      </c>
      <c r="BD91">
        <v>1.46913216519588</v>
      </c>
      <c r="BE91">
        <v>1.3810544181821001</v>
      </c>
      <c r="BF91">
        <v>1.43446981721952</v>
      </c>
      <c r="BG91">
        <v>1.3966900102224</v>
      </c>
      <c r="BH91">
        <v>1.4293390759737701</v>
      </c>
      <c r="BI91">
        <v>1.3822266067719799</v>
      </c>
      <c r="BJ91">
        <v>1.4354351072554401</v>
      </c>
      <c r="BK91">
        <v>1.41622048673959</v>
      </c>
      <c r="BL91">
        <v>1.45657709265126</v>
      </c>
      <c r="BM91">
        <v>1.4144275356870299</v>
      </c>
      <c r="BN91">
        <v>1.4536561591257899</v>
      </c>
      <c r="BO91">
        <v>1.4450728382826601</v>
      </c>
      <c r="BP91">
        <v>1.4696718008496601</v>
      </c>
      <c r="BQ91">
        <v>1.39507113789693</v>
      </c>
      <c r="BR91">
        <v>1.48176675440881</v>
      </c>
      <c r="BS91">
        <v>1.3923360269465499</v>
      </c>
      <c r="BT91">
        <v>1.45257494897054</v>
      </c>
      <c r="BU91">
        <v>1.4038007761446001</v>
      </c>
      <c r="BV91">
        <v>1.4576926125771199</v>
      </c>
      <c r="BW91">
        <v>1.4124026303291599</v>
      </c>
      <c r="BX91">
        <v>1.44616258499437</v>
      </c>
      <c r="BY91">
        <v>1.3898566451927701</v>
      </c>
      <c r="BZ91">
        <v>1.4683726744296699</v>
      </c>
      <c r="CA91">
        <v>1.4169601190040899</v>
      </c>
      <c r="CB91">
        <v>1.49961436405355</v>
      </c>
      <c r="CC91">
        <v>1.3967787292074101</v>
      </c>
      <c r="CD91">
        <v>1.41376494144804</v>
      </c>
      <c r="CE91">
        <v>1.38800512107521</v>
      </c>
      <c r="CF91">
        <v>1.42633511700814</v>
      </c>
      <c r="CG91">
        <v>1.3968896489603999</v>
      </c>
      <c r="CH91">
        <v>1.4613078881176</v>
      </c>
      <c r="CI91">
        <v>1.38695100698834</v>
      </c>
      <c r="CJ91">
        <v>1.4512228063363</v>
      </c>
      <c r="CK91">
        <v>1.3983696619271799</v>
      </c>
      <c r="CL91">
        <v>1.46014995949063</v>
      </c>
      <c r="CM91">
        <v>1.4216160191373</v>
      </c>
      <c r="CN91">
        <v>1.4780955575288</v>
      </c>
      <c r="CO91">
        <v>1.3822846439451899</v>
      </c>
      <c r="CP91">
        <v>1.4732185629972501</v>
      </c>
      <c r="CQ91">
        <v>1.4059961706371</v>
      </c>
      <c r="CR91">
        <v>1.4438240773486799</v>
      </c>
      <c r="CS91">
        <v>1.4082474183204801</v>
      </c>
      <c r="CT91">
        <v>1.3978998303841399</v>
      </c>
      <c r="CU91">
        <v>1.40169236918648</v>
      </c>
      <c r="CV91">
        <v>1.4060089963289</v>
      </c>
    </row>
    <row r="92" spans="1:100" x14ac:dyDescent="0.45">
      <c r="A92" t="s">
        <v>123</v>
      </c>
      <c r="B92" t="s">
        <v>121</v>
      </c>
      <c r="C92" t="s">
        <v>67</v>
      </c>
      <c r="D92">
        <v>30</v>
      </c>
      <c r="E92" s="1" cm="1">
        <f t="array" ref="E92">SUMPRODUCT($G92:$CV92,$G$2:$CV$2)/SUMPRODUCT(--($G92:$CV92&lt;&gt;""),$G$2:$CV$2)</f>
        <v>1.9219739950238888</v>
      </c>
      <c r="F92" s="1" cm="1">
        <f t="array" ref="F92">SUMPRODUCT($G92:$CV92,$F$2:$CU$2)/SUMPRODUCT(--($G92:$CV92&lt;&gt;""),$F$2:$CU$2)</f>
        <v>1.8668116496022187</v>
      </c>
      <c r="G92">
        <v>1.82778234323698</v>
      </c>
      <c r="H92">
        <v>1.8292678171233501</v>
      </c>
      <c r="I92">
        <v>1.8291681165807701</v>
      </c>
      <c r="J92">
        <v>1.82309927337886</v>
      </c>
      <c r="K92">
        <v>1.8338651121677201</v>
      </c>
      <c r="L92">
        <v>1.82642633628716</v>
      </c>
      <c r="M92">
        <v>1.8473892647935499</v>
      </c>
      <c r="N92">
        <v>1.9126572436825999</v>
      </c>
      <c r="O92">
        <v>1.9104574365439499</v>
      </c>
      <c r="P92">
        <v>1.90398695883449</v>
      </c>
      <c r="Q92">
        <v>1.82328570057951</v>
      </c>
      <c r="R92">
        <v>1.8712152614401001</v>
      </c>
      <c r="S92">
        <v>1.8046518119153501</v>
      </c>
      <c r="T92">
        <v>1.86090489390511</v>
      </c>
      <c r="U92">
        <v>1.9574796601255999</v>
      </c>
      <c r="V92">
        <v>1.8033466516155301</v>
      </c>
      <c r="W92">
        <v>1.8151660818036399</v>
      </c>
      <c r="X92">
        <v>1.89254253409082</v>
      </c>
      <c r="Y92">
        <v>2.0013801226405898</v>
      </c>
      <c r="Z92">
        <v>1.8944205440563799</v>
      </c>
      <c r="AA92">
        <v>1.77875803850208</v>
      </c>
      <c r="AB92">
        <v>1.8387185583244201</v>
      </c>
      <c r="AC92">
        <v>2.0044703303607001</v>
      </c>
      <c r="AD92">
        <v>1.9540838924128301</v>
      </c>
      <c r="AE92">
        <v>1.8555647006749301</v>
      </c>
      <c r="AF92">
        <v>1.83251762565056</v>
      </c>
      <c r="AG92">
        <v>2.0336316433169501</v>
      </c>
      <c r="AH92">
        <v>1.9126798831171601</v>
      </c>
      <c r="AI92">
        <v>1.9352627265900599</v>
      </c>
      <c r="AJ92">
        <v>1.9613337875607399</v>
      </c>
      <c r="AK92">
        <v>1.99860990115614</v>
      </c>
      <c r="AL92">
        <v>1.9178378798183</v>
      </c>
      <c r="AM92">
        <v>2.2001802012504301</v>
      </c>
      <c r="AN92">
        <v>2.0945284045631598</v>
      </c>
      <c r="AO92">
        <v>2.17857542502079</v>
      </c>
      <c r="AP92">
        <v>1.68595674550137</v>
      </c>
      <c r="AQ92">
        <v>1.9622074203206801</v>
      </c>
      <c r="AR92">
        <v>1.80702131391937</v>
      </c>
      <c r="AS92">
        <v>1.6802387922808599</v>
      </c>
      <c r="AT92">
        <v>1.7559134310276401</v>
      </c>
      <c r="AU92">
        <v>1.85578391078835</v>
      </c>
      <c r="AV92">
        <v>1.8223884999521001</v>
      </c>
      <c r="AW92">
        <v>1.8369398798244301</v>
      </c>
      <c r="AX92">
        <v>1.86424707486497</v>
      </c>
      <c r="AY92">
        <v>1.9700666686369099</v>
      </c>
      <c r="AZ92">
        <v>1.9300422617597099</v>
      </c>
      <c r="BA92">
        <v>1.93615970778709</v>
      </c>
      <c r="BB92">
        <v>1.89485960737212</v>
      </c>
      <c r="BC92">
        <v>1.86625816865664</v>
      </c>
      <c r="BD92">
        <v>1.89462497364949</v>
      </c>
      <c r="BE92">
        <v>1.84307189029785</v>
      </c>
      <c r="BF92">
        <v>1.8695358389480401</v>
      </c>
      <c r="BG92">
        <v>1.9892741530190301</v>
      </c>
      <c r="BH92">
        <v>1.87564501241043</v>
      </c>
      <c r="BI92">
        <v>1.7943719237436599</v>
      </c>
      <c r="BJ92">
        <v>1.8589473732028801</v>
      </c>
      <c r="BK92">
        <v>1.86940738233903</v>
      </c>
      <c r="BL92">
        <v>1.8673729056389201</v>
      </c>
      <c r="BM92">
        <v>1.81031496092391</v>
      </c>
      <c r="BN92">
        <v>1.8589789375139201</v>
      </c>
      <c r="BO92">
        <v>1.85020081841368</v>
      </c>
      <c r="BP92">
        <v>1.9325918956768999</v>
      </c>
      <c r="BQ92">
        <v>1.8205226611579799</v>
      </c>
      <c r="BR92">
        <v>1.8919074512566001</v>
      </c>
      <c r="BS92">
        <v>1.7883373810979699</v>
      </c>
      <c r="BT92">
        <v>1.84838520286987</v>
      </c>
      <c r="BU92">
        <v>1.77978908006037</v>
      </c>
      <c r="BV92">
        <v>1.8564548788211199</v>
      </c>
      <c r="BW92">
        <v>1.80075770109891</v>
      </c>
      <c r="BX92">
        <v>1.8340240503952101</v>
      </c>
      <c r="BY92">
        <v>1.7634270707586399</v>
      </c>
      <c r="BZ92">
        <v>1.87364199073263</v>
      </c>
      <c r="CA92">
        <v>1.86966100763946</v>
      </c>
      <c r="CB92">
        <v>1.9246127388243901</v>
      </c>
      <c r="CC92">
        <v>1.85201385400492</v>
      </c>
      <c r="CD92">
        <v>1.8324247818689701</v>
      </c>
      <c r="CE92">
        <v>1.8046391229524399</v>
      </c>
      <c r="CF92">
        <v>1.8241279319546699</v>
      </c>
      <c r="CG92">
        <v>1.8552935400312001</v>
      </c>
      <c r="CH92">
        <v>1.9359761982946</v>
      </c>
      <c r="CI92">
        <v>1.77850941626991</v>
      </c>
      <c r="CJ92">
        <v>1.8413410602054501</v>
      </c>
      <c r="CK92">
        <v>1.83611034005728</v>
      </c>
      <c r="CL92">
        <v>1.87757660391268</v>
      </c>
      <c r="CM92">
        <v>1.8807790688622099</v>
      </c>
      <c r="CN92">
        <v>1.90248839015055</v>
      </c>
      <c r="CO92">
        <v>1.8210594337691699</v>
      </c>
      <c r="CP92">
        <v>1.9034324039909001</v>
      </c>
      <c r="CQ92">
        <v>1.9858309707816599</v>
      </c>
      <c r="CR92">
        <v>1.9100933860148499</v>
      </c>
      <c r="CS92">
        <v>1.73758049949935</v>
      </c>
      <c r="CT92">
        <v>1.8013754799032899</v>
      </c>
      <c r="CU92">
        <v>1.7627166266143099</v>
      </c>
      <c r="CV92">
        <v>1.7940388057452501</v>
      </c>
    </row>
    <row r="93" spans="1:100" x14ac:dyDescent="0.45">
      <c r="A93" t="s">
        <v>123</v>
      </c>
      <c r="B93" t="s">
        <v>121</v>
      </c>
      <c r="C93" t="s">
        <v>67</v>
      </c>
      <c r="D93">
        <v>35</v>
      </c>
      <c r="E93" s="1" cm="1">
        <f t="array" ref="E93">SUMPRODUCT($G93:$CV93,$G$2:$CV$2)/SUMPRODUCT(--($G93:$CV93&lt;&gt;""),$G$2:$CV$2)</f>
        <v>1.8175899618306448</v>
      </c>
      <c r="F93" s="1" cm="1">
        <f t="array" ref="F93">SUMPRODUCT($G93:$CV93,$F$2:$CU$2)/SUMPRODUCT(--($G93:$CV93&lt;&gt;""),$F$2:$CU$2)</f>
        <v>1.7734158335777523</v>
      </c>
      <c r="G93">
        <v>1.6978680200073399</v>
      </c>
      <c r="H93">
        <v>1.7180691181572301</v>
      </c>
      <c r="I93">
        <v>1.75205671177795</v>
      </c>
      <c r="J93">
        <v>1.7632547947601001</v>
      </c>
      <c r="K93">
        <v>1.7537359980242799</v>
      </c>
      <c r="L93">
        <v>1.7688506424792301</v>
      </c>
      <c r="M93">
        <v>1.78090428014901</v>
      </c>
      <c r="N93">
        <v>1.83264101693919</v>
      </c>
      <c r="O93">
        <v>1.84914744939058</v>
      </c>
      <c r="P93">
        <v>1.83335829926854</v>
      </c>
      <c r="Q93">
        <v>1.7508900620415</v>
      </c>
      <c r="R93">
        <v>1.7940837086330099</v>
      </c>
      <c r="S93">
        <v>1.7219137458449301</v>
      </c>
      <c r="T93">
        <v>1.7830734485844999</v>
      </c>
      <c r="U93">
        <v>1.8450167960305099</v>
      </c>
      <c r="V93">
        <v>1.70192418913323</v>
      </c>
      <c r="W93">
        <v>1.7062594613850099</v>
      </c>
      <c r="X93">
        <v>1.8200311058416001</v>
      </c>
      <c r="Y93">
        <v>1.81184150549154</v>
      </c>
      <c r="Z93">
        <v>1.81277400879933</v>
      </c>
      <c r="AA93">
        <v>1.68068879037228</v>
      </c>
      <c r="AB93">
        <v>1.74722321477719</v>
      </c>
      <c r="AC93">
        <v>1.9177851076151999</v>
      </c>
      <c r="AD93">
        <v>1.8797281292105701</v>
      </c>
      <c r="AE93">
        <v>1.7449867066287399</v>
      </c>
      <c r="AF93">
        <v>1.7491899577910099</v>
      </c>
      <c r="AG93">
        <v>1.9341695940266299</v>
      </c>
      <c r="AH93">
        <v>1.8050329434797701</v>
      </c>
      <c r="AI93">
        <v>1.79387883552986</v>
      </c>
      <c r="AJ93">
        <v>1.8608021129883701</v>
      </c>
      <c r="AK93">
        <v>1.9263106946078501</v>
      </c>
      <c r="AL93">
        <v>1.80834719548158</v>
      </c>
      <c r="AM93">
        <v>2.03068131357682</v>
      </c>
      <c r="AN93">
        <v>1.94672035534684</v>
      </c>
      <c r="AO93">
        <v>2.0882385326521402</v>
      </c>
      <c r="AP93">
        <v>1.59327262652151</v>
      </c>
      <c r="AQ93">
        <v>1.8496756075410199</v>
      </c>
      <c r="AR93">
        <v>1.70595412199037</v>
      </c>
      <c r="AS93">
        <v>1.6035624753439599</v>
      </c>
      <c r="AT93">
        <v>1.6736128752118</v>
      </c>
      <c r="AU93">
        <v>1.7349038469911</v>
      </c>
      <c r="AV93">
        <v>1.73837833680183</v>
      </c>
      <c r="AW93">
        <v>1.7205908106129999</v>
      </c>
      <c r="AX93">
        <v>1.7658152304883501</v>
      </c>
      <c r="AY93">
        <v>1.8815699081103601</v>
      </c>
      <c r="AZ93">
        <v>1.84213275512212</v>
      </c>
      <c r="BA93">
        <v>1.86043160845963</v>
      </c>
      <c r="BB93">
        <v>1.81217946364794</v>
      </c>
      <c r="BC93">
        <v>1.7748779682959599</v>
      </c>
      <c r="BD93">
        <v>1.7989540246067099</v>
      </c>
      <c r="BE93">
        <v>1.73149280848126</v>
      </c>
      <c r="BF93">
        <v>1.77492012664821</v>
      </c>
      <c r="BG93">
        <v>1.74860493965565</v>
      </c>
      <c r="BH93">
        <v>1.7681457816232</v>
      </c>
      <c r="BI93">
        <v>1.71910703925347</v>
      </c>
      <c r="BJ93">
        <v>1.7806779806083699</v>
      </c>
      <c r="BK93">
        <v>1.75261487811464</v>
      </c>
      <c r="BL93">
        <v>1.7733556118676801</v>
      </c>
      <c r="BM93">
        <v>1.70703886257299</v>
      </c>
      <c r="BN93">
        <v>1.7811676441519699</v>
      </c>
      <c r="BO93">
        <v>1.7803093045357901</v>
      </c>
      <c r="BP93">
        <v>1.8310181903109299</v>
      </c>
      <c r="BQ93">
        <v>1.7418590046151301</v>
      </c>
      <c r="BR93">
        <v>1.80926687583014</v>
      </c>
      <c r="BS93">
        <v>1.70253326637039</v>
      </c>
      <c r="BT93">
        <v>1.77396678429858</v>
      </c>
      <c r="BU93">
        <v>1.68347426374244</v>
      </c>
      <c r="BV93">
        <v>1.76890390680678</v>
      </c>
      <c r="BW93">
        <v>1.71939694718018</v>
      </c>
      <c r="BX93">
        <v>1.75741038819705</v>
      </c>
      <c r="BY93">
        <v>1.68781063533769</v>
      </c>
      <c r="BZ93">
        <v>1.80937443031292</v>
      </c>
      <c r="CA93">
        <v>1.7578108709860001</v>
      </c>
      <c r="CB93">
        <v>1.8265835640460399</v>
      </c>
      <c r="CC93">
        <v>1.73264499656717</v>
      </c>
      <c r="CD93">
        <v>1.7317572267272501</v>
      </c>
      <c r="CE93">
        <v>1.6948816866324199</v>
      </c>
      <c r="CF93">
        <v>1.7347606482439899</v>
      </c>
      <c r="CG93">
        <v>1.75976893178038</v>
      </c>
      <c r="CH93">
        <v>1.83470526214304</v>
      </c>
      <c r="CI93">
        <v>1.6939743467355299</v>
      </c>
      <c r="CJ93">
        <v>1.76875009019303</v>
      </c>
      <c r="CK93">
        <v>1.73147926436955</v>
      </c>
      <c r="CL93">
        <v>1.7874352639382101</v>
      </c>
      <c r="CM93">
        <v>1.75766156960579</v>
      </c>
      <c r="CN93">
        <v>1.7992409875283699</v>
      </c>
      <c r="CO93">
        <v>1.7324941403668701</v>
      </c>
      <c r="CP93">
        <v>1.80477763112826</v>
      </c>
      <c r="CQ93">
        <v>1.89775142091297</v>
      </c>
      <c r="CR93">
        <v>1.8290115789188801</v>
      </c>
      <c r="CS93">
        <v>1.6760274934170301</v>
      </c>
      <c r="CT93">
        <v>1.71807661554532</v>
      </c>
      <c r="CU93">
        <v>1.67438719399514</v>
      </c>
      <c r="CV93">
        <v>1.7156387625393801</v>
      </c>
    </row>
    <row r="94" spans="1:100" x14ac:dyDescent="0.45">
      <c r="A94" t="s">
        <v>123</v>
      </c>
      <c r="B94" t="s">
        <v>121</v>
      </c>
      <c r="C94" t="s">
        <v>67</v>
      </c>
      <c r="D94">
        <v>40</v>
      </c>
      <c r="E94" s="1" cm="1">
        <f t="array" ref="E94">SUMPRODUCT($G94:$CV94,$G$2:$CV$2)/SUMPRODUCT(--($G94:$CV94&lt;&gt;""),$G$2:$CV$2)</f>
        <v>1.6889650312713174</v>
      </c>
      <c r="F94" s="1" cm="1">
        <f t="array" ref="F94">SUMPRODUCT($G94:$CV94,$F$2:$CU$2)/SUMPRODUCT(--($G94:$CV94&lt;&gt;""),$F$2:$CU$2)</f>
        <v>1.6867037622057099</v>
      </c>
      <c r="G94">
        <v>1.65641580387294</v>
      </c>
      <c r="H94">
        <v>1.67391330441821</v>
      </c>
      <c r="I94">
        <v>1.64202527547383</v>
      </c>
      <c r="J94">
        <v>1.6805614224971901</v>
      </c>
      <c r="K94">
        <v>1.6424658136689001</v>
      </c>
      <c r="L94">
        <v>1.6843894883822199</v>
      </c>
      <c r="M94">
        <v>1.7015980606626999</v>
      </c>
      <c r="N94">
        <v>1.7335440604724599</v>
      </c>
      <c r="O94">
        <v>1.65566072996931</v>
      </c>
      <c r="P94">
        <v>1.66336654524274</v>
      </c>
      <c r="Q94">
        <v>1.6760399664715</v>
      </c>
      <c r="R94">
        <v>1.7031377379985899</v>
      </c>
      <c r="S94">
        <v>1.6429486865373699</v>
      </c>
      <c r="T94">
        <v>1.6895667939676999</v>
      </c>
      <c r="U94">
        <v>1.66264983853708</v>
      </c>
      <c r="V94">
        <v>1.6502274997756099</v>
      </c>
      <c r="W94">
        <v>1.6111678056627701</v>
      </c>
      <c r="X94">
        <v>1.73305722150187</v>
      </c>
      <c r="Y94">
        <v>1.66191978711833</v>
      </c>
      <c r="Z94">
        <v>1.7190489974591201</v>
      </c>
      <c r="AA94">
        <v>1.6134916698034201</v>
      </c>
      <c r="AB94">
        <v>1.67910065822568</v>
      </c>
      <c r="AC94">
        <v>1.83350586962992</v>
      </c>
      <c r="AD94">
        <v>1.79953517827</v>
      </c>
      <c r="AE94">
        <v>1.6120507520373999</v>
      </c>
      <c r="AF94">
        <v>1.6712414764754999</v>
      </c>
      <c r="AG94">
        <v>1.8520834909917001</v>
      </c>
      <c r="AH94">
        <v>1.7208526490268301</v>
      </c>
      <c r="AI94">
        <v>1.73096820027274</v>
      </c>
      <c r="AJ94">
        <v>1.77311610738185</v>
      </c>
      <c r="AK94">
        <v>1.81668986882658</v>
      </c>
      <c r="AL94">
        <v>1.70114927897305</v>
      </c>
      <c r="AM94">
        <v>1.7321846980276101</v>
      </c>
      <c r="AN94">
        <v>1.7932302487598599</v>
      </c>
      <c r="AO94">
        <v>1.80316920352746</v>
      </c>
      <c r="AP94">
        <v>1.5074060281291199</v>
      </c>
      <c r="AQ94">
        <v>1.6637073594849601</v>
      </c>
      <c r="AR94">
        <v>1.65455260652471</v>
      </c>
      <c r="AS94">
        <v>1.5383567097363</v>
      </c>
      <c r="AT94">
        <v>1.58465670224357</v>
      </c>
      <c r="AU94">
        <v>1.6410322861065301</v>
      </c>
      <c r="AV94">
        <v>1.6649286779922701</v>
      </c>
      <c r="AW94">
        <v>1.6354976590643799</v>
      </c>
      <c r="AX94">
        <v>1.6819472676707301</v>
      </c>
      <c r="AY94">
        <v>1.76752770099707</v>
      </c>
      <c r="AZ94">
        <v>1.7506469746234199</v>
      </c>
      <c r="BA94">
        <v>1.7485696794215799</v>
      </c>
      <c r="BB94">
        <v>1.7227556767341601</v>
      </c>
      <c r="BC94">
        <v>1.68387021323983</v>
      </c>
      <c r="BD94">
        <v>1.7334006714443899</v>
      </c>
      <c r="BE94">
        <v>1.6560798290726499</v>
      </c>
      <c r="BF94">
        <v>1.69920528136731</v>
      </c>
      <c r="BG94">
        <v>1.6259713821417601</v>
      </c>
      <c r="BH94">
        <v>1.69250994563298</v>
      </c>
      <c r="BI94">
        <v>1.6329931558934501</v>
      </c>
      <c r="BJ94">
        <v>1.70882082426311</v>
      </c>
      <c r="BK94">
        <v>1.66021326547577</v>
      </c>
      <c r="BL94">
        <v>1.7095956964852299</v>
      </c>
      <c r="BM94">
        <v>1.64334429440764</v>
      </c>
      <c r="BN94">
        <v>1.71557983722882</v>
      </c>
      <c r="BO94">
        <v>1.6815739901543501</v>
      </c>
      <c r="BP94">
        <v>1.7300468915042599</v>
      </c>
      <c r="BQ94">
        <v>1.6538402612874401</v>
      </c>
      <c r="BR94">
        <v>1.7265019724637001</v>
      </c>
      <c r="BS94">
        <v>1.6315949235162299</v>
      </c>
      <c r="BT94">
        <v>1.7026307457763401</v>
      </c>
      <c r="BU94">
        <v>1.63111573970393</v>
      </c>
      <c r="BV94">
        <v>1.6988691635319</v>
      </c>
      <c r="BW94">
        <v>1.6431490178242201</v>
      </c>
      <c r="BX94">
        <v>1.69493024617303</v>
      </c>
      <c r="BY94">
        <v>1.63552963098335</v>
      </c>
      <c r="BZ94">
        <v>1.73238708972327</v>
      </c>
      <c r="CA94">
        <v>1.7017849828039899</v>
      </c>
      <c r="CB94">
        <v>1.7680931868756899</v>
      </c>
      <c r="CC94">
        <v>1.6547722168677701</v>
      </c>
      <c r="CD94">
        <v>1.6567188137786999</v>
      </c>
      <c r="CE94">
        <v>1.61203886387088</v>
      </c>
      <c r="CF94">
        <v>1.66299409415151</v>
      </c>
      <c r="CG94">
        <v>1.6911608156612099</v>
      </c>
      <c r="CH94">
        <v>1.75143485419086</v>
      </c>
      <c r="CI94">
        <v>1.6199079262595</v>
      </c>
      <c r="CJ94">
        <v>1.6961759366592799</v>
      </c>
      <c r="CK94">
        <v>1.65945290006896</v>
      </c>
      <c r="CL94">
        <v>1.7277450632282301</v>
      </c>
      <c r="CM94">
        <v>1.6802248245731799</v>
      </c>
      <c r="CN94">
        <v>1.7182943155866499</v>
      </c>
      <c r="CO94">
        <v>1.65260879324526</v>
      </c>
      <c r="CP94">
        <v>1.7188371901084201</v>
      </c>
      <c r="CQ94">
        <v>1.6992667393308301</v>
      </c>
      <c r="CR94">
        <v>1.7491617531389501</v>
      </c>
      <c r="CS94">
        <v>1.62689420388894</v>
      </c>
      <c r="CT94">
        <v>1.65474053296835</v>
      </c>
      <c r="CU94">
        <v>1.6257382482854399</v>
      </c>
      <c r="CV94">
        <v>1.6523003953965101</v>
      </c>
    </row>
    <row r="95" spans="1:100" x14ac:dyDescent="0.45">
      <c r="A95" t="s">
        <v>123</v>
      </c>
      <c r="B95" t="s">
        <v>121</v>
      </c>
      <c r="C95" t="s">
        <v>67</v>
      </c>
      <c r="D95">
        <v>45</v>
      </c>
      <c r="E95" s="1" cm="1">
        <f t="array" ref="E95">SUMPRODUCT($G95:$CV95,$G$2:$CV$2)/SUMPRODUCT(--($G95:$CV95&lt;&gt;""),$G$2:$CV$2)</f>
        <v>1.6099258697234307</v>
      </c>
      <c r="F95" s="1" cm="1">
        <f t="array" ref="F95">SUMPRODUCT($G95:$CV95,$F$2:$CU$2)/SUMPRODUCT(--($G95:$CV95&lt;&gt;""),$F$2:$CU$2)</f>
        <v>1.6153952325969483</v>
      </c>
      <c r="G95">
        <v>1.54927695129466</v>
      </c>
      <c r="H95">
        <v>1.6033989656722001</v>
      </c>
      <c r="I95">
        <v>1.55228032841219</v>
      </c>
      <c r="J95">
        <v>1.61109552063683</v>
      </c>
      <c r="K95">
        <v>1.55149734882961</v>
      </c>
      <c r="L95">
        <v>1.61346442965286</v>
      </c>
      <c r="M95">
        <v>1.6198811383368901</v>
      </c>
      <c r="N95">
        <v>1.6467120711213099</v>
      </c>
      <c r="O95">
        <v>1.61270099381739</v>
      </c>
      <c r="P95">
        <v>1.63858885029992</v>
      </c>
      <c r="Q95">
        <v>1.5946043166500901</v>
      </c>
      <c r="R95">
        <v>1.63864888668276</v>
      </c>
      <c r="S95">
        <v>1.58662352863094</v>
      </c>
      <c r="T95">
        <v>1.63214833992788</v>
      </c>
      <c r="U95">
        <v>1.5528255554527499</v>
      </c>
      <c r="V95">
        <v>1.55955403137754</v>
      </c>
      <c r="W95">
        <v>1.55650882127775</v>
      </c>
      <c r="X95">
        <v>1.67256425089698</v>
      </c>
      <c r="Y95">
        <v>1.60007127602194</v>
      </c>
      <c r="Z95">
        <v>1.66012132450664</v>
      </c>
      <c r="AA95">
        <v>1.55507927058399</v>
      </c>
      <c r="AB95">
        <v>1.61310253168866</v>
      </c>
      <c r="AC95">
        <v>1.7685724753569001</v>
      </c>
      <c r="AD95">
        <v>1.72721098015026</v>
      </c>
      <c r="AE95">
        <v>1.55367440932011</v>
      </c>
      <c r="AF95">
        <v>1.6027487914459499</v>
      </c>
      <c r="AG95">
        <v>1.7604259990251601</v>
      </c>
      <c r="AH95">
        <v>1.6661906400970601</v>
      </c>
      <c r="AI95">
        <v>1.6673489079327399</v>
      </c>
      <c r="AJ95">
        <v>1.7080063813412201</v>
      </c>
      <c r="AK95">
        <v>1.7526809570970801</v>
      </c>
      <c r="AL95">
        <v>1.6478342544317901</v>
      </c>
      <c r="AM95">
        <v>1.6381804204183501</v>
      </c>
      <c r="AN95">
        <v>1.7131535550985499</v>
      </c>
      <c r="AO95">
        <v>1.6309063141469999</v>
      </c>
      <c r="AP95">
        <v>1.37848384558435</v>
      </c>
      <c r="AQ95">
        <v>1.5555463756657899</v>
      </c>
      <c r="AR95">
        <v>1.5656290440140901</v>
      </c>
      <c r="AS95">
        <v>1.5128494837692199</v>
      </c>
      <c r="AT95">
        <v>1.51895885410037</v>
      </c>
      <c r="AU95">
        <v>1.55788845060938</v>
      </c>
      <c r="AV95">
        <v>1.6059087188596599</v>
      </c>
      <c r="AW95">
        <v>1.5791820763803099</v>
      </c>
      <c r="AX95">
        <v>1.62988141258538</v>
      </c>
      <c r="AY95">
        <v>1.66596997123256</v>
      </c>
      <c r="AZ95">
        <v>1.6762448929292499</v>
      </c>
      <c r="BA95">
        <v>1.6794972024527799</v>
      </c>
      <c r="BB95">
        <v>1.6436189749107799</v>
      </c>
      <c r="BC95">
        <v>1.6178839296555101</v>
      </c>
      <c r="BD95">
        <v>1.66747666071499</v>
      </c>
      <c r="BE95">
        <v>1.5865712434624299</v>
      </c>
      <c r="BF95">
        <v>1.6423461828277499</v>
      </c>
      <c r="BG95">
        <v>1.5643098546196501</v>
      </c>
      <c r="BH95">
        <v>1.6392808148731</v>
      </c>
      <c r="BI95">
        <v>1.58593457407682</v>
      </c>
      <c r="BJ95">
        <v>1.6412408925105999</v>
      </c>
      <c r="BK95">
        <v>1.5943354821820801</v>
      </c>
      <c r="BL95">
        <v>1.6486425934289299</v>
      </c>
      <c r="BM95">
        <v>1.5673503524073999</v>
      </c>
      <c r="BN95">
        <v>1.6404153444679099</v>
      </c>
      <c r="BO95">
        <v>1.62816566944075</v>
      </c>
      <c r="BP95">
        <v>1.65193424260344</v>
      </c>
      <c r="BQ95">
        <v>1.5986388434613701</v>
      </c>
      <c r="BR95">
        <v>1.6700840910680499</v>
      </c>
      <c r="BS95">
        <v>1.56651984508085</v>
      </c>
      <c r="BT95">
        <v>1.64184340055283</v>
      </c>
      <c r="BU95">
        <v>1.5925095941027601</v>
      </c>
      <c r="BV95">
        <v>1.65650095823295</v>
      </c>
      <c r="BW95">
        <v>1.56049987060916</v>
      </c>
      <c r="BX95">
        <v>1.6255748625878299</v>
      </c>
      <c r="BY95">
        <v>1.59358053935364</v>
      </c>
      <c r="BZ95">
        <v>1.69321673889127</v>
      </c>
      <c r="CA95">
        <v>1.63208667836482</v>
      </c>
      <c r="CB95">
        <v>1.6876128863225299</v>
      </c>
      <c r="CC95">
        <v>1.58108648271909</v>
      </c>
      <c r="CD95">
        <v>1.59826634091305</v>
      </c>
      <c r="CE95">
        <v>1.5555705809040601</v>
      </c>
      <c r="CF95">
        <v>1.60980021423737</v>
      </c>
      <c r="CG95">
        <v>1.65217725797927</v>
      </c>
      <c r="CH95">
        <v>1.6969210600792299</v>
      </c>
      <c r="CI95">
        <v>1.5537571787298701</v>
      </c>
      <c r="CJ95">
        <v>1.6293010246280399</v>
      </c>
      <c r="CK95">
        <v>1.6057600488244399</v>
      </c>
      <c r="CL95">
        <v>1.6707054739309</v>
      </c>
      <c r="CM95">
        <v>1.6212367149175699</v>
      </c>
      <c r="CN95">
        <v>1.66344504695658</v>
      </c>
      <c r="CO95">
        <v>1.6231094847263201</v>
      </c>
      <c r="CP95">
        <v>1.6852359237891399</v>
      </c>
      <c r="CQ95">
        <v>1.6072487336916199</v>
      </c>
      <c r="CR95">
        <v>1.6621830363958501</v>
      </c>
      <c r="CS95">
        <v>1.5350663528158801</v>
      </c>
      <c r="CT95">
        <v>1.5877899749478901</v>
      </c>
      <c r="CU95">
        <v>1.56102591189284</v>
      </c>
      <c r="CV95">
        <v>1.59357355037713</v>
      </c>
    </row>
    <row r="96" spans="1:100" x14ac:dyDescent="0.45">
      <c r="A96" t="s">
        <v>123</v>
      </c>
      <c r="B96" t="s">
        <v>121</v>
      </c>
      <c r="C96" t="s">
        <v>67</v>
      </c>
      <c r="D96">
        <v>50</v>
      </c>
      <c r="E96" s="1" cm="1">
        <f t="array" ref="E96">SUMPRODUCT($G96:$CV96,$G$2:$CV$2)/SUMPRODUCT(--($G96:$CV96&lt;&gt;""),$G$2:$CV$2)</f>
        <v>1.5467101876027018</v>
      </c>
      <c r="F96" s="1" cm="1">
        <f t="array" ref="F96">SUMPRODUCT($G96:$CV96,$F$2:$CU$2)/SUMPRODUCT(--($G96:$CV96&lt;&gt;""),$F$2:$CU$2)</f>
        <v>1.5539827779323694</v>
      </c>
      <c r="G96">
        <v>1.4808488338561501</v>
      </c>
      <c r="H96">
        <v>1.5313379658024799</v>
      </c>
      <c r="I96">
        <v>1.47382468337716</v>
      </c>
      <c r="J96">
        <v>1.54213569541819</v>
      </c>
      <c r="K96">
        <v>1.4733493270906199</v>
      </c>
      <c r="L96">
        <v>1.5455494018773701</v>
      </c>
      <c r="M96">
        <v>1.5273038406060899</v>
      </c>
      <c r="N96">
        <v>1.5719008661264999</v>
      </c>
      <c r="O96">
        <v>1.5369934548842401</v>
      </c>
      <c r="P96">
        <v>1.5673276434090899</v>
      </c>
      <c r="Q96">
        <v>1.51378662583038</v>
      </c>
      <c r="R96">
        <v>1.57173617107575</v>
      </c>
      <c r="S96">
        <v>1.5354172494664</v>
      </c>
      <c r="T96">
        <v>1.5848517760634699</v>
      </c>
      <c r="U96">
        <v>1.4905666797725601</v>
      </c>
      <c r="V96">
        <v>1.51149160211053</v>
      </c>
      <c r="W96">
        <v>1.4966010617635599</v>
      </c>
      <c r="X96">
        <v>1.6027821170947201</v>
      </c>
      <c r="Y96">
        <v>1.5493616396738299</v>
      </c>
      <c r="Z96">
        <v>1.59764530345359</v>
      </c>
      <c r="AA96">
        <v>1.4978865473076399</v>
      </c>
      <c r="AB96">
        <v>1.5492333692774301</v>
      </c>
      <c r="AC96">
        <v>1.7087187080446</v>
      </c>
      <c r="AD96">
        <v>1.6596332656996999</v>
      </c>
      <c r="AE96">
        <v>1.50820334084551</v>
      </c>
      <c r="AF96">
        <v>1.5563016221095201</v>
      </c>
      <c r="AG96">
        <v>1.6978487667656901</v>
      </c>
      <c r="AH96">
        <v>1.5848704109207801</v>
      </c>
      <c r="AI96">
        <v>1.6014785933214</v>
      </c>
      <c r="AJ96">
        <v>1.6453319304907399</v>
      </c>
      <c r="AK96">
        <v>1.6758516890762101</v>
      </c>
      <c r="AL96">
        <v>1.5565568095390201</v>
      </c>
      <c r="AM96">
        <v>1.5809713774877701</v>
      </c>
      <c r="AN96">
        <v>1.63369470570049</v>
      </c>
      <c r="AO96">
        <v>1.56728966942777</v>
      </c>
      <c r="AP96">
        <v>1.3424358339681799</v>
      </c>
      <c r="AQ96">
        <v>1.49209917682283</v>
      </c>
      <c r="AR96">
        <v>1.5156133652989401</v>
      </c>
      <c r="AS96">
        <v>1.4611487703353001</v>
      </c>
      <c r="AT96">
        <v>1.47273658734307</v>
      </c>
      <c r="AU96">
        <v>1.51088351778805</v>
      </c>
      <c r="AV96">
        <v>1.5673584444270201</v>
      </c>
      <c r="AW96">
        <v>1.5159673476520501</v>
      </c>
      <c r="AX96">
        <v>1.5666558784243401</v>
      </c>
      <c r="AY96">
        <v>1.5993671051949201</v>
      </c>
      <c r="AZ96">
        <v>1.6338976784749399</v>
      </c>
      <c r="BA96">
        <v>1.6044995350167499</v>
      </c>
      <c r="BB96">
        <v>1.5872655677613601</v>
      </c>
      <c r="BC96">
        <v>1.5457147560594899</v>
      </c>
      <c r="BD96">
        <v>1.59963306688596</v>
      </c>
      <c r="BE96">
        <v>1.50522259664048</v>
      </c>
      <c r="BF96">
        <v>1.5829881499096601</v>
      </c>
      <c r="BG96">
        <v>1.4871011051168901</v>
      </c>
      <c r="BH96">
        <v>1.5649762583046101</v>
      </c>
      <c r="BI96">
        <v>1.5346280631959499</v>
      </c>
      <c r="BJ96">
        <v>1.5850153397581801</v>
      </c>
      <c r="BK96">
        <v>1.53532049369672</v>
      </c>
      <c r="BL96">
        <v>1.59788880621566</v>
      </c>
      <c r="BM96">
        <v>1.51834530750438</v>
      </c>
      <c r="BN96">
        <v>1.6053787407894999</v>
      </c>
      <c r="BO96">
        <v>1.56686709765454</v>
      </c>
      <c r="BP96">
        <v>1.5921028178594401</v>
      </c>
      <c r="BQ96">
        <v>1.54440401442354</v>
      </c>
      <c r="BR96">
        <v>1.6300502131108401</v>
      </c>
      <c r="BS96">
        <v>1.5364509007401701</v>
      </c>
      <c r="BT96">
        <v>1.61504854575957</v>
      </c>
      <c r="BU96">
        <v>1.5272896247174399</v>
      </c>
      <c r="BV96">
        <v>1.5932734659100301</v>
      </c>
      <c r="BW96">
        <v>1.5075244285200999</v>
      </c>
      <c r="BX96">
        <v>1.58706819577826</v>
      </c>
      <c r="BY96">
        <v>1.52261651999539</v>
      </c>
      <c r="BZ96">
        <v>1.6102027609812899</v>
      </c>
      <c r="CA96">
        <v>1.5765580481118799</v>
      </c>
      <c r="CB96">
        <v>1.6235534232956299</v>
      </c>
      <c r="CC96">
        <v>1.51375858134538</v>
      </c>
      <c r="CD96">
        <v>1.5493132962331699</v>
      </c>
      <c r="CE96">
        <v>1.49727047836799</v>
      </c>
      <c r="CF96">
        <v>1.555806667545</v>
      </c>
      <c r="CG96">
        <v>1.5805659699936601</v>
      </c>
      <c r="CH96">
        <v>1.6216211724826</v>
      </c>
      <c r="CI96">
        <v>1.4977540028401</v>
      </c>
      <c r="CJ96">
        <v>1.5968377902411699</v>
      </c>
      <c r="CK96">
        <v>1.54044448371466</v>
      </c>
      <c r="CL96">
        <v>1.6145609961204399</v>
      </c>
      <c r="CM96">
        <v>1.54426402131392</v>
      </c>
      <c r="CN96">
        <v>1.5963752694023401</v>
      </c>
      <c r="CO96">
        <v>1.5375763166704</v>
      </c>
      <c r="CP96">
        <v>1.61200123011723</v>
      </c>
      <c r="CQ96">
        <v>1.55161344403023</v>
      </c>
      <c r="CR96">
        <v>1.6141658404982899</v>
      </c>
      <c r="CS96">
        <v>1.47689435558614</v>
      </c>
      <c r="CT96">
        <v>1.5357905644524099</v>
      </c>
      <c r="CU96">
        <v>1.4741229705676</v>
      </c>
      <c r="CV96">
        <v>1.5298836609902899</v>
      </c>
    </row>
    <row r="97" spans="1:100" x14ac:dyDescent="0.45">
      <c r="A97" t="s">
        <v>78</v>
      </c>
      <c r="B97" t="s">
        <v>66</v>
      </c>
      <c r="C97" t="s">
        <v>67</v>
      </c>
      <c r="D97">
        <v>30</v>
      </c>
      <c r="E97" s="1" cm="1">
        <f t="array" ref="E97">SUMPRODUCT($G97:$CV97,$G$2:$CV$2)/SUMPRODUCT(--($G97:$CV97&lt;&gt;""),$G$2:$CV$2)</f>
        <v>1.8545775221350922</v>
      </c>
      <c r="F97" s="1" cm="1">
        <f t="array" ref="F97">SUMPRODUCT($G97:$CV97,$F$2:$CU$2)/SUMPRODUCT(--($G97:$CV97&lt;&gt;""),$F$2:$CU$2)</f>
        <v>1.8156425051639689</v>
      </c>
      <c r="G97">
        <v>1.9048236914640799</v>
      </c>
      <c r="H97">
        <v>1.8261406516001599</v>
      </c>
      <c r="I97">
        <v>1.8659506601860101</v>
      </c>
      <c r="J97">
        <v>1.85523584908447</v>
      </c>
      <c r="K97">
        <v>1.8657762755273599</v>
      </c>
      <c r="L97">
        <v>1.85708766471321</v>
      </c>
      <c r="M97">
        <v>1.8320569742092301</v>
      </c>
      <c r="N97">
        <v>1.8320335259648399</v>
      </c>
      <c r="O97">
        <v>1.8425500927780301</v>
      </c>
      <c r="P97">
        <v>1.8300062256095</v>
      </c>
      <c r="Q97">
        <v>1.7829954199938001</v>
      </c>
      <c r="R97">
        <v>1.8702166885268301</v>
      </c>
      <c r="S97">
        <v>1.8141211731378799</v>
      </c>
      <c r="T97">
        <v>1.8667494940109299</v>
      </c>
      <c r="U97">
        <v>1.9268212986259099</v>
      </c>
      <c r="V97">
        <v>1.7818054523587601</v>
      </c>
      <c r="W97">
        <v>1.80062948604652</v>
      </c>
      <c r="X97">
        <v>1.88310218265985</v>
      </c>
      <c r="Y97">
        <v>1.95158805416829</v>
      </c>
      <c r="Z97">
        <v>1.8548845332141399</v>
      </c>
      <c r="AA97">
        <v>1.80683858531908</v>
      </c>
      <c r="AB97">
        <v>1.86602313574047</v>
      </c>
      <c r="AC97">
        <v>1.97738196889564</v>
      </c>
      <c r="AD97">
        <v>1.9391022183012501</v>
      </c>
      <c r="AE97">
        <v>1.8428703990325701</v>
      </c>
      <c r="AF97">
        <v>1.8468076381194201</v>
      </c>
      <c r="AG97">
        <v>1.7970715008181899</v>
      </c>
      <c r="AH97">
        <v>1.79270418081523</v>
      </c>
      <c r="AI97">
        <v>1.7938952458800099</v>
      </c>
      <c r="AJ97">
        <v>1.8539799772955501</v>
      </c>
      <c r="AK97">
        <v>2.0229925384993899</v>
      </c>
      <c r="AL97">
        <v>1.83585607549917</v>
      </c>
      <c r="AM97">
        <v>1.77318851561803</v>
      </c>
      <c r="AN97">
        <v>1.78537946393727</v>
      </c>
      <c r="AO97">
        <v>1.79644711175645</v>
      </c>
      <c r="AP97">
        <v>1.5664675134705901</v>
      </c>
      <c r="AQ97">
        <v>1.92939728121526</v>
      </c>
      <c r="AR97">
        <v>1.7921112599839599</v>
      </c>
      <c r="AS97">
        <v>1.86509545101246</v>
      </c>
      <c r="AT97">
        <v>1.79458727265669</v>
      </c>
      <c r="AU97">
        <v>1.8109034362854699</v>
      </c>
      <c r="AV97">
        <v>1.8609460306679499</v>
      </c>
      <c r="AW97">
        <v>1.7942020847265201</v>
      </c>
      <c r="AX97">
        <v>1.8017568012893399</v>
      </c>
      <c r="AY97">
        <v>1.76834907020225</v>
      </c>
      <c r="AZ97">
        <v>1.8468430816791099</v>
      </c>
      <c r="BA97">
        <v>1.9266811094439</v>
      </c>
      <c r="BB97">
        <v>1.8265113484972899</v>
      </c>
      <c r="BC97">
        <v>1.78942359619778</v>
      </c>
      <c r="BD97">
        <v>1.8415497598100199</v>
      </c>
      <c r="BE97">
        <v>1.72706058236259</v>
      </c>
      <c r="BF97">
        <v>1.8064033395216901</v>
      </c>
      <c r="BG97">
        <v>1.9300822263130399</v>
      </c>
      <c r="BH97">
        <v>1.8420373556263501</v>
      </c>
      <c r="BI97">
        <v>1.8024478879007999</v>
      </c>
      <c r="BJ97">
        <v>1.8274135114694099</v>
      </c>
      <c r="BK97">
        <v>1.85983508067321</v>
      </c>
      <c r="BL97">
        <v>1.86145047880375</v>
      </c>
      <c r="BM97">
        <v>1.7965199679318</v>
      </c>
      <c r="BN97">
        <v>1.8522043178896299</v>
      </c>
      <c r="BO97">
        <v>1.8514785324927101</v>
      </c>
      <c r="BP97">
        <v>1.8758149177271799</v>
      </c>
      <c r="BQ97">
        <v>1.7883558539426101</v>
      </c>
      <c r="BR97">
        <v>1.8883175054301999</v>
      </c>
      <c r="BS97">
        <v>1.7777026825317099</v>
      </c>
      <c r="BT97">
        <v>1.84480393134444</v>
      </c>
      <c r="BU97">
        <v>1.7797647278414801</v>
      </c>
      <c r="BV97">
        <v>1.8512569335109399</v>
      </c>
      <c r="BW97">
        <v>1.8123995937194799</v>
      </c>
      <c r="BX97">
        <v>1.8513092811518701</v>
      </c>
      <c r="BY97">
        <v>1.7755182961946401</v>
      </c>
      <c r="BZ97">
        <v>1.8673175572906699</v>
      </c>
      <c r="CA97">
        <v>1.7607110785112301</v>
      </c>
      <c r="CB97">
        <v>1.8709983764729901</v>
      </c>
      <c r="CC97">
        <v>1.78048936472271</v>
      </c>
      <c r="CD97">
        <v>1.7763860847653099</v>
      </c>
      <c r="CE97">
        <v>1.7645240951580501</v>
      </c>
      <c r="CF97">
        <v>1.79872754619646</v>
      </c>
      <c r="CG97">
        <v>1.7976914099935699</v>
      </c>
      <c r="CH97">
        <v>1.86969289450585</v>
      </c>
      <c r="CI97">
        <v>1.7710470843022199</v>
      </c>
      <c r="CJ97">
        <v>1.8326109612858399</v>
      </c>
      <c r="CK97">
        <v>1.7617728814379301</v>
      </c>
      <c r="CL97">
        <v>1.84626084794144</v>
      </c>
      <c r="CM97">
        <v>1.79647002958247</v>
      </c>
      <c r="CN97">
        <v>1.8440044423628601</v>
      </c>
      <c r="CO97">
        <v>1.79750758593416</v>
      </c>
      <c r="CP97">
        <v>1.8375739988567901</v>
      </c>
      <c r="CQ97">
        <v>1.78145561205065</v>
      </c>
      <c r="CR97">
        <v>1.80878446474918</v>
      </c>
      <c r="CS97">
        <v>1.81787436180297</v>
      </c>
      <c r="CT97">
        <v>1.79090462190115</v>
      </c>
      <c r="CU97">
        <v>1.8645513416803601</v>
      </c>
      <c r="CV97">
        <v>1.8068643547450201</v>
      </c>
    </row>
    <row r="98" spans="1:100" x14ac:dyDescent="0.45">
      <c r="A98" t="s">
        <v>78</v>
      </c>
      <c r="B98" t="s">
        <v>66</v>
      </c>
      <c r="C98" t="s">
        <v>67</v>
      </c>
      <c r="D98">
        <v>35</v>
      </c>
      <c r="E98" s="1" cm="1">
        <f t="array" ref="E98">SUMPRODUCT($G98:$CV98,$G$2:$CV$2)/SUMPRODUCT(--($G98:$CV98&lt;&gt;""),$G$2:$CV$2)</f>
        <v>1.7495587972770004</v>
      </c>
      <c r="F98" s="1" cm="1">
        <f t="array" ref="F98">SUMPRODUCT($G98:$CV98,$F$2:$CU$2)/SUMPRODUCT(--($G98:$CV98&lt;&gt;""),$F$2:$CU$2)</f>
        <v>1.7273071267925901</v>
      </c>
      <c r="G98">
        <v>1.8201643858074801</v>
      </c>
      <c r="H98">
        <v>1.7387322531395</v>
      </c>
      <c r="I98">
        <v>1.73317366061907</v>
      </c>
      <c r="J98">
        <v>1.7478087046836599</v>
      </c>
      <c r="K98">
        <v>1.7348154572377801</v>
      </c>
      <c r="L98">
        <v>1.7456014310444401</v>
      </c>
      <c r="M98">
        <v>1.7370930499613</v>
      </c>
      <c r="N98">
        <v>1.7395498816387001</v>
      </c>
      <c r="O98">
        <v>1.76773598797709</v>
      </c>
      <c r="P98">
        <v>1.7756822555120599</v>
      </c>
      <c r="Q98">
        <v>1.6739665542347499</v>
      </c>
      <c r="R98">
        <v>1.7701304543409799</v>
      </c>
      <c r="S98">
        <v>1.7190336864970499</v>
      </c>
      <c r="T98">
        <v>1.76911553173976</v>
      </c>
      <c r="U98">
        <v>1.79231656531349</v>
      </c>
      <c r="V98">
        <v>1.6948332306729199</v>
      </c>
      <c r="W98">
        <v>1.6780693076101001</v>
      </c>
      <c r="X98">
        <v>1.7925205159524</v>
      </c>
      <c r="Y98">
        <v>1.7553561453572399</v>
      </c>
      <c r="Z98">
        <v>1.77367881501395</v>
      </c>
      <c r="AA98">
        <v>1.7169273170820101</v>
      </c>
      <c r="AB98">
        <v>1.77798477365875</v>
      </c>
      <c r="AC98">
        <v>1.8822475676442101</v>
      </c>
      <c r="AD98">
        <v>1.8520278396819101</v>
      </c>
      <c r="AE98">
        <v>1.69985809796303</v>
      </c>
      <c r="AF98">
        <v>1.7688945238253599</v>
      </c>
      <c r="AG98">
        <v>1.6912716256429401</v>
      </c>
      <c r="AH98">
        <v>1.7127248818681</v>
      </c>
      <c r="AI98">
        <v>1.7089416674369799</v>
      </c>
      <c r="AJ98">
        <v>1.77512315552338</v>
      </c>
      <c r="AK98">
        <v>1.90725073090332</v>
      </c>
      <c r="AL98">
        <v>1.72657230491494</v>
      </c>
      <c r="AM98">
        <v>1.72418394270088</v>
      </c>
      <c r="AN98">
        <v>1.7036084742287401</v>
      </c>
      <c r="AO98">
        <v>1.7364421702267401</v>
      </c>
      <c r="AP98">
        <v>1.49716605061666</v>
      </c>
      <c r="AQ98">
        <v>1.7972088632663801</v>
      </c>
      <c r="AR98">
        <v>1.69891691414751</v>
      </c>
      <c r="AS98">
        <v>1.7441140122104299</v>
      </c>
      <c r="AT98">
        <v>1.68732429331405</v>
      </c>
      <c r="AU98">
        <v>1.71606454028543</v>
      </c>
      <c r="AV98">
        <v>1.7650494588263901</v>
      </c>
      <c r="AW98">
        <v>1.6688969816668799</v>
      </c>
      <c r="AX98">
        <v>1.7373077974434099</v>
      </c>
      <c r="AY98">
        <v>1.6728784223019799</v>
      </c>
      <c r="AZ98">
        <v>1.7468493269846801</v>
      </c>
      <c r="BA98">
        <v>1.8249047472647799</v>
      </c>
      <c r="BB98">
        <v>1.7561207338934499</v>
      </c>
      <c r="BC98">
        <v>1.7021849876236399</v>
      </c>
      <c r="BD98">
        <v>1.7774621427970101</v>
      </c>
      <c r="BE98">
        <v>1.65064792567611</v>
      </c>
      <c r="BF98">
        <v>1.73880824621816</v>
      </c>
      <c r="BG98">
        <v>1.7320060091145999</v>
      </c>
      <c r="BH98">
        <v>1.74453972438259</v>
      </c>
      <c r="BI98">
        <v>1.7046075078012499</v>
      </c>
      <c r="BJ98">
        <v>1.75798476085324</v>
      </c>
      <c r="BK98">
        <v>1.74595065626949</v>
      </c>
      <c r="BL98">
        <v>1.7827717908474801</v>
      </c>
      <c r="BM98">
        <v>1.6967758207699899</v>
      </c>
      <c r="BN98">
        <v>1.75427891841761</v>
      </c>
      <c r="BO98">
        <v>1.74273771341938</v>
      </c>
      <c r="BP98">
        <v>1.77353736514995</v>
      </c>
      <c r="BQ98">
        <v>1.6910123088411</v>
      </c>
      <c r="BR98">
        <v>1.78809230871358</v>
      </c>
      <c r="BS98">
        <v>1.70015395653677</v>
      </c>
      <c r="BT98">
        <v>1.7813449599186999</v>
      </c>
      <c r="BU98">
        <v>1.7014673304150401</v>
      </c>
      <c r="BV98">
        <v>1.7639777394218299</v>
      </c>
      <c r="BW98">
        <v>1.7019205886378499</v>
      </c>
      <c r="BX98">
        <v>1.74863668505825</v>
      </c>
      <c r="BY98">
        <v>1.6961303623141699</v>
      </c>
      <c r="BZ98">
        <v>1.79110408415179</v>
      </c>
      <c r="CA98">
        <v>1.69423544146559</v>
      </c>
      <c r="CB98">
        <v>1.7978638498559201</v>
      </c>
      <c r="CC98">
        <v>1.68732543049807</v>
      </c>
      <c r="CD98">
        <v>1.7060496080074301</v>
      </c>
      <c r="CE98">
        <v>1.6912547288931501</v>
      </c>
      <c r="CF98">
        <v>1.7352841509350501</v>
      </c>
      <c r="CG98">
        <v>1.68833343799517</v>
      </c>
      <c r="CH98">
        <v>1.7850305206816199</v>
      </c>
      <c r="CI98">
        <v>1.67983063224836</v>
      </c>
      <c r="CJ98">
        <v>1.73761604201335</v>
      </c>
      <c r="CK98">
        <v>1.68360717475036</v>
      </c>
      <c r="CL98">
        <v>1.7728952759024199</v>
      </c>
      <c r="CM98">
        <v>1.7064309945131499</v>
      </c>
      <c r="CN98">
        <v>1.7903923904700201</v>
      </c>
      <c r="CO98">
        <v>1.71502068720189</v>
      </c>
      <c r="CP98">
        <v>1.75000704132972</v>
      </c>
      <c r="CQ98">
        <v>1.6968472738376099</v>
      </c>
      <c r="CR98">
        <v>1.7294753927440101</v>
      </c>
      <c r="CS98">
        <v>1.7086620113706701</v>
      </c>
      <c r="CT98">
        <v>1.6929043128066099</v>
      </c>
      <c r="CU98">
        <v>1.7331963084223101</v>
      </c>
      <c r="CV98">
        <v>1.7119319976093099</v>
      </c>
    </row>
    <row r="99" spans="1:100" x14ac:dyDescent="0.45">
      <c r="A99" t="s">
        <v>78</v>
      </c>
      <c r="B99" t="s">
        <v>66</v>
      </c>
      <c r="C99" t="s">
        <v>67</v>
      </c>
      <c r="D99">
        <v>40</v>
      </c>
      <c r="E99" s="1" cm="1">
        <f t="array" ref="E99">SUMPRODUCT($G99:$CV99,$G$2:$CV$2)/SUMPRODUCT(--($G99:$CV99&lt;&gt;""),$G$2:$CV$2)</f>
        <v>1.6475719546035155</v>
      </c>
      <c r="F99" s="1" cm="1">
        <f t="array" ref="F99">SUMPRODUCT($G99:$CV99,$F$2:$CU$2)/SUMPRODUCT(--($G99:$CV99&lt;&gt;""),$F$2:$CU$2)</f>
        <v>1.6489231425899682</v>
      </c>
      <c r="G99">
        <v>1.6412435940036501</v>
      </c>
      <c r="H99">
        <v>1.64098280170211</v>
      </c>
      <c r="I99">
        <v>1.65595165863281</v>
      </c>
      <c r="J99">
        <v>1.67605346475807</v>
      </c>
      <c r="K99">
        <v>1.66068843537382</v>
      </c>
      <c r="L99">
        <v>1.6769284869088299</v>
      </c>
      <c r="M99">
        <v>1.65528714992242</v>
      </c>
      <c r="N99">
        <v>1.6654269105311901</v>
      </c>
      <c r="O99">
        <v>1.6257374547618699</v>
      </c>
      <c r="P99">
        <v>1.6463587111343101</v>
      </c>
      <c r="Q99">
        <v>1.6097042041032701</v>
      </c>
      <c r="R99">
        <v>1.68230724131611</v>
      </c>
      <c r="S99">
        <v>1.65444870297465</v>
      </c>
      <c r="T99">
        <v>1.6907690103331501</v>
      </c>
      <c r="U99">
        <v>1.6157612161549999</v>
      </c>
      <c r="V99">
        <v>1.61221105100625</v>
      </c>
      <c r="W99">
        <v>1.6366058413106801</v>
      </c>
      <c r="X99">
        <v>1.75558031518756</v>
      </c>
      <c r="Y99">
        <v>1.6127180378982799</v>
      </c>
      <c r="Z99">
        <v>1.6857182889170499</v>
      </c>
      <c r="AA99">
        <v>1.6428334154776401</v>
      </c>
      <c r="AB99">
        <v>1.70326198286074</v>
      </c>
      <c r="AC99">
        <v>1.80693658315579</v>
      </c>
      <c r="AD99">
        <v>1.7742655340747</v>
      </c>
      <c r="AE99">
        <v>1.6091980292830199</v>
      </c>
      <c r="AF99">
        <v>1.68666627128892</v>
      </c>
      <c r="AG99">
        <v>1.5851887384319401</v>
      </c>
      <c r="AH99">
        <v>1.6380582835539701</v>
      </c>
      <c r="AI99">
        <v>1.6400565222313499</v>
      </c>
      <c r="AJ99">
        <v>1.7078181816293401</v>
      </c>
      <c r="AK99">
        <v>1.83456196680548</v>
      </c>
      <c r="AL99">
        <v>1.63804008916187</v>
      </c>
      <c r="AM99">
        <v>1.6112306352903001</v>
      </c>
      <c r="AN99">
        <v>1.6330329537231001</v>
      </c>
      <c r="AO99">
        <v>1.6567317152210701</v>
      </c>
      <c r="AP99">
        <v>1.4242783979059299</v>
      </c>
      <c r="AQ99">
        <v>1.6207451604630101</v>
      </c>
      <c r="AR99">
        <v>1.6140701325147999</v>
      </c>
      <c r="AS99">
        <v>1.60569095122415</v>
      </c>
      <c r="AT99">
        <v>1.6010358016901001</v>
      </c>
      <c r="AU99">
        <v>1.6449482481880999</v>
      </c>
      <c r="AV99">
        <v>1.6814836886009501</v>
      </c>
      <c r="AW99">
        <v>1.5716562397923901</v>
      </c>
      <c r="AX99">
        <v>1.6480975549835</v>
      </c>
      <c r="AY99">
        <v>1.5927174160940401</v>
      </c>
      <c r="AZ99">
        <v>1.69143060433926</v>
      </c>
      <c r="BA99">
        <v>1.6948364394672799</v>
      </c>
      <c r="BB99">
        <v>1.67387323776704</v>
      </c>
      <c r="BC99">
        <v>1.60687933293556</v>
      </c>
      <c r="BD99">
        <v>1.6940632963346101</v>
      </c>
      <c r="BE99">
        <v>1.59389502801932</v>
      </c>
      <c r="BF99">
        <v>1.66221981024766</v>
      </c>
      <c r="BG99">
        <v>1.6211613139586001</v>
      </c>
      <c r="BH99">
        <v>1.6713245948667199</v>
      </c>
      <c r="BI99">
        <v>1.63911336605519</v>
      </c>
      <c r="BJ99">
        <v>1.6856019885236799</v>
      </c>
      <c r="BK99">
        <v>1.67918320950037</v>
      </c>
      <c r="BL99">
        <v>1.71421129153789</v>
      </c>
      <c r="BM99">
        <v>1.6400442551009999</v>
      </c>
      <c r="BN99">
        <v>1.7027771781830201</v>
      </c>
      <c r="BO99">
        <v>1.6548638510668601</v>
      </c>
      <c r="BP99">
        <v>1.7086509464285</v>
      </c>
      <c r="BQ99">
        <v>1.62529602895059</v>
      </c>
      <c r="BR99">
        <v>1.72319237395294</v>
      </c>
      <c r="BS99">
        <v>1.63172044855961</v>
      </c>
      <c r="BT99">
        <v>1.70509524854913</v>
      </c>
      <c r="BU99">
        <v>1.62623938693145</v>
      </c>
      <c r="BV99">
        <v>1.68770444113027</v>
      </c>
      <c r="BW99">
        <v>1.5909641213402399</v>
      </c>
      <c r="BX99">
        <v>1.6713862502760299</v>
      </c>
      <c r="BY99">
        <v>1.61318145910633</v>
      </c>
      <c r="BZ99">
        <v>1.7205878785102899</v>
      </c>
      <c r="CA99">
        <v>1.6233352857905701</v>
      </c>
      <c r="CB99">
        <v>1.71450677912052</v>
      </c>
      <c r="CC99">
        <v>1.59761624850644</v>
      </c>
      <c r="CD99">
        <v>1.63414529762525</v>
      </c>
      <c r="CE99">
        <v>1.62615320345431</v>
      </c>
      <c r="CF99">
        <v>1.6663099453440999</v>
      </c>
      <c r="CG99">
        <v>1.6284733451729401</v>
      </c>
      <c r="CH99">
        <v>1.7341651787564001</v>
      </c>
      <c r="CI99">
        <v>1.60097530883365</v>
      </c>
      <c r="CJ99">
        <v>1.6695456738885099</v>
      </c>
      <c r="CK99">
        <v>1.59622235789124</v>
      </c>
      <c r="CL99">
        <v>1.6797198846876999</v>
      </c>
      <c r="CM99">
        <v>1.6053477989338001</v>
      </c>
      <c r="CN99">
        <v>1.6899124324706301</v>
      </c>
      <c r="CO99">
        <v>1.6292862740590099</v>
      </c>
      <c r="CP99">
        <v>1.6888921010342699</v>
      </c>
      <c r="CQ99">
        <v>1.58972623388971</v>
      </c>
      <c r="CR99">
        <v>1.66147158947065</v>
      </c>
      <c r="CS99">
        <v>1.6170634896920799</v>
      </c>
      <c r="CT99">
        <v>1.6334111156906299</v>
      </c>
      <c r="CU99">
        <v>1.64503910932515</v>
      </c>
      <c r="CV99">
        <v>1.63584948444641</v>
      </c>
    </row>
    <row r="100" spans="1:100" x14ac:dyDescent="0.45">
      <c r="A100" t="s">
        <v>78</v>
      </c>
      <c r="B100" t="s">
        <v>66</v>
      </c>
      <c r="C100" t="s">
        <v>67</v>
      </c>
      <c r="D100">
        <v>45</v>
      </c>
      <c r="E100" s="1" cm="1">
        <f t="array" ref="E100">SUMPRODUCT($G100:$CV100,$G$2:$CV$2)/SUMPRODUCT(--($G100:$CV100&lt;&gt;""),$G$2:$CV$2)</f>
        <v>1.5807260566714645</v>
      </c>
      <c r="F100" s="1" cm="1">
        <f t="array" ref="F100">SUMPRODUCT($G100:$CV100,$F$2:$CU$2)/SUMPRODUCT(--($G100:$CV100&lt;&gt;""),$F$2:$CU$2)</f>
        <v>1.588938983805658</v>
      </c>
      <c r="G100">
        <v>1.5580849858522801</v>
      </c>
      <c r="H100">
        <v>1.60462915118078</v>
      </c>
      <c r="I100">
        <v>1.6000443688486901</v>
      </c>
      <c r="J100">
        <v>1.6337000015951499</v>
      </c>
      <c r="K100">
        <v>1.60761649786841</v>
      </c>
      <c r="L100">
        <v>1.6351471505666799</v>
      </c>
      <c r="M100">
        <v>1.5631635338486201</v>
      </c>
      <c r="N100">
        <v>1.5983663273161299</v>
      </c>
      <c r="O100">
        <v>1.5881776916525101</v>
      </c>
      <c r="P100">
        <v>1.61809147114587</v>
      </c>
      <c r="Q100">
        <v>1.54885732522352</v>
      </c>
      <c r="R100">
        <v>1.5996957099497899</v>
      </c>
      <c r="S100">
        <v>1.58147475264996</v>
      </c>
      <c r="T100">
        <v>1.6280125965379899</v>
      </c>
      <c r="U100">
        <v>1.54741762799806</v>
      </c>
      <c r="V100">
        <v>1.57395835646153</v>
      </c>
      <c r="W100">
        <v>1.5737091493420501</v>
      </c>
      <c r="X100">
        <v>1.6686413376526199</v>
      </c>
      <c r="Y100">
        <v>1.54901827261377</v>
      </c>
      <c r="Z100">
        <v>1.6119406560573299</v>
      </c>
      <c r="AA100">
        <v>1.58155458290471</v>
      </c>
      <c r="AB100">
        <v>1.6379898709544101</v>
      </c>
      <c r="AC100">
        <v>1.77717608318372</v>
      </c>
      <c r="AD100">
        <v>1.74341455558752</v>
      </c>
      <c r="AE100">
        <v>1.5540883987490599</v>
      </c>
      <c r="AF100">
        <v>1.61589107535996</v>
      </c>
      <c r="AG100">
        <v>1.52734247792579</v>
      </c>
      <c r="AH100">
        <v>1.57356913329801</v>
      </c>
      <c r="AI100">
        <v>1.56537914659947</v>
      </c>
      <c r="AJ100">
        <v>1.6191403884683</v>
      </c>
      <c r="AK100">
        <v>1.76524462146212</v>
      </c>
      <c r="AL100">
        <v>1.5704570550197099</v>
      </c>
      <c r="AM100">
        <v>1.5237450850980601</v>
      </c>
      <c r="AN100">
        <v>1.5606989862892</v>
      </c>
      <c r="AO100">
        <v>1.5926342560804501</v>
      </c>
      <c r="AP100">
        <v>1.3739175856688399</v>
      </c>
      <c r="AQ100">
        <v>1.5535231023006999</v>
      </c>
      <c r="AR100">
        <v>1.57531551905155</v>
      </c>
      <c r="AS100">
        <v>1.51414527403066</v>
      </c>
      <c r="AT100">
        <v>1.52922957622765</v>
      </c>
      <c r="AU100">
        <v>1.57041343036435</v>
      </c>
      <c r="AV100">
        <v>1.6194056777513599</v>
      </c>
      <c r="AW100">
        <v>1.5209007644524399</v>
      </c>
      <c r="AX100">
        <v>1.5920417692845099</v>
      </c>
      <c r="AY100">
        <v>1.54473805125276</v>
      </c>
      <c r="AZ100">
        <v>1.6525478895049299</v>
      </c>
      <c r="BA100">
        <v>1.6008323190503899</v>
      </c>
      <c r="BB100">
        <v>1.5984678496207401</v>
      </c>
      <c r="BC100">
        <v>1.5286755323546899</v>
      </c>
      <c r="BD100">
        <v>1.6524766495416301</v>
      </c>
      <c r="BE100">
        <v>1.5325536871451799</v>
      </c>
      <c r="BF100">
        <v>1.60676931846144</v>
      </c>
      <c r="BG100">
        <v>1.54797281439672</v>
      </c>
      <c r="BH100">
        <v>1.5997987430312399</v>
      </c>
      <c r="BI100">
        <v>1.5875948949276499</v>
      </c>
      <c r="BJ100">
        <v>1.63986405429362</v>
      </c>
      <c r="BK100">
        <v>1.60921571933763</v>
      </c>
      <c r="BL100">
        <v>1.6500759977878601</v>
      </c>
      <c r="BM100">
        <v>1.57033800883675</v>
      </c>
      <c r="BN100">
        <v>1.6572152962156701</v>
      </c>
      <c r="BO100">
        <v>1.5863696258817599</v>
      </c>
      <c r="BP100">
        <v>1.6157046559372801</v>
      </c>
      <c r="BQ100">
        <v>1.5761135461010001</v>
      </c>
      <c r="BR100">
        <v>1.66757596709041</v>
      </c>
      <c r="BS100">
        <v>1.5799890619983199</v>
      </c>
      <c r="BT100">
        <v>1.6443883238355199</v>
      </c>
      <c r="BU100">
        <v>1.5636195182819499</v>
      </c>
      <c r="BV100">
        <v>1.6367423556907601</v>
      </c>
      <c r="BW100">
        <v>1.53803967643137</v>
      </c>
      <c r="BX100">
        <v>1.6156407949754801</v>
      </c>
      <c r="BY100">
        <v>1.57333499458995</v>
      </c>
      <c r="BZ100">
        <v>1.6668978481360499</v>
      </c>
      <c r="CA100">
        <v>1.55866808853214</v>
      </c>
      <c r="CB100">
        <v>1.6684851338832001</v>
      </c>
      <c r="CC100">
        <v>1.5361494704344001</v>
      </c>
      <c r="CD100">
        <v>1.5802268991969499</v>
      </c>
      <c r="CE100">
        <v>1.54835029856572</v>
      </c>
      <c r="CF100">
        <v>1.5977766939523299</v>
      </c>
      <c r="CG100">
        <v>1.5997425224400601</v>
      </c>
      <c r="CH100">
        <v>1.6760566508434001</v>
      </c>
      <c r="CI100">
        <v>1.54139335163253</v>
      </c>
      <c r="CJ100">
        <v>1.6137069475169801</v>
      </c>
      <c r="CK100">
        <v>1.55369674637609</v>
      </c>
      <c r="CL100">
        <v>1.6497819546344199</v>
      </c>
      <c r="CM100">
        <v>1.5582495652189401</v>
      </c>
      <c r="CN100">
        <v>1.64087355617424</v>
      </c>
      <c r="CO100">
        <v>1.56001896601067</v>
      </c>
      <c r="CP100">
        <v>1.6286366730683799</v>
      </c>
      <c r="CQ100">
        <v>1.54596515791894</v>
      </c>
      <c r="CR100">
        <v>1.5997263256862</v>
      </c>
      <c r="CS100">
        <v>1.54440115506846</v>
      </c>
      <c r="CT100">
        <v>1.5693061581433201</v>
      </c>
      <c r="CU100">
        <v>1.5673200373207701</v>
      </c>
      <c r="CV100">
        <v>1.57546349156812</v>
      </c>
    </row>
    <row r="101" spans="1:100" x14ac:dyDescent="0.45">
      <c r="A101" t="s">
        <v>78</v>
      </c>
      <c r="B101" t="s">
        <v>66</v>
      </c>
      <c r="C101" t="s">
        <v>67</v>
      </c>
      <c r="D101">
        <v>50</v>
      </c>
      <c r="E101" s="1" cm="1">
        <f t="array" ref="E101">SUMPRODUCT($G101:$CV101,$G$2:$CV$2)/SUMPRODUCT(--($G101:$CV101&lt;&gt;""),$G$2:$CV$2)</f>
        <v>1.5237176233771084</v>
      </c>
      <c r="F101" s="1" cm="1">
        <f t="array" ref="F101">SUMPRODUCT($G101:$CV101,$F$2:$CU$2)/SUMPRODUCT(--($G101:$CV101&lt;&gt;""),$F$2:$CU$2)</f>
        <v>1.5315931272319969</v>
      </c>
      <c r="G101">
        <v>1.4760973082007001</v>
      </c>
      <c r="H101">
        <v>1.5385326480753101</v>
      </c>
      <c r="I101">
        <v>1.53489571548165</v>
      </c>
      <c r="J101">
        <v>1.56611874190977</v>
      </c>
      <c r="K101">
        <v>1.54180172950578</v>
      </c>
      <c r="L101">
        <v>1.5665100865769499</v>
      </c>
      <c r="M101">
        <v>1.4964966857372</v>
      </c>
      <c r="N101">
        <v>1.5330197688938201</v>
      </c>
      <c r="O101">
        <v>1.5335146754962301</v>
      </c>
      <c r="P101">
        <v>1.5946546633913601</v>
      </c>
      <c r="Q101">
        <v>1.4971384297105199</v>
      </c>
      <c r="R101">
        <v>1.5398074754295701</v>
      </c>
      <c r="S101">
        <v>1.5372280793380899</v>
      </c>
      <c r="T101">
        <v>1.58171616355154</v>
      </c>
      <c r="U101">
        <v>1.4612367290225099</v>
      </c>
      <c r="V101">
        <v>1.4948886691783601</v>
      </c>
      <c r="W101">
        <v>1.5132278889259501</v>
      </c>
      <c r="X101">
        <v>1.61069231232818</v>
      </c>
      <c r="Y101">
        <v>1.51814939646436</v>
      </c>
      <c r="Z101">
        <v>1.5715778729356999</v>
      </c>
      <c r="AA101">
        <v>1.51938897361401</v>
      </c>
      <c r="AB101">
        <v>1.5742028793675</v>
      </c>
      <c r="AC101">
        <v>1.7166074599887799</v>
      </c>
      <c r="AD101">
        <v>1.6793502961486699</v>
      </c>
      <c r="AE101">
        <v>1.5088639591970101</v>
      </c>
      <c r="AF101">
        <v>1.5429062000052001</v>
      </c>
      <c r="AG101">
        <v>1.47454144808096</v>
      </c>
      <c r="AH101">
        <v>1.5104816982024001</v>
      </c>
      <c r="AI101">
        <v>1.51873760784871</v>
      </c>
      <c r="AJ101">
        <v>1.5625237456728001</v>
      </c>
      <c r="AK101">
        <v>1.72272898411935</v>
      </c>
      <c r="AL101">
        <v>1.5377470987930499</v>
      </c>
      <c r="AM101">
        <v>1.4487043781564899</v>
      </c>
      <c r="AN101">
        <v>1.50645057779771</v>
      </c>
      <c r="AO101">
        <v>1.5502876740165901</v>
      </c>
      <c r="AP101">
        <v>1.30661511481447</v>
      </c>
      <c r="AQ101">
        <v>1.4702357938085699</v>
      </c>
      <c r="AR101">
        <v>1.4989710416703099</v>
      </c>
      <c r="AS101">
        <v>1.4694220038799599</v>
      </c>
      <c r="AT101">
        <v>1.4920741400742501</v>
      </c>
      <c r="AU101">
        <v>1.5024448232224199</v>
      </c>
      <c r="AV101">
        <v>1.5511124244983701</v>
      </c>
      <c r="AW101">
        <v>1.4774354199188799</v>
      </c>
      <c r="AX101">
        <v>1.55671340679406</v>
      </c>
      <c r="AY101">
        <v>1.4791756419700099</v>
      </c>
      <c r="AZ101">
        <v>1.5746478511966699</v>
      </c>
      <c r="BA101">
        <v>1.5161715990834901</v>
      </c>
      <c r="BB101">
        <v>1.5400085387136699</v>
      </c>
      <c r="BC101">
        <v>1.5152223312245401</v>
      </c>
      <c r="BD101">
        <v>1.60214051765428</v>
      </c>
      <c r="BE101">
        <v>1.47245949489919</v>
      </c>
      <c r="BF101">
        <v>1.5502002233885099</v>
      </c>
      <c r="BG101">
        <v>1.49284804564077</v>
      </c>
      <c r="BH101">
        <v>1.5299115937913901</v>
      </c>
      <c r="BI101">
        <v>1.5391602234141499</v>
      </c>
      <c r="BJ101">
        <v>1.5746756959185</v>
      </c>
      <c r="BK101">
        <v>1.5552041091868201</v>
      </c>
      <c r="BL101">
        <v>1.61206295376103</v>
      </c>
      <c r="BM101">
        <v>1.5193122343504699</v>
      </c>
      <c r="BN101">
        <v>1.5910030877974299</v>
      </c>
      <c r="BO101">
        <v>1.5302159876552699</v>
      </c>
      <c r="BP101">
        <v>1.5535316377389401</v>
      </c>
      <c r="BQ101">
        <v>1.51674442319805</v>
      </c>
      <c r="BR101">
        <v>1.59757288608279</v>
      </c>
      <c r="BS101">
        <v>1.53145520303437</v>
      </c>
      <c r="BT101">
        <v>1.5922490468849499</v>
      </c>
      <c r="BU101">
        <v>1.5080092567797601</v>
      </c>
      <c r="BV101">
        <v>1.5778022863761101</v>
      </c>
      <c r="BW101">
        <v>1.4963159896031799</v>
      </c>
      <c r="BX101">
        <v>1.56231402161217</v>
      </c>
      <c r="BY101">
        <v>1.51300524724305</v>
      </c>
      <c r="BZ101">
        <v>1.59991781201165</v>
      </c>
      <c r="CA101">
        <v>1.53368132768489</v>
      </c>
      <c r="CB101">
        <v>1.6271137717369</v>
      </c>
      <c r="CC101">
        <v>1.4794870381063501</v>
      </c>
      <c r="CD101">
        <v>1.5310545565904301</v>
      </c>
      <c r="CE101">
        <v>1.4932115884580199</v>
      </c>
      <c r="CF101">
        <v>1.5471212977973099</v>
      </c>
      <c r="CG101">
        <v>1.5312389843933001</v>
      </c>
      <c r="CH101">
        <v>1.6044426926456701</v>
      </c>
      <c r="CI101">
        <v>1.5202211116654401</v>
      </c>
      <c r="CJ101">
        <v>1.59408729872092</v>
      </c>
      <c r="CK101">
        <v>1.5059949662599601</v>
      </c>
      <c r="CL101">
        <v>1.5826992042041099</v>
      </c>
      <c r="CM101">
        <v>1.51033252227293</v>
      </c>
      <c r="CN101">
        <v>1.6037505251320101</v>
      </c>
      <c r="CO101">
        <v>1.49517798703324</v>
      </c>
      <c r="CP101">
        <v>1.5539287165620099</v>
      </c>
      <c r="CQ101">
        <v>1.48775229539529</v>
      </c>
      <c r="CR101">
        <v>1.5424317179084299</v>
      </c>
      <c r="CS101">
        <v>1.4798198131439799</v>
      </c>
      <c r="CT101">
        <v>1.5117457304822399</v>
      </c>
      <c r="CU101">
        <v>1.4943588106368599</v>
      </c>
      <c r="CV101">
        <v>1.5216634659713599</v>
      </c>
    </row>
    <row r="102" spans="1:100" x14ac:dyDescent="0.45">
      <c r="A102" t="s">
        <v>79</v>
      </c>
      <c r="B102" t="s">
        <v>66</v>
      </c>
      <c r="C102" t="s">
        <v>67</v>
      </c>
      <c r="D102">
        <v>30</v>
      </c>
      <c r="E102" s="1" cm="1">
        <f t="array" ref="E102">SUMPRODUCT($G102:$CV102,$G$2:$CV$2)/SUMPRODUCT(--($G102:$CV102&lt;&gt;""),$G$2:$CV$2)</f>
        <v>1.8687467299091083</v>
      </c>
      <c r="F102" s="1" cm="1">
        <f t="array" ref="F102">SUMPRODUCT($G102:$CV102,$F$2:$CU$2)/SUMPRODUCT(--($G102:$CV102&lt;&gt;""),$F$2:$CU$2)</f>
        <v>1.8209962716013217</v>
      </c>
      <c r="G102">
        <v>1.81552756426489</v>
      </c>
      <c r="H102">
        <v>1.82612431548607</v>
      </c>
      <c r="I102">
        <v>1.81359707295573</v>
      </c>
      <c r="J102">
        <v>1.80987493419999</v>
      </c>
      <c r="K102">
        <v>1.8171345016034901</v>
      </c>
      <c r="L102">
        <v>1.81081782260832</v>
      </c>
      <c r="M102">
        <v>1.7781920300952601</v>
      </c>
      <c r="N102">
        <v>1.83997801447943</v>
      </c>
      <c r="O102">
        <v>1.8100507948547599</v>
      </c>
      <c r="P102">
        <v>1.8443135825366599</v>
      </c>
      <c r="Q102">
        <v>1.7948215969238299</v>
      </c>
      <c r="R102">
        <v>1.8583691110410201</v>
      </c>
      <c r="S102">
        <v>1.75470493844084</v>
      </c>
      <c r="T102">
        <v>1.8114799195379601</v>
      </c>
      <c r="U102">
        <v>1.9024079143089501</v>
      </c>
      <c r="V102">
        <v>1.7541154473225</v>
      </c>
      <c r="W102">
        <v>1.80062948604652</v>
      </c>
      <c r="X102">
        <v>1.88310218265985</v>
      </c>
      <c r="Y102">
        <v>1.9234128053584101</v>
      </c>
      <c r="Z102">
        <v>1.8329976927714999</v>
      </c>
      <c r="AA102">
        <v>1.75359555027088</v>
      </c>
      <c r="AB102">
        <v>1.8134053307785301</v>
      </c>
      <c r="AC102">
        <v>1.7988031050969699</v>
      </c>
      <c r="AD102">
        <v>1.85614014062391</v>
      </c>
      <c r="AE102">
        <v>1.86892251367669</v>
      </c>
      <c r="AF102">
        <v>1.8487382869343001</v>
      </c>
      <c r="AG102">
        <v>1.9276739063391199</v>
      </c>
      <c r="AH102">
        <v>1.8043848963686</v>
      </c>
      <c r="AI102">
        <v>1.8798997099107</v>
      </c>
      <c r="AJ102">
        <v>1.9192637776833701</v>
      </c>
      <c r="AK102">
        <v>1.8815577636206799</v>
      </c>
      <c r="AL102">
        <v>1.7603071714523499</v>
      </c>
      <c r="AM102">
        <v>1.9048918425411701</v>
      </c>
      <c r="AN102">
        <v>1.86886542053247</v>
      </c>
      <c r="AO102">
        <v>2.1365102057806902</v>
      </c>
      <c r="AP102">
        <v>1.7009913496373901</v>
      </c>
      <c r="AQ102">
        <v>1.91085356562956</v>
      </c>
      <c r="AR102">
        <v>1.75656514046858</v>
      </c>
      <c r="AS102">
        <v>1.87399193493786</v>
      </c>
      <c r="AT102">
        <v>1.8512784125531101</v>
      </c>
      <c r="AU102">
        <v>1.8098136332500301</v>
      </c>
      <c r="AV102">
        <v>1.82949856906094</v>
      </c>
      <c r="AW102">
        <v>1.8422426459636501</v>
      </c>
      <c r="AX102">
        <v>1.85141586901084</v>
      </c>
      <c r="AY102">
        <v>1.8195350648814701</v>
      </c>
      <c r="AZ102">
        <v>1.85025326944534</v>
      </c>
      <c r="BA102">
        <v>1.80023773989082</v>
      </c>
      <c r="BB102">
        <v>1.7787846041600699</v>
      </c>
      <c r="BC102">
        <v>1.7968775675448101</v>
      </c>
      <c r="BD102">
        <v>1.85080585990544</v>
      </c>
      <c r="BE102">
        <v>1.7836930011137899</v>
      </c>
      <c r="BF102">
        <v>1.82120775120644</v>
      </c>
      <c r="BG102">
        <v>1.91100784509713</v>
      </c>
      <c r="BH102">
        <v>1.87749612163096</v>
      </c>
      <c r="BI102">
        <v>1.82428307130913</v>
      </c>
      <c r="BJ102">
        <v>1.8554786277633699</v>
      </c>
      <c r="BK102">
        <v>1.8426387092285701</v>
      </c>
      <c r="BL102">
        <v>1.8562175388036799</v>
      </c>
      <c r="BM102">
        <v>1.7968471943837701</v>
      </c>
      <c r="BN102">
        <v>1.8676135875714901</v>
      </c>
      <c r="BO102">
        <v>1.8654528190217201</v>
      </c>
      <c r="BP102">
        <v>1.9049084861707799</v>
      </c>
      <c r="BQ102">
        <v>1.7936371098085699</v>
      </c>
      <c r="BR102">
        <v>1.89190088794152</v>
      </c>
      <c r="BS102">
        <v>1.7733597109898001</v>
      </c>
      <c r="BT102">
        <v>1.8445342383212999</v>
      </c>
      <c r="BU102">
        <v>1.8164545686884499</v>
      </c>
      <c r="BV102">
        <v>1.8558278091846701</v>
      </c>
      <c r="BW102">
        <v>1.8400081809837201</v>
      </c>
      <c r="BX102">
        <v>1.8701868341088901</v>
      </c>
      <c r="BY102">
        <v>1.76549013154612</v>
      </c>
      <c r="BZ102">
        <v>1.8698354040844201</v>
      </c>
      <c r="CA102">
        <v>1.7664822623504099</v>
      </c>
      <c r="CB102">
        <v>1.8528299838773299</v>
      </c>
      <c r="CC102">
        <v>1.84897491056298</v>
      </c>
      <c r="CD102">
        <v>1.80912966072003</v>
      </c>
      <c r="CE102">
        <v>1.8315117769181699</v>
      </c>
      <c r="CF102">
        <v>1.82244934366277</v>
      </c>
      <c r="CG102">
        <v>1.8271457345544599</v>
      </c>
      <c r="CH102">
        <v>1.9051372902128201</v>
      </c>
      <c r="CI102">
        <v>1.76532314604091</v>
      </c>
      <c r="CJ102">
        <v>1.82269217197219</v>
      </c>
      <c r="CK102">
        <v>1.75601269935898</v>
      </c>
      <c r="CL102">
        <v>1.8401301158453101</v>
      </c>
      <c r="CM102">
        <v>1.8783517431952801</v>
      </c>
      <c r="CN102">
        <v>1.88926184115054</v>
      </c>
      <c r="CO102">
        <v>1.8444787124762001</v>
      </c>
      <c r="CP102">
        <v>1.89333642484158</v>
      </c>
      <c r="CQ102">
        <v>1.76508989291698</v>
      </c>
      <c r="CR102">
        <v>1.8037869432543101</v>
      </c>
      <c r="CS102">
        <v>1.8429163520481999</v>
      </c>
      <c r="CT102">
        <v>1.8278152173623201</v>
      </c>
      <c r="CU102">
        <v>1.87206236532716</v>
      </c>
      <c r="CV102">
        <v>1.8290388482414901</v>
      </c>
    </row>
    <row r="103" spans="1:100" x14ac:dyDescent="0.45">
      <c r="A103" t="s">
        <v>79</v>
      </c>
      <c r="B103" t="s">
        <v>66</v>
      </c>
      <c r="C103" t="s">
        <v>67</v>
      </c>
      <c r="D103">
        <v>35</v>
      </c>
      <c r="E103" s="1" cm="1">
        <f t="array" ref="E103">SUMPRODUCT($G103:$CV103,$G$2:$CV$2)/SUMPRODUCT(--($G103:$CV103&lt;&gt;""),$G$2:$CV$2)</f>
        <v>1.7372613899587943</v>
      </c>
      <c r="F103" s="1" cm="1">
        <f t="array" ref="F103">SUMPRODUCT($G103:$CV103,$F$2:$CU$2)/SUMPRODUCT(--($G103:$CV103&lt;&gt;""),$F$2:$CU$2)</f>
        <v>1.7252680090355217</v>
      </c>
      <c r="G103">
        <v>1.6935890120603201</v>
      </c>
      <c r="H103">
        <v>1.7356236487208501</v>
      </c>
      <c r="I103">
        <v>1.6664757604885601</v>
      </c>
      <c r="J103">
        <v>1.69977118435286</v>
      </c>
      <c r="K103">
        <v>1.66233425234583</v>
      </c>
      <c r="L103">
        <v>1.6979584492541799</v>
      </c>
      <c r="M103">
        <v>1.69666227500589</v>
      </c>
      <c r="N103">
        <v>1.7636742170711399</v>
      </c>
      <c r="O103">
        <v>1.7210701814085401</v>
      </c>
      <c r="P103">
        <v>1.76458595078795</v>
      </c>
      <c r="Q103">
        <v>1.6938219611641601</v>
      </c>
      <c r="R103">
        <v>1.74855136908978</v>
      </c>
      <c r="S103">
        <v>1.66851454761197</v>
      </c>
      <c r="T103">
        <v>1.7278788032916701</v>
      </c>
      <c r="U103">
        <v>1.72583803565789</v>
      </c>
      <c r="V103">
        <v>1.6693253541469399</v>
      </c>
      <c r="W103">
        <v>1.6780693076101001</v>
      </c>
      <c r="X103">
        <v>1.7925205159524</v>
      </c>
      <c r="Y103">
        <v>1.7350081719733601</v>
      </c>
      <c r="Z103">
        <v>1.7476531593429401</v>
      </c>
      <c r="AA103">
        <v>1.6665965337753099</v>
      </c>
      <c r="AB103">
        <v>1.7251729564601199</v>
      </c>
      <c r="AC103">
        <v>1.7065888765928501</v>
      </c>
      <c r="AD103">
        <v>1.75682900516466</v>
      </c>
      <c r="AE103">
        <v>1.7485050381732301</v>
      </c>
      <c r="AF103">
        <v>1.76365745629388</v>
      </c>
      <c r="AG103">
        <v>1.8414030822109999</v>
      </c>
      <c r="AH103">
        <v>1.7194969904542401</v>
      </c>
      <c r="AI103">
        <v>1.7999861862242299</v>
      </c>
      <c r="AJ103">
        <v>1.8231042150711401</v>
      </c>
      <c r="AK103">
        <v>1.7591384988037</v>
      </c>
      <c r="AL103">
        <v>1.6596511223628401</v>
      </c>
      <c r="AM103">
        <v>1.7246981476518599</v>
      </c>
      <c r="AN103">
        <v>1.7607366870492001</v>
      </c>
      <c r="AO103">
        <v>1.87802030861285</v>
      </c>
      <c r="AP103">
        <v>1.5883773788944699</v>
      </c>
      <c r="AQ103">
        <v>1.73220796516522</v>
      </c>
      <c r="AR103">
        <v>1.67180801148225</v>
      </c>
      <c r="AS103">
        <v>1.77705998062724</v>
      </c>
      <c r="AT103">
        <v>1.72683262603803</v>
      </c>
      <c r="AU103">
        <v>1.7180010608686</v>
      </c>
      <c r="AV103">
        <v>1.73419681289528</v>
      </c>
      <c r="AW103">
        <v>1.7070088727583399</v>
      </c>
      <c r="AX103">
        <v>1.7699060691095301</v>
      </c>
      <c r="AY103">
        <v>1.7069220290328599</v>
      </c>
      <c r="AZ103">
        <v>1.7551661781016099</v>
      </c>
      <c r="BA103">
        <v>1.72030665186062</v>
      </c>
      <c r="BB103">
        <v>1.7104746557365</v>
      </c>
      <c r="BC103">
        <v>1.7037093317660801</v>
      </c>
      <c r="BD103">
        <v>1.7864309236867</v>
      </c>
      <c r="BE103">
        <v>1.68171987972901</v>
      </c>
      <c r="BF103">
        <v>1.74372309970354</v>
      </c>
      <c r="BG103">
        <v>1.7159467062152001</v>
      </c>
      <c r="BH103">
        <v>1.77057731470179</v>
      </c>
      <c r="BI103">
        <v>1.72782484650046</v>
      </c>
      <c r="BJ103">
        <v>1.77840671248057</v>
      </c>
      <c r="BK103">
        <v>1.71237366620639</v>
      </c>
      <c r="BL103">
        <v>1.7809877000321901</v>
      </c>
      <c r="BM103">
        <v>1.70427732022905</v>
      </c>
      <c r="BN103">
        <v>1.76314335551056</v>
      </c>
      <c r="BO103">
        <v>1.7674261287508799</v>
      </c>
      <c r="BP103">
        <v>1.7967494447539101</v>
      </c>
      <c r="BQ103">
        <v>1.69300645023853</v>
      </c>
      <c r="BR103">
        <v>1.78272083539374</v>
      </c>
      <c r="BS103">
        <v>1.70593265757089</v>
      </c>
      <c r="BT103">
        <v>1.7779624245321499</v>
      </c>
      <c r="BU103">
        <v>1.73574612253137</v>
      </c>
      <c r="BV103">
        <v>1.76877518026148</v>
      </c>
      <c r="BW103">
        <v>1.71484895434569</v>
      </c>
      <c r="BX103">
        <v>1.76181257911093</v>
      </c>
      <c r="BY103">
        <v>1.68545122390323</v>
      </c>
      <c r="BZ103">
        <v>1.7756298528268699</v>
      </c>
      <c r="CA103">
        <v>1.6969217014018301</v>
      </c>
      <c r="CB103">
        <v>1.78520506594895</v>
      </c>
      <c r="CC103">
        <v>1.73987660519316</v>
      </c>
      <c r="CD103">
        <v>1.72775201488096</v>
      </c>
      <c r="CE103">
        <v>1.7364121295342301</v>
      </c>
      <c r="CF103">
        <v>1.7393386628085299</v>
      </c>
      <c r="CG103">
        <v>1.7235031788246999</v>
      </c>
      <c r="CH103">
        <v>1.8076578982031499</v>
      </c>
      <c r="CI103">
        <v>1.6755218397759499</v>
      </c>
      <c r="CJ103">
        <v>1.7326955599060201</v>
      </c>
      <c r="CK103">
        <v>1.68275365404343</v>
      </c>
      <c r="CL103">
        <v>1.77355591071866</v>
      </c>
      <c r="CM103">
        <v>1.77525758001659</v>
      </c>
      <c r="CN103">
        <v>1.8124998591010999</v>
      </c>
      <c r="CO103">
        <v>1.7439245588049901</v>
      </c>
      <c r="CP103">
        <v>1.8030556223351999</v>
      </c>
      <c r="CQ103">
        <v>1.67528853085038</v>
      </c>
      <c r="CR103">
        <v>1.73606811975672</v>
      </c>
      <c r="CS103">
        <v>1.7359314865562701</v>
      </c>
      <c r="CT103">
        <v>1.73757842170737</v>
      </c>
      <c r="CU103">
        <v>1.74442335952779</v>
      </c>
      <c r="CV103">
        <v>1.7372615063916399</v>
      </c>
    </row>
    <row r="104" spans="1:100" x14ac:dyDescent="0.45">
      <c r="A104" t="s">
        <v>79</v>
      </c>
      <c r="B104" t="s">
        <v>66</v>
      </c>
      <c r="C104" t="s">
        <v>67</v>
      </c>
      <c r="D104">
        <v>40</v>
      </c>
      <c r="E104" s="1" cm="1">
        <f t="array" ref="E104">SUMPRODUCT($G104:$CV104,$G$2:$CV$2)/SUMPRODUCT(--($G104:$CV104&lt;&gt;""),$G$2:$CV$2)</f>
        <v>1.6383485933607769</v>
      </c>
      <c r="F104" s="1" cm="1">
        <f t="array" ref="F104">SUMPRODUCT($G104:$CV104,$F$2:$CU$2)/SUMPRODUCT(--($G104:$CV104&lt;&gt;""),$F$2:$CU$2)</f>
        <v>1.6463439360225127</v>
      </c>
      <c r="G104">
        <v>1.59778338254172</v>
      </c>
      <c r="H104">
        <v>1.64074982178119</v>
      </c>
      <c r="I104">
        <v>1.60741201999965</v>
      </c>
      <c r="J104">
        <v>1.63182623008349</v>
      </c>
      <c r="K104">
        <v>1.60831483072432</v>
      </c>
      <c r="L104">
        <v>1.63133256497409</v>
      </c>
      <c r="M104">
        <v>1.6154859184569099</v>
      </c>
      <c r="N104">
        <v>1.6571530997985799</v>
      </c>
      <c r="O104">
        <v>1.6104237541781801</v>
      </c>
      <c r="P104">
        <v>1.63570573214986</v>
      </c>
      <c r="Q104">
        <v>1.6255589279384399</v>
      </c>
      <c r="R104">
        <v>1.6754008223558501</v>
      </c>
      <c r="S104">
        <v>1.59978315197535</v>
      </c>
      <c r="T104">
        <v>1.6721817355161199</v>
      </c>
      <c r="U104">
        <v>1.55814479639432</v>
      </c>
      <c r="V104">
        <v>1.5895937887236899</v>
      </c>
      <c r="W104">
        <v>1.6366058413106801</v>
      </c>
      <c r="X104">
        <v>1.75558031518756</v>
      </c>
      <c r="Y104">
        <v>1.6145670739529301</v>
      </c>
      <c r="Z104">
        <v>1.6622746145346099</v>
      </c>
      <c r="AA104">
        <v>1.61294566734641</v>
      </c>
      <c r="AB104">
        <v>1.6548892992745701</v>
      </c>
      <c r="AC104">
        <v>1.6374616060062901</v>
      </c>
      <c r="AD104">
        <v>1.6746023839706801</v>
      </c>
      <c r="AE104">
        <v>1.6552364889299001</v>
      </c>
      <c r="AF104">
        <v>1.67238479319333</v>
      </c>
      <c r="AG104">
        <v>1.7507420725301699</v>
      </c>
      <c r="AH104">
        <v>1.6433786331608999</v>
      </c>
      <c r="AI104">
        <v>1.71419287562304</v>
      </c>
      <c r="AJ104">
        <v>1.7458187362576301</v>
      </c>
      <c r="AK104">
        <v>1.6609057304658399</v>
      </c>
      <c r="AL104">
        <v>1.5658990088026301</v>
      </c>
      <c r="AM104">
        <v>1.61543094986627</v>
      </c>
      <c r="AN104">
        <v>1.6815476990240801</v>
      </c>
      <c r="AO104">
        <v>1.7636509310576001</v>
      </c>
      <c r="AP104">
        <v>1.51918334059941</v>
      </c>
      <c r="AQ104">
        <v>1.56579984595281</v>
      </c>
      <c r="AR104">
        <v>1.59144680159984</v>
      </c>
      <c r="AS104">
        <v>1.6366499930940499</v>
      </c>
      <c r="AT104">
        <v>1.63210506788139</v>
      </c>
      <c r="AU104">
        <v>1.6371466552888101</v>
      </c>
      <c r="AV104">
        <v>1.6574103703897201</v>
      </c>
      <c r="AW104">
        <v>1.6019948007695499</v>
      </c>
      <c r="AX104">
        <v>1.6659958703109301</v>
      </c>
      <c r="AY104">
        <v>1.60898295198865</v>
      </c>
      <c r="AZ104">
        <v>1.7084711993830499</v>
      </c>
      <c r="BA104">
        <v>1.6201753925590401</v>
      </c>
      <c r="BB104">
        <v>1.63187355935495</v>
      </c>
      <c r="BC104">
        <v>1.6078827303816201</v>
      </c>
      <c r="BD104">
        <v>1.69549348630406</v>
      </c>
      <c r="BE104">
        <v>1.6065219980872101</v>
      </c>
      <c r="BF104">
        <v>1.67468698292717</v>
      </c>
      <c r="BG104">
        <v>1.6256124452863501</v>
      </c>
      <c r="BH104">
        <v>1.69681860670683</v>
      </c>
      <c r="BI104">
        <v>1.6515882022286501</v>
      </c>
      <c r="BJ104">
        <v>1.7134662949395301</v>
      </c>
      <c r="BK104">
        <v>1.64785183909929</v>
      </c>
      <c r="BL104">
        <v>1.7123439510123799</v>
      </c>
      <c r="BM104">
        <v>1.6405656015121799</v>
      </c>
      <c r="BN104">
        <v>1.71173869043306</v>
      </c>
      <c r="BO104">
        <v>1.6813781981341001</v>
      </c>
      <c r="BP104">
        <v>1.72883380248367</v>
      </c>
      <c r="BQ104">
        <v>1.6237185830515299</v>
      </c>
      <c r="BR104">
        <v>1.7201376758476099</v>
      </c>
      <c r="BS104">
        <v>1.6285153256918901</v>
      </c>
      <c r="BT104">
        <v>1.70097115889001</v>
      </c>
      <c r="BU104">
        <v>1.6640436999135499</v>
      </c>
      <c r="BV104">
        <v>1.6816252857110601</v>
      </c>
      <c r="BW104">
        <v>1.63399618503581</v>
      </c>
      <c r="BX104">
        <v>1.6872781014223099</v>
      </c>
      <c r="BY104">
        <v>1.6257040878703399</v>
      </c>
      <c r="BZ104">
        <v>1.7200706253247999</v>
      </c>
      <c r="CA104">
        <v>1.61499267190227</v>
      </c>
      <c r="CB104">
        <v>1.69763025548864</v>
      </c>
      <c r="CC104">
        <v>1.65047022226817</v>
      </c>
      <c r="CD104">
        <v>1.64680115264629</v>
      </c>
      <c r="CE104">
        <v>1.65581452346095</v>
      </c>
      <c r="CF104">
        <v>1.6732886173506001</v>
      </c>
      <c r="CG104">
        <v>1.6653090470524901</v>
      </c>
      <c r="CH104">
        <v>1.7520838728078001</v>
      </c>
      <c r="CI104">
        <v>1.5957979843455701</v>
      </c>
      <c r="CJ104">
        <v>1.66969760881796</v>
      </c>
      <c r="CK104">
        <v>1.5894589231724201</v>
      </c>
      <c r="CL104">
        <v>1.68180198627109</v>
      </c>
      <c r="CM104">
        <v>1.66365804217082</v>
      </c>
      <c r="CN104">
        <v>1.7125399022013801</v>
      </c>
      <c r="CO104">
        <v>1.67633776782448</v>
      </c>
      <c r="CP104">
        <v>1.7325579109002101</v>
      </c>
      <c r="CQ104">
        <v>1.59383026153302</v>
      </c>
      <c r="CR104">
        <v>1.6618415534671001</v>
      </c>
      <c r="CS104">
        <v>1.64746923557757</v>
      </c>
      <c r="CT104">
        <v>1.6753997979760999</v>
      </c>
      <c r="CU104">
        <v>1.6549396178029001</v>
      </c>
      <c r="CV104">
        <v>1.6672396781805601</v>
      </c>
    </row>
    <row r="105" spans="1:100" x14ac:dyDescent="0.45">
      <c r="A105" t="s">
        <v>79</v>
      </c>
      <c r="B105" t="s">
        <v>66</v>
      </c>
      <c r="C105" t="s">
        <v>67</v>
      </c>
      <c r="D105">
        <v>45</v>
      </c>
      <c r="E105" s="1" cm="1">
        <f t="array" ref="E105">SUMPRODUCT($G105:$CV105,$G$2:$CV$2)/SUMPRODUCT(--($G105:$CV105&lt;&gt;""),$G$2:$CV$2)</f>
        <v>1.5669878332412785</v>
      </c>
      <c r="F105" s="1" cm="1">
        <f t="array" ref="F105">SUMPRODUCT($G105:$CV105,$F$2:$CU$2)/SUMPRODUCT(--($G105:$CV105&lt;&gt;""),$F$2:$CU$2)</f>
        <v>1.5830097494805724</v>
      </c>
      <c r="G105">
        <v>1.5601209106651599</v>
      </c>
      <c r="H105">
        <v>1.59849128081867</v>
      </c>
      <c r="I105">
        <v>1.5581621253092</v>
      </c>
      <c r="J105">
        <v>1.5995287212968701</v>
      </c>
      <c r="K105">
        <v>1.5594032759341601</v>
      </c>
      <c r="L105">
        <v>1.5982686854282899</v>
      </c>
      <c r="M105">
        <v>1.5491247349598101</v>
      </c>
      <c r="N105">
        <v>1.5930686989595</v>
      </c>
      <c r="O105">
        <v>1.56502587076996</v>
      </c>
      <c r="P105">
        <v>1.5988831423944301</v>
      </c>
      <c r="Q105">
        <v>1.5487422792827099</v>
      </c>
      <c r="R105">
        <v>1.60198161965151</v>
      </c>
      <c r="S105">
        <v>1.5338092494118201</v>
      </c>
      <c r="T105">
        <v>1.6103073523017399</v>
      </c>
      <c r="U105">
        <v>1.5148051440945101</v>
      </c>
      <c r="V105">
        <v>1.5545511685643101</v>
      </c>
      <c r="W105">
        <v>1.5737091493420501</v>
      </c>
      <c r="X105">
        <v>1.6686413376526199</v>
      </c>
      <c r="Y105">
        <v>1.5501254909006601</v>
      </c>
      <c r="Z105">
        <v>1.59639545918505</v>
      </c>
      <c r="AA105">
        <v>1.5548061898096699</v>
      </c>
      <c r="AB105">
        <v>1.5946311190218501</v>
      </c>
      <c r="AC105">
        <v>1.60425027985615</v>
      </c>
      <c r="AD105">
        <v>1.631863054424</v>
      </c>
      <c r="AE105">
        <v>1.5787994595861199</v>
      </c>
      <c r="AF105">
        <v>1.59869966527898</v>
      </c>
      <c r="AG105">
        <v>1.6815231711018499</v>
      </c>
      <c r="AH105">
        <v>1.5809655283528701</v>
      </c>
      <c r="AI105">
        <v>1.6274073620154399</v>
      </c>
      <c r="AJ105">
        <v>1.6545672185598901</v>
      </c>
      <c r="AK105">
        <v>1.5827428531606</v>
      </c>
      <c r="AL105">
        <v>1.50128669149813</v>
      </c>
      <c r="AM105">
        <v>1.53124745935781</v>
      </c>
      <c r="AN105">
        <v>1.6042118161161401</v>
      </c>
      <c r="AO105">
        <v>1.5879163484960099</v>
      </c>
      <c r="AP105">
        <v>1.41719795571064</v>
      </c>
      <c r="AQ105">
        <v>1.5238045097800601</v>
      </c>
      <c r="AR105">
        <v>1.5539406064865</v>
      </c>
      <c r="AS105">
        <v>1.5548263538137499</v>
      </c>
      <c r="AT105">
        <v>1.5590287801931999</v>
      </c>
      <c r="AU105">
        <v>1.56181754656356</v>
      </c>
      <c r="AV105">
        <v>1.6046063974295299</v>
      </c>
      <c r="AW105">
        <v>1.5528437111779501</v>
      </c>
      <c r="AX105">
        <v>1.6102974251857001</v>
      </c>
      <c r="AY105">
        <v>1.55239939621277</v>
      </c>
      <c r="AZ105">
        <v>1.6594285155075901</v>
      </c>
      <c r="BA105">
        <v>1.5666379111239499</v>
      </c>
      <c r="BB105">
        <v>1.5739315470864299</v>
      </c>
      <c r="BC105">
        <v>1.5376885597465499</v>
      </c>
      <c r="BD105">
        <v>1.6542405505039499</v>
      </c>
      <c r="BE105">
        <v>1.5333759675382399</v>
      </c>
      <c r="BF105">
        <v>1.6189372349979001</v>
      </c>
      <c r="BG105">
        <v>1.57596722612271</v>
      </c>
      <c r="BH105">
        <v>1.6387726629639601</v>
      </c>
      <c r="BI105">
        <v>1.5935447006144099</v>
      </c>
      <c r="BJ105">
        <v>1.65058735340685</v>
      </c>
      <c r="BK105">
        <v>1.5845639000484599</v>
      </c>
      <c r="BL105">
        <v>1.6537704454095301</v>
      </c>
      <c r="BM105">
        <v>1.58473797615053</v>
      </c>
      <c r="BN105">
        <v>1.6646464935909899</v>
      </c>
      <c r="BO105">
        <v>1.61409724452625</v>
      </c>
      <c r="BP105">
        <v>1.6386185596595699</v>
      </c>
      <c r="BQ105">
        <v>1.5751975886005301</v>
      </c>
      <c r="BR105">
        <v>1.66561377966126</v>
      </c>
      <c r="BS105">
        <v>1.57357207393731</v>
      </c>
      <c r="BT105">
        <v>1.6447999915517799</v>
      </c>
      <c r="BU105">
        <v>1.60267419236179</v>
      </c>
      <c r="BV105">
        <v>1.6309963063951001</v>
      </c>
      <c r="BW105">
        <v>1.56465823962824</v>
      </c>
      <c r="BX105">
        <v>1.6212765639153801</v>
      </c>
      <c r="BY105">
        <v>1.57312083759984</v>
      </c>
      <c r="BZ105">
        <v>1.6554951504608699</v>
      </c>
      <c r="CA105">
        <v>1.5450483408292399</v>
      </c>
      <c r="CB105">
        <v>1.6701157968411799</v>
      </c>
      <c r="CC105">
        <v>1.57301779114207</v>
      </c>
      <c r="CD105">
        <v>1.5899161387627101</v>
      </c>
      <c r="CE105">
        <v>1.5833603721412799</v>
      </c>
      <c r="CF105">
        <v>1.60872260351601</v>
      </c>
      <c r="CG105">
        <v>1.6319874699824899</v>
      </c>
      <c r="CH105">
        <v>1.6941053999322699</v>
      </c>
      <c r="CI105">
        <v>1.5374339703897699</v>
      </c>
      <c r="CJ105">
        <v>1.6097220286914899</v>
      </c>
      <c r="CK105">
        <v>1.5555574404803301</v>
      </c>
      <c r="CL105">
        <v>1.6392476737864199</v>
      </c>
      <c r="CM105">
        <v>1.59119707028669</v>
      </c>
      <c r="CN105">
        <v>1.65574691683205</v>
      </c>
      <c r="CO105">
        <v>1.6225706237195501</v>
      </c>
      <c r="CP105">
        <v>1.6758300153919901</v>
      </c>
      <c r="CQ105">
        <v>1.5437039688935501</v>
      </c>
      <c r="CR105">
        <v>1.5946237213715699</v>
      </c>
      <c r="CS105">
        <v>1.56312014850512</v>
      </c>
      <c r="CT105">
        <v>1.6035642774602501</v>
      </c>
      <c r="CU105">
        <v>1.5940581312169799</v>
      </c>
      <c r="CV105">
        <v>1.6095786840872</v>
      </c>
    </row>
    <row r="106" spans="1:100" x14ac:dyDescent="0.45">
      <c r="A106" t="s">
        <v>79</v>
      </c>
      <c r="B106" t="s">
        <v>66</v>
      </c>
      <c r="C106" t="s">
        <v>67</v>
      </c>
      <c r="D106">
        <v>50</v>
      </c>
      <c r="E106" s="1" cm="1">
        <f t="array" ref="E106">SUMPRODUCT($G106:$CV106,$G$2:$CV$2)/SUMPRODUCT(--($G106:$CV106&lt;&gt;""),$G$2:$CV$2)</f>
        <v>1.5073327304829378</v>
      </c>
      <c r="F106" s="1" cm="1">
        <f t="array" ref="F106">SUMPRODUCT($G106:$CV106,$F$2:$CU$2)/SUMPRODUCT(--($G106:$CV106&lt;&gt;""),$F$2:$CU$2)</f>
        <v>1.526435031886461</v>
      </c>
      <c r="G106">
        <v>1.48954907348177</v>
      </c>
      <c r="H106">
        <v>1.5259047147840299</v>
      </c>
      <c r="I106">
        <v>1.5017297352225401</v>
      </c>
      <c r="J106">
        <v>1.53894415137635</v>
      </c>
      <c r="K106">
        <v>1.50244132768598</v>
      </c>
      <c r="L106">
        <v>1.5386757235169299</v>
      </c>
      <c r="M106">
        <v>1.47275059281837</v>
      </c>
      <c r="N106">
        <v>1.52132816718263</v>
      </c>
      <c r="O106">
        <v>1.5275756691519999</v>
      </c>
      <c r="P106">
        <v>1.5626935040368299</v>
      </c>
      <c r="Q106">
        <v>1.49340367365674</v>
      </c>
      <c r="R106">
        <v>1.5423491864054399</v>
      </c>
      <c r="S106">
        <v>1.48593074385199</v>
      </c>
      <c r="T106">
        <v>1.55929062907636</v>
      </c>
      <c r="U106">
        <v>1.44203792298199</v>
      </c>
      <c r="V106">
        <v>1.48426798749608</v>
      </c>
      <c r="W106">
        <v>1.5132278889259501</v>
      </c>
      <c r="X106">
        <v>1.61069231232818</v>
      </c>
      <c r="Y106">
        <v>1.51558368148786</v>
      </c>
      <c r="Z106">
        <v>1.55884238572083</v>
      </c>
      <c r="AA106">
        <v>1.4940410640938699</v>
      </c>
      <c r="AB106">
        <v>1.5410099231810099</v>
      </c>
      <c r="AC106">
        <v>1.54880955218278</v>
      </c>
      <c r="AD106">
        <v>1.57096978380571</v>
      </c>
      <c r="AE106">
        <v>1.5240401723075501</v>
      </c>
      <c r="AF106">
        <v>1.54095168387524</v>
      </c>
      <c r="AG106">
        <v>1.63478126782556</v>
      </c>
      <c r="AH106">
        <v>1.52094004262268</v>
      </c>
      <c r="AI106">
        <v>1.57581124773708</v>
      </c>
      <c r="AJ106">
        <v>1.60154994718567</v>
      </c>
      <c r="AK106">
        <v>1.4835126639512799</v>
      </c>
      <c r="AL106">
        <v>1.4656248400318901</v>
      </c>
      <c r="AM106">
        <v>1.4702515186402401</v>
      </c>
      <c r="AN106">
        <v>1.53524619760977</v>
      </c>
      <c r="AO106">
        <v>1.5429127990095399</v>
      </c>
      <c r="AP106">
        <v>1.35643567104093</v>
      </c>
      <c r="AQ106">
        <v>1.44690783928408</v>
      </c>
      <c r="AR106">
        <v>1.48984893739043</v>
      </c>
      <c r="AS106">
        <v>1.5071690043069601</v>
      </c>
      <c r="AT106">
        <v>1.51558189143491</v>
      </c>
      <c r="AU106">
        <v>1.4951936194050399</v>
      </c>
      <c r="AV106">
        <v>1.54527467208856</v>
      </c>
      <c r="AW106">
        <v>1.51028540905328</v>
      </c>
      <c r="AX106">
        <v>1.5654965046021101</v>
      </c>
      <c r="AY106">
        <v>1.4871274215196499</v>
      </c>
      <c r="AZ106">
        <v>1.5785342713930901</v>
      </c>
      <c r="BA106">
        <v>1.4912710963203599</v>
      </c>
      <c r="BB106">
        <v>1.5176722311700901</v>
      </c>
      <c r="BC106">
        <v>1.51144978804137</v>
      </c>
      <c r="BD106">
        <v>1.59901361585544</v>
      </c>
      <c r="BE106">
        <v>1.47646036081167</v>
      </c>
      <c r="BF106">
        <v>1.56054669988629</v>
      </c>
      <c r="BG106">
        <v>1.5315961348324301</v>
      </c>
      <c r="BH106">
        <v>1.5748686313810101</v>
      </c>
      <c r="BI106">
        <v>1.54889847006102</v>
      </c>
      <c r="BJ106">
        <v>1.5913785350346299</v>
      </c>
      <c r="BK106">
        <v>1.53341697610167</v>
      </c>
      <c r="BL106">
        <v>1.6106698771654</v>
      </c>
      <c r="BM106">
        <v>1.53815556048047</v>
      </c>
      <c r="BN106">
        <v>1.59295809889566</v>
      </c>
      <c r="BO106">
        <v>1.55997540109828</v>
      </c>
      <c r="BP106">
        <v>1.57799423047924</v>
      </c>
      <c r="BQ106">
        <v>1.50607303544508</v>
      </c>
      <c r="BR106">
        <v>1.5934388226837899</v>
      </c>
      <c r="BS106">
        <v>1.53064590057466</v>
      </c>
      <c r="BT106">
        <v>1.5998793286187101</v>
      </c>
      <c r="BU106">
        <v>1.5293046633944001</v>
      </c>
      <c r="BV106">
        <v>1.5753149579010099</v>
      </c>
      <c r="BW106">
        <v>1.5133824058388601</v>
      </c>
      <c r="BX106">
        <v>1.57382245970296</v>
      </c>
      <c r="BY106">
        <v>1.50562150761986</v>
      </c>
      <c r="BZ106">
        <v>1.59102630060975</v>
      </c>
      <c r="CA106">
        <v>1.51714814803418</v>
      </c>
      <c r="CB106">
        <v>1.62194105848671</v>
      </c>
      <c r="CC106">
        <v>1.5241405123421901</v>
      </c>
      <c r="CD106">
        <v>1.53902033174524</v>
      </c>
      <c r="CE106">
        <v>1.52710741082921</v>
      </c>
      <c r="CF106">
        <v>1.5573953424238201</v>
      </c>
      <c r="CG106">
        <v>1.55751487692976</v>
      </c>
      <c r="CH106">
        <v>1.6243294586879999</v>
      </c>
      <c r="CI106">
        <v>1.51305381112834</v>
      </c>
      <c r="CJ106">
        <v>1.59034964079414</v>
      </c>
      <c r="CK106">
        <v>1.5052067146328201</v>
      </c>
      <c r="CL106">
        <v>1.57280226426048</v>
      </c>
      <c r="CM106">
        <v>1.52605719040076</v>
      </c>
      <c r="CN106">
        <v>1.6012631801950901</v>
      </c>
      <c r="CO106">
        <v>1.5036796210918399</v>
      </c>
      <c r="CP106">
        <v>1.5832168056285101</v>
      </c>
      <c r="CQ106">
        <v>1.48349202046965</v>
      </c>
      <c r="CR106">
        <v>1.5494283011465799</v>
      </c>
      <c r="CS106">
        <v>1.4863586796679999</v>
      </c>
      <c r="CT106">
        <v>1.53985255583583</v>
      </c>
      <c r="CU106">
        <v>1.5084038158812301</v>
      </c>
      <c r="CV106">
        <v>1.5462443396460701</v>
      </c>
    </row>
    <row r="107" spans="1:100" x14ac:dyDescent="0.45">
      <c r="A107" t="s">
        <v>65</v>
      </c>
      <c r="B107" t="s">
        <v>66</v>
      </c>
      <c r="C107" t="s">
        <v>67</v>
      </c>
      <c r="D107">
        <v>30</v>
      </c>
      <c r="E107" s="1" cm="1">
        <f t="array" ref="E107">SUMPRODUCT($G107:$CV107,$G$2:$CV$2)/SUMPRODUCT(--($G107:$CV107&lt;&gt;""),$G$2:$CV$2)</f>
        <v>1.6077773593644209</v>
      </c>
      <c r="F107" s="1" cm="1">
        <f t="array" ref="F107">SUMPRODUCT($G107:$CV107,$F$2:$CU$2)/SUMPRODUCT(--($G107:$CV107&lt;&gt;""),$F$2:$CU$2)</f>
        <v>1.6125954288287747</v>
      </c>
      <c r="G107">
        <v>1.7415003754671301</v>
      </c>
      <c r="H107">
        <v>1.7044883034301399</v>
      </c>
      <c r="I107">
        <v>1.6404648626485701</v>
      </c>
      <c r="J107">
        <v>1.6638468323536899</v>
      </c>
      <c r="K107">
        <v>1.6416439396187299</v>
      </c>
      <c r="L107">
        <v>1.66569409994447</v>
      </c>
      <c r="M107">
        <v>1.6049619834869899</v>
      </c>
      <c r="N107">
        <v>1.6410309662679501</v>
      </c>
      <c r="O107">
        <v>1.61099655643268</v>
      </c>
      <c r="P107">
        <v>1.64688758488778</v>
      </c>
      <c r="Q107">
        <v>1.5734270304244</v>
      </c>
      <c r="R107">
        <v>1.64577139380527</v>
      </c>
      <c r="S107">
        <v>1.5622808492056399</v>
      </c>
      <c r="T107">
        <v>1.63546842212668</v>
      </c>
      <c r="U107">
        <v>1.5202912540568501</v>
      </c>
      <c r="V107">
        <v>1.5425469143792001</v>
      </c>
      <c r="W107">
        <v>1.51527754489999</v>
      </c>
      <c r="X107">
        <v>1.59891216075508</v>
      </c>
      <c r="Y107">
        <v>1.5674549543304801</v>
      </c>
      <c r="Z107">
        <v>1.63046768974375</v>
      </c>
      <c r="AA107">
        <v>1.5644356081420501</v>
      </c>
      <c r="AB107">
        <v>1.6214484783363301</v>
      </c>
      <c r="AC107">
        <v>1.5918948816003</v>
      </c>
      <c r="AD107">
        <v>1.65578050225317</v>
      </c>
      <c r="AE107">
        <v>1.66182893065749</v>
      </c>
      <c r="AF107">
        <v>1.6507242645250599</v>
      </c>
      <c r="AG107">
        <v>1.5983981909362901</v>
      </c>
      <c r="AH107">
        <v>1.60586603066262</v>
      </c>
      <c r="AI107">
        <v>1.6117177170502499</v>
      </c>
      <c r="AJ107">
        <v>1.6317755271824901</v>
      </c>
      <c r="AK107">
        <v>1.7126412266847699</v>
      </c>
      <c r="AL107">
        <v>1.60695807734205</v>
      </c>
      <c r="AM107">
        <v>1.54787422726521</v>
      </c>
      <c r="AN107">
        <v>1.5649272421378</v>
      </c>
      <c r="AO107">
        <v>1.6160289974692501</v>
      </c>
      <c r="AP107">
        <v>1.47772954614019</v>
      </c>
      <c r="AQ107">
        <v>1.5245930121536</v>
      </c>
      <c r="AR107">
        <v>1.5505529122255399</v>
      </c>
      <c r="AS107">
        <v>1.6481717296732701</v>
      </c>
      <c r="AT107">
        <v>1.5768433234844601</v>
      </c>
      <c r="AU107">
        <v>1.57995108902298</v>
      </c>
      <c r="AV107">
        <v>1.6311347702225301</v>
      </c>
      <c r="AW107">
        <v>1.69344682672312</v>
      </c>
      <c r="AX107">
        <v>1.7170072133876699</v>
      </c>
      <c r="AY107">
        <v>1.63238681638299</v>
      </c>
      <c r="AZ107">
        <v>1.68976277318332</v>
      </c>
      <c r="BA107">
        <v>1.6341778266469</v>
      </c>
      <c r="BB107">
        <v>1.62723421867519</v>
      </c>
      <c r="BC107">
        <v>1.6383217912533401</v>
      </c>
      <c r="BD107">
        <v>1.7019883365028401</v>
      </c>
      <c r="BE107">
        <v>1.5643914134041199</v>
      </c>
      <c r="BF107">
        <v>1.6429235584637401</v>
      </c>
      <c r="BG107">
        <v>1.86054189948231</v>
      </c>
      <c r="BH107">
        <v>1.7091798602809201</v>
      </c>
      <c r="BI107">
        <v>1.59874900608144</v>
      </c>
      <c r="BJ107">
        <v>1.65441856325746</v>
      </c>
      <c r="BK107">
        <v>1.63630732113988</v>
      </c>
      <c r="BL107">
        <v>1.7163994854083</v>
      </c>
      <c r="BM107">
        <v>1.6004953868507199</v>
      </c>
      <c r="BN107">
        <v>1.67035340790716</v>
      </c>
      <c r="BO107">
        <v>1.9771728106922699</v>
      </c>
      <c r="BP107">
        <v>1.8536747195655801</v>
      </c>
      <c r="BQ107">
        <v>1.5966107791011199</v>
      </c>
      <c r="BR107">
        <v>1.6958805446651399</v>
      </c>
      <c r="BS107">
        <v>1.60432256179128</v>
      </c>
      <c r="BT107">
        <v>1.6656122305785901</v>
      </c>
      <c r="BU107">
        <v>1.61439713566336</v>
      </c>
      <c r="BV107">
        <v>1.6835063155599499</v>
      </c>
      <c r="BW107">
        <v>1.6210114634248101</v>
      </c>
      <c r="BX107">
        <v>1.66593906372838</v>
      </c>
      <c r="BY107">
        <v>1.61175780828403</v>
      </c>
      <c r="BZ107">
        <v>1.7037668049182799</v>
      </c>
      <c r="CA107">
        <v>1.6269470261710599</v>
      </c>
      <c r="CB107">
        <v>1.7084652802278</v>
      </c>
      <c r="CC107">
        <v>1.58664264725191</v>
      </c>
      <c r="CD107">
        <v>1.6008016329817001</v>
      </c>
      <c r="CE107">
        <v>1.60784904202833</v>
      </c>
      <c r="CF107">
        <v>1.6387334299501799</v>
      </c>
      <c r="CG107">
        <v>1.6254559112323399</v>
      </c>
      <c r="CH107">
        <v>1.7006618701908101</v>
      </c>
      <c r="CI107">
        <v>1.5970639132172699</v>
      </c>
      <c r="CJ107">
        <v>1.66613603506619</v>
      </c>
      <c r="CK107">
        <v>1.7040987957073099</v>
      </c>
      <c r="CL107">
        <v>1.7306197728359201</v>
      </c>
      <c r="CM107">
        <v>1.6469656584668699</v>
      </c>
      <c r="CN107">
        <v>1.7381361006920699</v>
      </c>
      <c r="CO107">
        <v>1.5952475255295699</v>
      </c>
      <c r="CP107">
        <v>1.6466158756170399</v>
      </c>
      <c r="CQ107">
        <v>1.5921230884589499</v>
      </c>
      <c r="CR107">
        <v>1.6402577838588901</v>
      </c>
      <c r="CS107">
        <v>1.60746317136699</v>
      </c>
      <c r="CT107">
        <v>1.59063820483921</v>
      </c>
      <c r="CU107">
        <v>1.61867700395115</v>
      </c>
      <c r="CV107">
        <v>1.5963626442097301</v>
      </c>
    </row>
    <row r="108" spans="1:100" x14ac:dyDescent="0.45">
      <c r="A108" t="s">
        <v>65</v>
      </c>
      <c r="B108" t="s">
        <v>66</v>
      </c>
      <c r="C108" t="s">
        <v>67</v>
      </c>
      <c r="D108">
        <v>35</v>
      </c>
      <c r="E108" s="1" cm="1">
        <f t="array" ref="E108">SUMPRODUCT($G108:$CV108,$G$2:$CV$2)/SUMPRODUCT(--($G108:$CV108&lt;&gt;""),$G$2:$CV$2)</f>
        <v>1.5285854974031605</v>
      </c>
      <c r="F108" s="1" cm="1">
        <f t="array" ref="F108">SUMPRODUCT($G108:$CV108,$F$2:$CU$2)/SUMPRODUCT(--($G108:$CV108&lt;&gt;""),$F$2:$CU$2)</f>
        <v>1.5391118067495126</v>
      </c>
      <c r="G108">
        <v>1.60158776489462</v>
      </c>
      <c r="H108">
        <v>1.60429388025159</v>
      </c>
      <c r="I108">
        <v>1.57425419273804</v>
      </c>
      <c r="J108">
        <v>1.5830560624921299</v>
      </c>
      <c r="K108">
        <v>1.5749004252063199</v>
      </c>
      <c r="L108">
        <v>1.5817996984649001</v>
      </c>
      <c r="M108">
        <v>1.5382600327954401</v>
      </c>
      <c r="N108">
        <v>1.5599443550829</v>
      </c>
      <c r="O108">
        <v>1.56627994000094</v>
      </c>
      <c r="P108">
        <v>1.58977952337287</v>
      </c>
      <c r="Q108">
        <v>1.4934555233254501</v>
      </c>
      <c r="R108">
        <v>1.55745776334604</v>
      </c>
      <c r="S108">
        <v>1.4941847388860701</v>
      </c>
      <c r="T108">
        <v>1.55988063434249</v>
      </c>
      <c r="U108">
        <v>1.4294416705972799</v>
      </c>
      <c r="V108">
        <v>1.4778339382151799</v>
      </c>
      <c r="W108">
        <v>1.44592719633914</v>
      </c>
      <c r="X108">
        <v>1.54507661894478</v>
      </c>
      <c r="Y108">
        <v>1.4963563091294301</v>
      </c>
      <c r="Z108">
        <v>1.5581337660172301</v>
      </c>
      <c r="AA108">
        <v>1.4960220730084099</v>
      </c>
      <c r="AB108">
        <v>1.5574896677944099</v>
      </c>
      <c r="AC108">
        <v>1.53468761482109</v>
      </c>
      <c r="AD108">
        <v>1.5872644830681399</v>
      </c>
      <c r="AE108">
        <v>1.56296617205875</v>
      </c>
      <c r="AF108">
        <v>1.5793094968769901</v>
      </c>
      <c r="AG108">
        <v>1.5124379639733301</v>
      </c>
      <c r="AH108">
        <v>1.52966809149149</v>
      </c>
      <c r="AI108">
        <v>1.5474404527594801</v>
      </c>
      <c r="AJ108">
        <v>1.5724236529231701</v>
      </c>
      <c r="AK108">
        <v>1.63542277259326</v>
      </c>
      <c r="AL108">
        <v>1.52604823732886</v>
      </c>
      <c r="AM108">
        <v>1.48180195605159</v>
      </c>
      <c r="AN108">
        <v>1.5037358550693001</v>
      </c>
      <c r="AO108">
        <v>1.53150180428498</v>
      </c>
      <c r="AP108">
        <v>1.39848504515859</v>
      </c>
      <c r="AQ108">
        <v>1.43714598883667</v>
      </c>
      <c r="AR108">
        <v>1.4800060426303501</v>
      </c>
      <c r="AS108">
        <v>1.55751163855088</v>
      </c>
      <c r="AT108">
        <v>1.49765026301274</v>
      </c>
      <c r="AU108">
        <v>1.51376045267597</v>
      </c>
      <c r="AV108">
        <v>1.54683903604631</v>
      </c>
      <c r="AW108">
        <v>1.6084914444425</v>
      </c>
      <c r="AX108">
        <v>1.6409358614804399</v>
      </c>
      <c r="AY108">
        <v>1.5627076076185999</v>
      </c>
      <c r="AZ108">
        <v>1.6149044217321</v>
      </c>
      <c r="BA108">
        <v>1.55441202562914</v>
      </c>
      <c r="BB108">
        <v>1.5568171237344799</v>
      </c>
      <c r="BC108">
        <v>1.5542635676237699</v>
      </c>
      <c r="BD108">
        <v>1.6213151937572201</v>
      </c>
      <c r="BE108">
        <v>1.51125409072363</v>
      </c>
      <c r="BF108">
        <v>1.58497031476117</v>
      </c>
      <c r="BG108">
        <v>1.79214831958878</v>
      </c>
      <c r="BH108">
        <v>1.6374765263503801</v>
      </c>
      <c r="BI108">
        <v>1.5354547133201499</v>
      </c>
      <c r="BJ108">
        <v>1.5915634969352199</v>
      </c>
      <c r="BK108">
        <v>1.5610502198570599</v>
      </c>
      <c r="BL108">
        <v>1.6392027602113499</v>
      </c>
      <c r="BM108">
        <v>1.5550268463805601</v>
      </c>
      <c r="BN108">
        <v>1.6092785940748799</v>
      </c>
      <c r="BO108">
        <v>1.84185828321037</v>
      </c>
      <c r="BP108">
        <v>1.7249077389055101</v>
      </c>
      <c r="BQ108">
        <v>1.52804607672215</v>
      </c>
      <c r="BR108">
        <v>1.6111975218422401</v>
      </c>
      <c r="BS108">
        <v>1.5360046075265801</v>
      </c>
      <c r="BT108">
        <v>1.61052428283081</v>
      </c>
      <c r="BU108">
        <v>1.56093221511525</v>
      </c>
      <c r="BV108">
        <v>1.6107621193428101</v>
      </c>
      <c r="BW108">
        <v>1.55920551573354</v>
      </c>
      <c r="BX108">
        <v>1.59724106148263</v>
      </c>
      <c r="BY108">
        <v>1.5118923734716501</v>
      </c>
      <c r="BZ108">
        <v>1.5926836648439699</v>
      </c>
      <c r="CA108">
        <v>1.54692997321268</v>
      </c>
      <c r="CB108">
        <v>1.6286330745820099</v>
      </c>
      <c r="CC108">
        <v>1.5109087220367501</v>
      </c>
      <c r="CD108">
        <v>1.5507416968374801</v>
      </c>
      <c r="CE108">
        <v>1.54187825130584</v>
      </c>
      <c r="CF108">
        <v>1.5775693959700701</v>
      </c>
      <c r="CG108">
        <v>1.5471465375029501</v>
      </c>
      <c r="CH108">
        <v>1.6196193615761501</v>
      </c>
      <c r="CI108">
        <v>1.5371512188994301</v>
      </c>
      <c r="CJ108">
        <v>1.59704932589971</v>
      </c>
      <c r="CK108">
        <v>1.55434584955279</v>
      </c>
      <c r="CL108">
        <v>1.63261910799846</v>
      </c>
      <c r="CM108">
        <v>1.5831864300705001</v>
      </c>
      <c r="CN108">
        <v>1.6678737371396599</v>
      </c>
      <c r="CO108">
        <v>1.5100866384013301</v>
      </c>
      <c r="CP108">
        <v>1.56653541519052</v>
      </c>
      <c r="CQ108">
        <v>1.5129542959789199</v>
      </c>
      <c r="CR108">
        <v>1.5870660683468301</v>
      </c>
      <c r="CS108">
        <v>1.5146721074170599</v>
      </c>
      <c r="CT108">
        <v>1.5267774338184099</v>
      </c>
      <c r="CU108">
        <v>1.5220630543437701</v>
      </c>
      <c r="CV108">
        <v>1.53797851274899</v>
      </c>
    </row>
    <row r="109" spans="1:100" x14ac:dyDescent="0.45">
      <c r="A109" t="s">
        <v>65</v>
      </c>
      <c r="B109" t="s">
        <v>66</v>
      </c>
      <c r="C109" t="s">
        <v>67</v>
      </c>
      <c r="D109">
        <v>40</v>
      </c>
      <c r="E109" s="1" cm="1">
        <f t="array" ref="E109">SUMPRODUCT($G109:$CV109,$G$2:$CV$2)/SUMPRODUCT(--($G109:$CV109&lt;&gt;""),$G$2:$CV$2)</f>
        <v>1.4546678640601178</v>
      </c>
      <c r="F109" s="1" cm="1">
        <f t="array" ref="F109">SUMPRODUCT($G109:$CV109,$F$2:$CU$2)/SUMPRODUCT(--($G109:$CV109&lt;&gt;""),$F$2:$CU$2)</f>
        <v>1.4714874734072436</v>
      </c>
      <c r="G109">
        <v>1.48450964577273</v>
      </c>
      <c r="H109">
        <v>1.5292142709716301</v>
      </c>
      <c r="I109">
        <v>1.4836408923633</v>
      </c>
      <c r="J109">
        <v>1.50309211292019</v>
      </c>
      <c r="K109">
        <v>1.48572017482083</v>
      </c>
      <c r="L109">
        <v>1.50497244440262</v>
      </c>
      <c r="M109">
        <v>1.47590996460361</v>
      </c>
      <c r="N109">
        <v>1.49705274410407</v>
      </c>
      <c r="O109">
        <v>1.4673204566832301</v>
      </c>
      <c r="P109">
        <v>1.4869427004367699</v>
      </c>
      <c r="Q109">
        <v>1.43818607452908</v>
      </c>
      <c r="R109">
        <v>1.49056709462033</v>
      </c>
      <c r="S109">
        <v>1.4451525224399799</v>
      </c>
      <c r="T109">
        <v>1.51195548412748</v>
      </c>
      <c r="U109">
        <v>1.36680710375196</v>
      </c>
      <c r="V109">
        <v>1.41692435549907</v>
      </c>
      <c r="W109">
        <v>1.3913744241123001</v>
      </c>
      <c r="X109">
        <v>1.4830018032198899</v>
      </c>
      <c r="Y109">
        <v>1.4400244438307599</v>
      </c>
      <c r="Z109">
        <v>1.49243472310485</v>
      </c>
      <c r="AA109">
        <v>1.42996563939083</v>
      </c>
      <c r="AB109">
        <v>1.48475520412569</v>
      </c>
      <c r="AC109">
        <v>1.4654809492185401</v>
      </c>
      <c r="AD109">
        <v>1.5182059312738301</v>
      </c>
      <c r="AE109">
        <v>1.4878278862816401</v>
      </c>
      <c r="AF109">
        <v>1.51759650351066</v>
      </c>
      <c r="AG109">
        <v>1.4617085041129501</v>
      </c>
      <c r="AH109">
        <v>1.48120150733609</v>
      </c>
      <c r="AI109">
        <v>1.4736103912829801</v>
      </c>
      <c r="AJ109">
        <v>1.4959550564131701</v>
      </c>
      <c r="AK109">
        <v>1.5279804229624101</v>
      </c>
      <c r="AL109">
        <v>1.4522299296941401</v>
      </c>
      <c r="AM109">
        <v>1.42112912193823</v>
      </c>
      <c r="AN109">
        <v>1.44719312595653</v>
      </c>
      <c r="AO109">
        <v>1.46567642111501</v>
      </c>
      <c r="AP109">
        <v>1.31378337658663</v>
      </c>
      <c r="AQ109">
        <v>1.3746403527401201</v>
      </c>
      <c r="AR109">
        <v>1.41617409326163</v>
      </c>
      <c r="AS109">
        <v>1.44290669028229</v>
      </c>
      <c r="AT109">
        <v>1.4268570902404001</v>
      </c>
      <c r="AU109">
        <v>1.4491603029062801</v>
      </c>
      <c r="AV109">
        <v>1.5005979177369599</v>
      </c>
      <c r="AW109">
        <v>1.5344559343031601</v>
      </c>
      <c r="AX109">
        <v>1.5515683017422901</v>
      </c>
      <c r="AY109">
        <v>1.4852760508702401</v>
      </c>
      <c r="AZ109">
        <v>1.5474664412408701</v>
      </c>
      <c r="BA109">
        <v>1.4810466749874101</v>
      </c>
      <c r="BB109">
        <v>1.4821878627901699</v>
      </c>
      <c r="BC109">
        <v>1.4661558206869501</v>
      </c>
      <c r="BD109">
        <v>1.54497212991786</v>
      </c>
      <c r="BE109">
        <v>1.43485523756376</v>
      </c>
      <c r="BF109">
        <v>1.5090642906368701</v>
      </c>
      <c r="BG109">
        <v>1.68702264716061</v>
      </c>
      <c r="BH109">
        <v>1.55299801768368</v>
      </c>
      <c r="BI109">
        <v>1.4798555944677001</v>
      </c>
      <c r="BJ109">
        <v>1.54428629562404</v>
      </c>
      <c r="BK109">
        <v>1.5111639276411399</v>
      </c>
      <c r="BL109">
        <v>1.5794330765484601</v>
      </c>
      <c r="BM109">
        <v>1.48027988607298</v>
      </c>
      <c r="BN109">
        <v>1.5411412741924799</v>
      </c>
      <c r="BO109">
        <v>1.75614990798535</v>
      </c>
      <c r="BP109">
        <v>1.61958459353211</v>
      </c>
      <c r="BQ109">
        <v>1.47404780831219</v>
      </c>
      <c r="BR109">
        <v>1.55916357862692</v>
      </c>
      <c r="BS109">
        <v>1.47524431283822</v>
      </c>
      <c r="BT109">
        <v>1.53967655520776</v>
      </c>
      <c r="BU109">
        <v>1.4916518355386501</v>
      </c>
      <c r="BV109">
        <v>1.5483348480950601</v>
      </c>
      <c r="BW109">
        <v>1.4921252449661999</v>
      </c>
      <c r="BX109">
        <v>1.5454097067461099</v>
      </c>
      <c r="BY109">
        <v>1.47871093590572</v>
      </c>
      <c r="BZ109">
        <v>1.5804077304211299</v>
      </c>
      <c r="CA109">
        <v>1.4673150867289699</v>
      </c>
      <c r="CB109">
        <v>1.55226111766403</v>
      </c>
      <c r="CC109">
        <v>1.4546435206531201</v>
      </c>
      <c r="CD109">
        <v>1.4920272829451799</v>
      </c>
      <c r="CE109">
        <v>1.4651841762212801</v>
      </c>
      <c r="CF109">
        <v>1.50870073379164</v>
      </c>
      <c r="CG109">
        <v>1.4885843248432999</v>
      </c>
      <c r="CH109">
        <v>1.5789649108053301</v>
      </c>
      <c r="CI109">
        <v>1.4719819671032901</v>
      </c>
      <c r="CJ109">
        <v>1.54112037716467</v>
      </c>
      <c r="CK109">
        <v>1.50225256484164</v>
      </c>
      <c r="CL109">
        <v>1.5822079819856301</v>
      </c>
      <c r="CM109">
        <v>1.5166913443458601</v>
      </c>
      <c r="CN109">
        <v>1.5802822000675301</v>
      </c>
      <c r="CO109">
        <v>1.40394917014301</v>
      </c>
      <c r="CP109">
        <v>1.5102798712930701</v>
      </c>
      <c r="CQ109">
        <v>1.4426703163017001</v>
      </c>
      <c r="CR109">
        <v>1.4996047919698301</v>
      </c>
      <c r="CS109">
        <v>1.43994220428538</v>
      </c>
      <c r="CT109">
        <v>1.4634392734494599</v>
      </c>
      <c r="CU109">
        <v>1.4451028495498801</v>
      </c>
      <c r="CV109">
        <v>1.47275669602427</v>
      </c>
    </row>
    <row r="110" spans="1:100" x14ac:dyDescent="0.45">
      <c r="A110" t="s">
        <v>65</v>
      </c>
      <c r="B110" t="s">
        <v>66</v>
      </c>
      <c r="C110" t="s">
        <v>67</v>
      </c>
      <c r="D110">
        <v>45</v>
      </c>
      <c r="E110" s="1" cm="1">
        <f t="array" ref="E110">SUMPRODUCT($G110:$CV110,$G$2:$CV$2)/SUMPRODUCT(--($G110:$CV110&lt;&gt;""),$G$2:$CV$2)</f>
        <v>1.3995724021305123</v>
      </c>
      <c r="F110" s="1" cm="1">
        <f t="array" ref="F110">SUMPRODUCT($G110:$CV110,$F$2:$CU$2)/SUMPRODUCT(--($G110:$CV110&lt;&gt;""),$F$2:$CU$2)</f>
        <v>1.4163002896307335</v>
      </c>
      <c r="G110">
        <v>1.4505692901548499</v>
      </c>
      <c r="H110">
        <v>1.4825178109021599</v>
      </c>
      <c r="I110">
        <v>1.4345041943627299</v>
      </c>
      <c r="J110">
        <v>1.46639812977327</v>
      </c>
      <c r="K110">
        <v>1.4352507596601201</v>
      </c>
      <c r="L110">
        <v>1.46842334363473</v>
      </c>
      <c r="M110">
        <v>1.4108978925960101</v>
      </c>
      <c r="N110">
        <v>1.4413882170199199</v>
      </c>
      <c r="O110">
        <v>1.4093017302114601</v>
      </c>
      <c r="P110">
        <v>1.43896925611037</v>
      </c>
      <c r="Q110">
        <v>1.3971087130998401</v>
      </c>
      <c r="R110">
        <v>1.4306741921936501</v>
      </c>
      <c r="S110">
        <v>1.3952834314090901</v>
      </c>
      <c r="T110">
        <v>1.4530059440921601</v>
      </c>
      <c r="U110">
        <v>1.31372508074089</v>
      </c>
      <c r="V110">
        <v>1.3589317413873601</v>
      </c>
      <c r="W110">
        <v>1.34550718095627</v>
      </c>
      <c r="X110">
        <v>1.4289374279114799</v>
      </c>
      <c r="Y110">
        <v>1.39235010131324</v>
      </c>
      <c r="Z110">
        <v>1.43224500614977</v>
      </c>
      <c r="AA110">
        <v>1.3801490402161301</v>
      </c>
      <c r="AB110">
        <v>1.4381868582044901</v>
      </c>
      <c r="AC110">
        <v>1.4176626693732099</v>
      </c>
      <c r="AD110">
        <v>1.4598689395795601</v>
      </c>
      <c r="AE110">
        <v>1.4292453444270501</v>
      </c>
      <c r="AF110">
        <v>1.4529531824533199</v>
      </c>
      <c r="AG110">
        <v>1.3850727018698401</v>
      </c>
      <c r="AH110">
        <v>1.41760761251925</v>
      </c>
      <c r="AI110">
        <v>1.41736651270711</v>
      </c>
      <c r="AJ110">
        <v>1.4575534868358799</v>
      </c>
      <c r="AK110">
        <v>1.4761016597108001</v>
      </c>
      <c r="AL110">
        <v>1.38251138712874</v>
      </c>
      <c r="AM110">
        <v>1.3328211574509601</v>
      </c>
      <c r="AN110">
        <v>1.38632021237305</v>
      </c>
      <c r="AO110">
        <v>1.4236146036526101</v>
      </c>
      <c r="AP110">
        <v>1.2579770344197201</v>
      </c>
      <c r="AQ110">
        <v>1.3232700162393001</v>
      </c>
      <c r="AR110">
        <v>1.3590896078200601</v>
      </c>
      <c r="AS110">
        <v>1.36659526008335</v>
      </c>
      <c r="AT110">
        <v>1.37373005061652</v>
      </c>
      <c r="AU110">
        <v>1.4173224532622799</v>
      </c>
      <c r="AV110">
        <v>1.46947608183926</v>
      </c>
      <c r="AW110">
        <v>1.4520161304482899</v>
      </c>
      <c r="AX110">
        <v>1.5001270743453301</v>
      </c>
      <c r="AY110">
        <v>1.4449975381228499</v>
      </c>
      <c r="AZ110">
        <v>1.4990577395228</v>
      </c>
      <c r="BA110">
        <v>1.44120691257244</v>
      </c>
      <c r="BB110">
        <v>1.4442521513122699</v>
      </c>
      <c r="BC110">
        <v>1.4249617312449501</v>
      </c>
      <c r="BD110">
        <v>1.5085247515975999</v>
      </c>
      <c r="BE110">
        <v>1.3920392862170501</v>
      </c>
      <c r="BF110">
        <v>1.4599573820429801</v>
      </c>
      <c r="BG110">
        <v>1.6498165851004201</v>
      </c>
      <c r="BH110">
        <v>1.4672842720523001</v>
      </c>
      <c r="BI110">
        <v>1.4051460860889999</v>
      </c>
      <c r="BJ110">
        <v>1.4601945780610199</v>
      </c>
      <c r="BK110">
        <v>1.4725711071621801</v>
      </c>
      <c r="BL110">
        <v>1.52690592900662</v>
      </c>
      <c r="BM110">
        <v>1.4412551265350899</v>
      </c>
      <c r="BN110">
        <v>1.5106140513649</v>
      </c>
      <c r="BO110">
        <v>1.68029898399915</v>
      </c>
      <c r="BP110">
        <v>1.5662569324371101</v>
      </c>
      <c r="BQ110">
        <v>1.44465681456815</v>
      </c>
      <c r="BR110">
        <v>1.52496544414609</v>
      </c>
      <c r="BS110">
        <v>1.4376910012495601</v>
      </c>
      <c r="BT110">
        <v>1.4981914523964399</v>
      </c>
      <c r="BU110">
        <v>1.44550914374787</v>
      </c>
      <c r="BV110">
        <v>1.50166244182528</v>
      </c>
      <c r="BW110">
        <v>1.4134419993038101</v>
      </c>
      <c r="BX110">
        <v>1.4713512622806799</v>
      </c>
      <c r="BY110">
        <v>1.40567489948566</v>
      </c>
      <c r="BZ110">
        <v>1.48426538483863</v>
      </c>
      <c r="CA110">
        <v>1.4189261389157499</v>
      </c>
      <c r="CB110">
        <v>1.5301206191726999</v>
      </c>
      <c r="CC110">
        <v>1.4015724086669601</v>
      </c>
      <c r="CD110">
        <v>1.4451169198873399</v>
      </c>
      <c r="CE110">
        <v>1.40894829743479</v>
      </c>
      <c r="CF110">
        <v>1.4548750050122301</v>
      </c>
      <c r="CG110">
        <v>1.44418240413773</v>
      </c>
      <c r="CH110">
        <v>1.5151036464825101</v>
      </c>
      <c r="CI110">
        <v>1.41944234053783</v>
      </c>
      <c r="CJ110">
        <v>1.4852810641717999</v>
      </c>
      <c r="CK110">
        <v>1.4517306582116301</v>
      </c>
      <c r="CL110">
        <v>1.51043797884492</v>
      </c>
      <c r="CM110">
        <v>1.4746292543817801</v>
      </c>
      <c r="CN110">
        <v>1.52595597741717</v>
      </c>
      <c r="CO110">
        <v>1.3682049686320501</v>
      </c>
      <c r="CP110">
        <v>1.48092380120288</v>
      </c>
      <c r="CQ110">
        <v>1.3969323546861601</v>
      </c>
      <c r="CR110">
        <v>1.46979484934747</v>
      </c>
      <c r="CS110">
        <v>1.38066776372857</v>
      </c>
      <c r="CT110">
        <v>1.42263669779646</v>
      </c>
      <c r="CU110">
        <v>1.38141124793614</v>
      </c>
      <c r="CV110">
        <v>1.42890594642784</v>
      </c>
    </row>
    <row r="111" spans="1:100" x14ac:dyDescent="0.45">
      <c r="A111" t="s">
        <v>65</v>
      </c>
      <c r="B111" t="s">
        <v>66</v>
      </c>
      <c r="C111" t="s">
        <v>67</v>
      </c>
      <c r="D111">
        <v>50</v>
      </c>
      <c r="E111" s="1" cm="1">
        <f t="array" ref="E111">SUMPRODUCT($G111:$CV111,$G$2:$CV$2)/SUMPRODUCT(--($G111:$CV111&lt;&gt;""),$G$2:$CV$2)</f>
        <v>1.3511360194818247</v>
      </c>
      <c r="F111" s="1" cm="1">
        <f t="array" ref="F111">SUMPRODUCT($G111:$CV111,$F$2:$CU$2)/SUMPRODUCT(--($G111:$CV111&lt;&gt;""),$F$2:$CU$2)</f>
        <v>1.37082957194563</v>
      </c>
      <c r="G111">
        <v>1.3917140770168701</v>
      </c>
      <c r="H111">
        <v>1.4188328461287301</v>
      </c>
      <c r="I111">
        <v>1.3780605791345799</v>
      </c>
      <c r="J111">
        <v>1.41503442278254</v>
      </c>
      <c r="K111">
        <v>1.3781416850806001</v>
      </c>
      <c r="L111">
        <v>1.41881404709484</v>
      </c>
      <c r="M111">
        <v>1.3666738756060799</v>
      </c>
      <c r="N111">
        <v>1.40606762403894</v>
      </c>
      <c r="O111">
        <v>1.37721923352558</v>
      </c>
      <c r="P111">
        <v>1.41891886821478</v>
      </c>
      <c r="Q111">
        <v>1.3702980537271701</v>
      </c>
      <c r="R111">
        <v>1.39357460521001</v>
      </c>
      <c r="S111">
        <v>1.3609729380364199</v>
      </c>
      <c r="T111">
        <v>1.41795794413682</v>
      </c>
      <c r="U111">
        <v>1.2704995258416401</v>
      </c>
      <c r="V111">
        <v>1.3115234537773699</v>
      </c>
      <c r="W111">
        <v>1.29930250535386</v>
      </c>
      <c r="X111">
        <v>1.378471884508</v>
      </c>
      <c r="Y111">
        <v>1.33870594833153</v>
      </c>
      <c r="Z111">
        <v>1.38259829935707</v>
      </c>
      <c r="AA111">
        <v>1.33381575217088</v>
      </c>
      <c r="AB111">
        <v>1.38744156166884</v>
      </c>
      <c r="AC111">
        <v>1.37519430539247</v>
      </c>
      <c r="AD111">
        <v>1.40908372211954</v>
      </c>
      <c r="AE111">
        <v>1.39554035601355</v>
      </c>
      <c r="AF111">
        <v>1.4191370302116799</v>
      </c>
      <c r="AG111">
        <v>1.3173023045382</v>
      </c>
      <c r="AH111">
        <v>1.3647138998944599</v>
      </c>
      <c r="AI111">
        <v>1.35894348503905</v>
      </c>
      <c r="AJ111">
        <v>1.40513301211977</v>
      </c>
      <c r="AK111">
        <v>1.4266148491561499</v>
      </c>
      <c r="AL111">
        <v>1.3381612631055499</v>
      </c>
      <c r="AM111">
        <v>1.26167619095789</v>
      </c>
      <c r="AN111">
        <v>1.32274897017521</v>
      </c>
      <c r="AO111">
        <v>1.3744419070365701</v>
      </c>
      <c r="AP111">
        <v>1.2181609273603999</v>
      </c>
      <c r="AQ111">
        <v>1.2793883002036699</v>
      </c>
      <c r="AR111">
        <v>1.3138892420288599</v>
      </c>
      <c r="AS111">
        <v>1.32827520151371</v>
      </c>
      <c r="AT111">
        <v>1.34942066782758</v>
      </c>
      <c r="AU111">
        <v>1.36234585840379</v>
      </c>
      <c r="AV111">
        <v>1.4249613240104599</v>
      </c>
      <c r="AW111">
        <v>1.3972821929881201</v>
      </c>
      <c r="AX111">
        <v>1.4455885433139499</v>
      </c>
      <c r="AY111">
        <v>1.39093396314266</v>
      </c>
      <c r="AZ111">
        <v>1.4459075683623901</v>
      </c>
      <c r="BA111">
        <v>1.3702691253038</v>
      </c>
      <c r="BB111">
        <v>1.38847399841232</v>
      </c>
      <c r="BC111">
        <v>1.37376715762406</v>
      </c>
      <c r="BD111">
        <v>1.4631113037894801</v>
      </c>
      <c r="BE111">
        <v>1.34757911917238</v>
      </c>
      <c r="BF111">
        <v>1.41541135274927</v>
      </c>
      <c r="BG111">
        <v>1.56075466844921</v>
      </c>
      <c r="BH111">
        <v>1.41880596874184</v>
      </c>
      <c r="BI111">
        <v>1.3679068233906</v>
      </c>
      <c r="BJ111">
        <v>1.4274157208942899</v>
      </c>
      <c r="BK111">
        <v>1.42365305860142</v>
      </c>
      <c r="BL111">
        <v>1.46622479072602</v>
      </c>
      <c r="BM111">
        <v>1.3646301353038801</v>
      </c>
      <c r="BN111">
        <v>1.4233732937136301</v>
      </c>
      <c r="BO111">
        <v>1.6175487824870201</v>
      </c>
      <c r="BP111">
        <v>1.5144613172777499</v>
      </c>
      <c r="BQ111">
        <v>1.39476033679932</v>
      </c>
      <c r="BR111">
        <v>1.4775936299089101</v>
      </c>
      <c r="BS111">
        <v>1.3846936415198901</v>
      </c>
      <c r="BT111">
        <v>1.4353320605501401</v>
      </c>
      <c r="BU111">
        <v>1.39550300824213</v>
      </c>
      <c r="BV111">
        <v>1.44677760785539</v>
      </c>
      <c r="BW111">
        <v>1.36947501707534</v>
      </c>
      <c r="BX111">
        <v>1.4299269940980299</v>
      </c>
      <c r="BY111">
        <v>1.35192483939926</v>
      </c>
      <c r="BZ111">
        <v>1.4589582129715799</v>
      </c>
      <c r="CA111">
        <v>1.38957561322203</v>
      </c>
      <c r="CB111">
        <v>1.4970014931158599</v>
      </c>
      <c r="CC111">
        <v>1.3542608919402599</v>
      </c>
      <c r="CD111">
        <v>1.3972041464695899</v>
      </c>
      <c r="CE111">
        <v>1.3705066820293399</v>
      </c>
      <c r="CF111">
        <v>1.4170097560656201</v>
      </c>
      <c r="CG111">
        <v>1.37325315115659</v>
      </c>
      <c r="CH111">
        <v>1.45772396082176</v>
      </c>
      <c r="CI111">
        <v>1.3678942995930701</v>
      </c>
      <c r="CJ111">
        <v>1.44764871799574</v>
      </c>
      <c r="CK111">
        <v>1.39205365482246</v>
      </c>
      <c r="CL111">
        <v>1.4583736513619401</v>
      </c>
      <c r="CM111">
        <v>1.4479481417111699</v>
      </c>
      <c r="CN111">
        <v>1.4840142187700001</v>
      </c>
      <c r="CO111">
        <v>1.35646657122071</v>
      </c>
      <c r="CP111">
        <v>1.44546517722137</v>
      </c>
      <c r="CQ111">
        <v>1.3619592703822001</v>
      </c>
      <c r="CR111">
        <v>1.42070571206051</v>
      </c>
      <c r="CS111">
        <v>1.3400962642863099</v>
      </c>
      <c r="CT111">
        <v>1.38473334068222</v>
      </c>
      <c r="CU111">
        <v>1.3450364110205999</v>
      </c>
      <c r="CV111">
        <v>1.39160093709558</v>
      </c>
    </row>
    <row r="112" spans="1:100" x14ac:dyDescent="0.45">
      <c r="A112" t="s">
        <v>80</v>
      </c>
      <c r="B112" t="s">
        <v>66</v>
      </c>
      <c r="C112" t="s">
        <v>67</v>
      </c>
      <c r="D112">
        <v>30</v>
      </c>
      <c r="E112" s="1" cm="1">
        <f t="array" ref="E112">SUMPRODUCT($G112:$CV112,$G$2:$CV$2)/SUMPRODUCT(--($G112:$CV112&lt;&gt;""),$G$2:$CV$2)</f>
        <v>1.4690243352216887</v>
      </c>
      <c r="F112" s="1" cm="1">
        <f t="array" ref="F112">SUMPRODUCT($G112:$CV112,$F$2:$CU$2)/SUMPRODUCT(--($G112:$CV112&lt;&gt;""),$F$2:$CU$2)</f>
        <v>1.4307339367902783</v>
      </c>
      <c r="G112">
        <v>1.49111979963375</v>
      </c>
      <c r="H112">
        <v>1.4103709732430201</v>
      </c>
      <c r="I112">
        <v>1.38708068927095</v>
      </c>
      <c r="J112">
        <v>1.3870603658569001</v>
      </c>
      <c r="K112">
        <v>1.3893813328900799</v>
      </c>
      <c r="L112">
        <v>1.38641593045375</v>
      </c>
      <c r="M112">
        <v>1.4243499968700699</v>
      </c>
      <c r="N112">
        <v>1.4153301690764899</v>
      </c>
      <c r="O112">
        <v>1.41578961191969</v>
      </c>
      <c r="P112">
        <v>1.4059099130925601</v>
      </c>
      <c r="Q112">
        <v>1.45448827105915</v>
      </c>
      <c r="R112">
        <v>1.5267389172410299</v>
      </c>
      <c r="S112">
        <v>1.46106083095716</v>
      </c>
      <c r="T112">
        <v>1.4969970642399799</v>
      </c>
      <c r="U112">
        <v>1.6220700350475199</v>
      </c>
      <c r="V112">
        <v>1.39940713380473</v>
      </c>
      <c r="W112">
        <v>1.40287614170611</v>
      </c>
      <c r="X112">
        <v>1.47013954069805</v>
      </c>
      <c r="Y112">
        <v>1.5187552426508599</v>
      </c>
      <c r="Z112">
        <v>1.4548467510074901</v>
      </c>
      <c r="AA112">
        <v>1.47785555944092</v>
      </c>
      <c r="AB112">
        <v>1.5041874506617099</v>
      </c>
      <c r="AC112">
        <v>1.47663015974562</v>
      </c>
      <c r="AD112">
        <v>1.5044829237936399</v>
      </c>
      <c r="AE112">
        <v>1.4802953616404499</v>
      </c>
      <c r="AF112">
        <v>1.4601329047824301</v>
      </c>
      <c r="AG112">
        <v>1.45817158601474</v>
      </c>
      <c r="AH112">
        <v>1.4537979189908501</v>
      </c>
      <c r="AI112">
        <v>1.41704069455249</v>
      </c>
      <c r="AJ112">
        <v>1.46426583936344</v>
      </c>
      <c r="AK112">
        <v>1.55862099401168</v>
      </c>
      <c r="AL112">
        <v>1.4218486509235699</v>
      </c>
      <c r="AM112">
        <v>1.58028524817559</v>
      </c>
      <c r="AN112">
        <v>1.56778380959208</v>
      </c>
      <c r="AO112">
        <v>1.28809073436323</v>
      </c>
      <c r="AP112">
        <v>1.1905015205051099</v>
      </c>
      <c r="AQ112">
        <v>1.6247059387949501</v>
      </c>
      <c r="AR112">
        <v>1.40880903387935</v>
      </c>
      <c r="AS112">
        <v>1.42389863695575</v>
      </c>
      <c r="AT112">
        <v>1.37576400981817</v>
      </c>
      <c r="AU112">
        <v>1.3931944045348801</v>
      </c>
      <c r="AV112">
        <v>1.42310848651347</v>
      </c>
      <c r="AW112">
        <v>1.37029390556154</v>
      </c>
      <c r="AX112">
        <v>1.3852178290524999</v>
      </c>
      <c r="AY112">
        <v>1.48107661261317</v>
      </c>
      <c r="AZ112">
        <v>1.4778262377554301</v>
      </c>
      <c r="BA112">
        <v>1.4901771333783</v>
      </c>
      <c r="BB112">
        <v>1.41747689805701</v>
      </c>
      <c r="BC112">
        <v>1.37962843366637</v>
      </c>
      <c r="BD112">
        <v>1.4205488800942101</v>
      </c>
      <c r="BE112">
        <v>1.3755163786068301</v>
      </c>
      <c r="BF112">
        <v>1.4164959648517299</v>
      </c>
      <c r="BG112">
        <v>1.38780979367635</v>
      </c>
      <c r="BH112">
        <v>1.38743712711516</v>
      </c>
      <c r="BI112">
        <v>1.4106480960719801</v>
      </c>
      <c r="BJ112">
        <v>1.42522281507882</v>
      </c>
      <c r="BK112">
        <v>1.35459461754069</v>
      </c>
      <c r="BL112">
        <v>1.42011836552282</v>
      </c>
      <c r="BM112">
        <v>1.4503305609441499</v>
      </c>
      <c r="BN112">
        <v>1.46496429179286</v>
      </c>
      <c r="BO112">
        <v>1.3888574350521199</v>
      </c>
      <c r="BP112">
        <v>1.4134019348815501</v>
      </c>
      <c r="BQ112">
        <v>1.4097610747034599</v>
      </c>
      <c r="BR112">
        <v>1.4590480080244901</v>
      </c>
      <c r="BS112">
        <v>1.43966611678804</v>
      </c>
      <c r="BT112">
        <v>1.44684634828944</v>
      </c>
      <c r="BU112">
        <v>1.4195429457378601</v>
      </c>
      <c r="BV112">
        <v>1.4293839817944201</v>
      </c>
      <c r="BW112">
        <v>1.4675072716754201</v>
      </c>
      <c r="BX112">
        <v>1.4620314606159499</v>
      </c>
      <c r="BY112">
        <v>1.4183567005176001</v>
      </c>
      <c r="BZ112">
        <v>1.47230898534254</v>
      </c>
      <c r="CA112">
        <v>1.39427820479641</v>
      </c>
      <c r="CB112">
        <v>1.4431694515314699</v>
      </c>
      <c r="CC112">
        <v>1.4284118435777899</v>
      </c>
      <c r="CD112">
        <v>1.39996548002489</v>
      </c>
      <c r="CE112">
        <v>1.37574530956809</v>
      </c>
      <c r="CF112">
        <v>1.39392897269987</v>
      </c>
      <c r="CG112">
        <v>1.3898593888286499</v>
      </c>
      <c r="CH112">
        <v>1.4572476263934699</v>
      </c>
      <c r="CI112">
        <v>1.4005975207739201</v>
      </c>
      <c r="CJ112">
        <v>1.4229969334955499</v>
      </c>
      <c r="CK112">
        <v>1.40114648072811</v>
      </c>
      <c r="CL112">
        <v>1.4510030117567301</v>
      </c>
      <c r="CM112">
        <v>1.3666588036543299</v>
      </c>
      <c r="CN112">
        <v>1.4166641073083599</v>
      </c>
      <c r="CO112">
        <v>1.4162644456098401</v>
      </c>
      <c r="CP112">
        <v>1.4656575851840401</v>
      </c>
      <c r="CQ112">
        <v>1.56046634547559</v>
      </c>
      <c r="CR112">
        <v>1.47520859543645</v>
      </c>
      <c r="CS112">
        <v>1.4028240135015999</v>
      </c>
      <c r="CT112">
        <v>1.3912100757097701</v>
      </c>
      <c r="CU112">
        <v>1.4447558038509101</v>
      </c>
      <c r="CV112">
        <v>1.39636414601837</v>
      </c>
    </row>
    <row r="113" spans="1:100" x14ac:dyDescent="0.45">
      <c r="A113" t="s">
        <v>80</v>
      </c>
      <c r="B113" t="s">
        <v>66</v>
      </c>
      <c r="C113" t="s">
        <v>67</v>
      </c>
      <c r="D113">
        <v>35</v>
      </c>
      <c r="E113" s="1" cm="1">
        <f t="array" ref="E113">SUMPRODUCT($G113:$CV113,$G$2:$CV$2)/SUMPRODUCT(--($G113:$CV113&lt;&gt;""),$G$2:$CV$2)</f>
        <v>1.3677918334928341</v>
      </c>
      <c r="F113" s="1" cm="1">
        <f t="array" ref="F113">SUMPRODUCT($G113:$CV113,$F$2:$CU$2)/SUMPRODUCT(--($G113:$CV113&lt;&gt;""),$F$2:$CU$2)</f>
        <v>1.352489772098463</v>
      </c>
      <c r="G113">
        <v>1.42027967544415</v>
      </c>
      <c r="H113">
        <v>1.35518781407862</v>
      </c>
      <c r="I113">
        <v>1.30914216878004</v>
      </c>
      <c r="J113">
        <v>1.31801930606175</v>
      </c>
      <c r="K113">
        <v>1.3114347010309</v>
      </c>
      <c r="L113">
        <v>1.3217394552861801</v>
      </c>
      <c r="M113">
        <v>1.33278243916314</v>
      </c>
      <c r="N113">
        <v>1.32740846443937</v>
      </c>
      <c r="O113">
        <v>1.3631302491600299</v>
      </c>
      <c r="P113">
        <v>1.36467513545823</v>
      </c>
      <c r="Q113">
        <v>1.3637362698917399</v>
      </c>
      <c r="R113">
        <v>1.41210482940166</v>
      </c>
      <c r="S113">
        <v>1.3724557108378701</v>
      </c>
      <c r="T113">
        <v>1.41412948481846</v>
      </c>
      <c r="U113">
        <v>1.4682563608829</v>
      </c>
      <c r="V113">
        <v>1.3342095896286299</v>
      </c>
      <c r="W113">
        <v>1.30737970130515</v>
      </c>
      <c r="X113">
        <v>1.39732006735521</v>
      </c>
      <c r="Y113">
        <v>1.3890903323762001</v>
      </c>
      <c r="Z113">
        <v>1.3840496240818301</v>
      </c>
      <c r="AA113">
        <v>1.3995164569149601</v>
      </c>
      <c r="AB113">
        <v>1.4242600568975201</v>
      </c>
      <c r="AC113">
        <v>1.3906341549088399</v>
      </c>
      <c r="AD113">
        <v>1.4245246994060301</v>
      </c>
      <c r="AE113">
        <v>1.3629786843178699</v>
      </c>
      <c r="AF113">
        <v>1.37236324028455</v>
      </c>
      <c r="AG113">
        <v>1.3668287598165201</v>
      </c>
      <c r="AH113">
        <v>1.3681122413690601</v>
      </c>
      <c r="AI113">
        <v>1.3393023731651299</v>
      </c>
      <c r="AJ113">
        <v>1.4002207088232601</v>
      </c>
      <c r="AK113">
        <v>1.4419726540506299</v>
      </c>
      <c r="AL113">
        <v>1.3275869921261001</v>
      </c>
      <c r="AM113">
        <v>1.4495307840619001</v>
      </c>
      <c r="AN113">
        <v>1.45904336181865</v>
      </c>
      <c r="AO113">
        <v>1.1601888165662899</v>
      </c>
      <c r="AP113">
        <v>1.11056404159837</v>
      </c>
      <c r="AQ113">
        <v>1.47311895572933</v>
      </c>
      <c r="AR113">
        <v>1.33518667959036</v>
      </c>
      <c r="AS113">
        <v>1.34581964556696</v>
      </c>
      <c r="AT113">
        <v>1.2945268794781399</v>
      </c>
      <c r="AU113">
        <v>1.3388623853144399</v>
      </c>
      <c r="AV113">
        <v>1.37016405005093</v>
      </c>
      <c r="AW113">
        <v>1.2899542849152399</v>
      </c>
      <c r="AX113">
        <v>1.33520586571936</v>
      </c>
      <c r="AY113">
        <v>1.4276065925891599</v>
      </c>
      <c r="AZ113">
        <v>1.4237657296663699</v>
      </c>
      <c r="BA113">
        <v>1.3851049252279399</v>
      </c>
      <c r="BB113">
        <v>1.3497129512364101</v>
      </c>
      <c r="BC113">
        <v>1.3207042791730801</v>
      </c>
      <c r="BD113">
        <v>1.37883780677388</v>
      </c>
      <c r="BE113">
        <v>1.3076352503505699</v>
      </c>
      <c r="BF113">
        <v>1.3479669982697899</v>
      </c>
      <c r="BG113">
        <v>1.3129876992313401</v>
      </c>
      <c r="BH113">
        <v>1.30327505651662</v>
      </c>
      <c r="BI113">
        <v>1.33458366304783</v>
      </c>
      <c r="BJ113">
        <v>1.36139779574765</v>
      </c>
      <c r="BK113">
        <v>1.29895725610841</v>
      </c>
      <c r="BL113">
        <v>1.3617052748006899</v>
      </c>
      <c r="BM113">
        <v>1.3773749074439301</v>
      </c>
      <c r="BN113">
        <v>1.40330766447219</v>
      </c>
      <c r="BO113">
        <v>1.3088612882147299</v>
      </c>
      <c r="BP113">
        <v>1.3245195686745901</v>
      </c>
      <c r="BQ113">
        <v>1.3311187770631201</v>
      </c>
      <c r="BR113">
        <v>1.3956351329380701</v>
      </c>
      <c r="BS113">
        <v>1.3631799366262001</v>
      </c>
      <c r="BT113">
        <v>1.3959861229942301</v>
      </c>
      <c r="BU113">
        <v>1.3405367017752201</v>
      </c>
      <c r="BV113">
        <v>1.37887635173392</v>
      </c>
      <c r="BW113">
        <v>1.3946093703076201</v>
      </c>
      <c r="BX113">
        <v>1.3877214017794</v>
      </c>
      <c r="BY113">
        <v>1.3652552050692</v>
      </c>
      <c r="BZ113">
        <v>1.39660259038127</v>
      </c>
      <c r="CA113">
        <v>1.3179095539840799</v>
      </c>
      <c r="CB113">
        <v>1.3893704382698</v>
      </c>
      <c r="CC113">
        <v>1.3424346270258101</v>
      </c>
      <c r="CD113">
        <v>1.3495010184318199</v>
      </c>
      <c r="CE113">
        <v>1.31907144300901</v>
      </c>
      <c r="CF113">
        <v>1.3491913725676301</v>
      </c>
      <c r="CG113">
        <v>1.3308074592658301</v>
      </c>
      <c r="CH113">
        <v>1.3873187605302499</v>
      </c>
      <c r="CI113">
        <v>1.3354647568257001</v>
      </c>
      <c r="CJ113">
        <v>1.3644396082511301</v>
      </c>
      <c r="CK113">
        <v>1.3329793717931699</v>
      </c>
      <c r="CL113">
        <v>1.3878686947045</v>
      </c>
      <c r="CM113">
        <v>1.2981966961470499</v>
      </c>
      <c r="CN113">
        <v>1.3612131820937501</v>
      </c>
      <c r="CO113">
        <v>1.33390059130409</v>
      </c>
      <c r="CP113">
        <v>1.38095744015922</v>
      </c>
      <c r="CQ113">
        <v>1.37282031659158</v>
      </c>
      <c r="CR113">
        <v>1.3954500105324299</v>
      </c>
      <c r="CS113">
        <v>1.3079801646254801</v>
      </c>
      <c r="CT113">
        <v>1.3049173521464801</v>
      </c>
      <c r="CU113">
        <v>1.3449688708899199</v>
      </c>
      <c r="CV113">
        <v>1.3383398710144401</v>
      </c>
    </row>
    <row r="114" spans="1:100" x14ac:dyDescent="0.45">
      <c r="A114" t="s">
        <v>80</v>
      </c>
      <c r="B114" t="s">
        <v>66</v>
      </c>
      <c r="C114" t="s">
        <v>67</v>
      </c>
      <c r="D114">
        <v>40</v>
      </c>
      <c r="E114" s="1" cm="1">
        <f t="array" ref="E114">SUMPRODUCT($G114:$CV114,$G$2:$CV$2)/SUMPRODUCT(--($G114:$CV114&lt;&gt;""),$G$2:$CV$2)</f>
        <v>1.2821255705607013</v>
      </c>
      <c r="F114" s="1" cm="1">
        <f t="array" ref="F114">SUMPRODUCT($G114:$CV114,$F$2:$CU$2)/SUMPRODUCT(--($G114:$CV114&lt;&gt;""),$F$2:$CU$2)</f>
        <v>1.2920148634943118</v>
      </c>
      <c r="G114">
        <v>1.30512025926993</v>
      </c>
      <c r="H114">
        <v>1.29124129582272</v>
      </c>
      <c r="I114">
        <v>1.2499171998116501</v>
      </c>
      <c r="J114">
        <v>1.2740194100420099</v>
      </c>
      <c r="K114">
        <v>1.2521069684681401</v>
      </c>
      <c r="L114">
        <v>1.27713712375056</v>
      </c>
      <c r="M114">
        <v>1.27081766191553</v>
      </c>
      <c r="N114">
        <v>1.28016625363561</v>
      </c>
      <c r="O114">
        <v>1.27244710324438</v>
      </c>
      <c r="P114">
        <v>1.2926639691911701</v>
      </c>
      <c r="Q114">
        <v>1.31951834099444</v>
      </c>
      <c r="R114">
        <v>1.3472781652858199</v>
      </c>
      <c r="S114">
        <v>1.31493813690578</v>
      </c>
      <c r="T114">
        <v>1.35502562044524</v>
      </c>
      <c r="U114">
        <v>1.2994517726829999</v>
      </c>
      <c r="V114">
        <v>1.26124845325374</v>
      </c>
      <c r="W114">
        <v>1.25084596790602</v>
      </c>
      <c r="X114">
        <v>1.3385501354205001</v>
      </c>
      <c r="Y114">
        <v>1.28676325159141</v>
      </c>
      <c r="Z114">
        <v>1.3309778234713201</v>
      </c>
      <c r="AA114">
        <v>1.3301923608656201</v>
      </c>
      <c r="AB114">
        <v>1.36916241123085</v>
      </c>
      <c r="AC114">
        <v>1.3234564229252199</v>
      </c>
      <c r="AD114">
        <v>1.3630468679455601</v>
      </c>
      <c r="AE114">
        <v>1.30963798345778</v>
      </c>
      <c r="AF114">
        <v>1.31453020444886</v>
      </c>
      <c r="AG114">
        <v>1.2958802138132299</v>
      </c>
      <c r="AH114">
        <v>1.29983033924826</v>
      </c>
      <c r="AI114">
        <v>1.30001308673493</v>
      </c>
      <c r="AJ114">
        <v>1.3296914127130299</v>
      </c>
      <c r="AK114">
        <v>1.36903995213568</v>
      </c>
      <c r="AL114">
        <v>1.2605265049830301</v>
      </c>
      <c r="AM114">
        <v>1.3344951390525199</v>
      </c>
      <c r="AN114">
        <v>1.3897143642105201</v>
      </c>
      <c r="AO114">
        <v>1.0704058768395299</v>
      </c>
      <c r="AP114">
        <v>1.06085332698334</v>
      </c>
      <c r="AQ114">
        <v>1.3030065235422701</v>
      </c>
      <c r="AR114">
        <v>1.2667086445412099</v>
      </c>
      <c r="AS114">
        <v>1.24539924043616</v>
      </c>
      <c r="AT114">
        <v>1.24094549177109</v>
      </c>
      <c r="AU114">
        <v>1.28263156004284</v>
      </c>
      <c r="AV114">
        <v>1.3077130299626401</v>
      </c>
      <c r="AW114">
        <v>1.2228302488365901</v>
      </c>
      <c r="AX114">
        <v>1.2770141406524</v>
      </c>
      <c r="AY114">
        <v>1.3318899242589399</v>
      </c>
      <c r="AZ114">
        <v>1.3439831220617</v>
      </c>
      <c r="BA114">
        <v>1.2919127808445201</v>
      </c>
      <c r="BB114">
        <v>1.2784699470163801</v>
      </c>
      <c r="BC114">
        <v>1.2743884708811</v>
      </c>
      <c r="BD114">
        <v>1.3249121364281999</v>
      </c>
      <c r="BE114">
        <v>1.26502052854005</v>
      </c>
      <c r="BF114">
        <v>1.30760181993459</v>
      </c>
      <c r="BG114">
        <v>1.2390064128421601</v>
      </c>
      <c r="BH114">
        <v>1.24480453963008</v>
      </c>
      <c r="BI114">
        <v>1.26413627980445</v>
      </c>
      <c r="BJ114">
        <v>1.3105737964170801</v>
      </c>
      <c r="BK114">
        <v>1.22310792629216</v>
      </c>
      <c r="BL114">
        <v>1.30695102063437</v>
      </c>
      <c r="BM114">
        <v>1.3274386027709699</v>
      </c>
      <c r="BN114">
        <v>1.34023637466845</v>
      </c>
      <c r="BO114">
        <v>1.2482629429326599</v>
      </c>
      <c r="BP114">
        <v>1.2817731351319701</v>
      </c>
      <c r="BQ114">
        <v>1.2746513707670999</v>
      </c>
      <c r="BR114">
        <v>1.33859099876965</v>
      </c>
      <c r="BS114">
        <v>1.3073137782875499</v>
      </c>
      <c r="BT114">
        <v>1.3348650123463699</v>
      </c>
      <c r="BU114">
        <v>1.26446203522201</v>
      </c>
      <c r="BV114">
        <v>1.3155899485285401</v>
      </c>
      <c r="BW114">
        <v>1.3265258349616</v>
      </c>
      <c r="BX114">
        <v>1.3383106938452101</v>
      </c>
      <c r="BY114">
        <v>1.29372538158263</v>
      </c>
      <c r="BZ114">
        <v>1.3308719545266099</v>
      </c>
      <c r="CA114">
        <v>1.2401686729272301</v>
      </c>
      <c r="CB114">
        <v>1.3516421099396001</v>
      </c>
      <c r="CC114">
        <v>1.2954300304302</v>
      </c>
      <c r="CD114">
        <v>1.29013867183514</v>
      </c>
      <c r="CE114">
        <v>1.25610736091141</v>
      </c>
      <c r="CF114">
        <v>1.2886384224666101</v>
      </c>
      <c r="CG114">
        <v>1.27293073717928</v>
      </c>
      <c r="CH114">
        <v>1.3212833152549499</v>
      </c>
      <c r="CI114">
        <v>1.27275135620012</v>
      </c>
      <c r="CJ114">
        <v>1.3046997912449201</v>
      </c>
      <c r="CK114">
        <v>1.28148283661522</v>
      </c>
      <c r="CL114">
        <v>1.3259413046722699</v>
      </c>
      <c r="CM114">
        <v>1.2521312915968299</v>
      </c>
      <c r="CN114">
        <v>1.3260342191230901</v>
      </c>
      <c r="CO114">
        <v>1.2625326982387699</v>
      </c>
      <c r="CP114">
        <v>1.3244801710227501</v>
      </c>
      <c r="CQ114">
        <v>1.31987910885903</v>
      </c>
      <c r="CR114">
        <v>1.3437232461556501</v>
      </c>
      <c r="CS114">
        <v>1.2494077603323901</v>
      </c>
      <c r="CT114">
        <v>1.2588093093538899</v>
      </c>
      <c r="CU114">
        <v>1.26847688794881</v>
      </c>
      <c r="CV114">
        <v>1.2709596169430699</v>
      </c>
    </row>
    <row r="115" spans="1:100" x14ac:dyDescent="0.45">
      <c r="A115" t="s">
        <v>80</v>
      </c>
      <c r="B115" t="s">
        <v>66</v>
      </c>
      <c r="C115" t="s">
        <v>67</v>
      </c>
      <c r="D115">
        <v>45</v>
      </c>
      <c r="E115" s="1" cm="1">
        <f t="array" ref="E115">SUMPRODUCT($G115:$CV115,$G$2:$CV$2)/SUMPRODUCT(--($G115:$CV115&lt;&gt;""),$G$2:$CV$2)</f>
        <v>1.2180112055774572</v>
      </c>
      <c r="F115" s="1" cm="1">
        <f t="array" ref="F115">SUMPRODUCT($G115:$CV115,$F$2:$CU$2)/SUMPRODUCT(--($G115:$CV115&lt;&gt;""),$F$2:$CU$2)</f>
        <v>1.2385316280886316</v>
      </c>
      <c r="G115">
        <v>1.21368954649717</v>
      </c>
      <c r="H115">
        <v>1.2372861557288299</v>
      </c>
      <c r="I115">
        <v>1.1871541844078</v>
      </c>
      <c r="J115">
        <v>1.22003244656684</v>
      </c>
      <c r="K115">
        <v>1.1880418744355601</v>
      </c>
      <c r="L115">
        <v>1.2201365762680001</v>
      </c>
      <c r="M115">
        <v>1.20769422037762</v>
      </c>
      <c r="N115">
        <v>1.23510082151901</v>
      </c>
      <c r="O115">
        <v>1.2286075848531499</v>
      </c>
      <c r="P115">
        <v>1.2581708599335899</v>
      </c>
      <c r="Q115">
        <v>1.2791631406019299</v>
      </c>
      <c r="R115">
        <v>1.28542517302852</v>
      </c>
      <c r="S115">
        <v>1.26393828515143</v>
      </c>
      <c r="T115">
        <v>1.31179793436129</v>
      </c>
      <c r="U115">
        <v>1.2065622736253101</v>
      </c>
      <c r="V115">
        <v>1.21879629506745</v>
      </c>
      <c r="W115">
        <v>1.19921425379096</v>
      </c>
      <c r="X115">
        <v>1.28987804099431</v>
      </c>
      <c r="Y115">
        <v>1.2258266890993801</v>
      </c>
      <c r="Z115">
        <v>1.26473356335377</v>
      </c>
      <c r="AA115">
        <v>1.26397500606934</v>
      </c>
      <c r="AB115">
        <v>1.2942194376238301</v>
      </c>
      <c r="AC115">
        <v>1.2697464464527599</v>
      </c>
      <c r="AD115">
        <v>1.3039551724913101</v>
      </c>
      <c r="AE115">
        <v>1.26366816042307</v>
      </c>
      <c r="AF115">
        <v>1.26635518615059</v>
      </c>
      <c r="AG115">
        <v>1.2464909518334299</v>
      </c>
      <c r="AH115">
        <v>1.2548401323760701</v>
      </c>
      <c r="AI115">
        <v>1.23626365408643</v>
      </c>
      <c r="AJ115">
        <v>1.27428737015829</v>
      </c>
      <c r="AK115">
        <v>1.2889569003482799</v>
      </c>
      <c r="AL115">
        <v>1.2009908184529801</v>
      </c>
      <c r="AM115">
        <v>1.2426737020890299</v>
      </c>
      <c r="AN115">
        <v>1.3020147924233501</v>
      </c>
      <c r="AO115">
        <v>1.0239357135631499</v>
      </c>
      <c r="AP115">
        <v>1.0166571625772201</v>
      </c>
      <c r="AQ115">
        <v>1.2091013602951901</v>
      </c>
      <c r="AR115">
        <v>1.2176615083501301</v>
      </c>
      <c r="AS115">
        <v>1.18076933145924</v>
      </c>
      <c r="AT115">
        <v>1.1922150574908701</v>
      </c>
      <c r="AU115">
        <v>1.21427296395949</v>
      </c>
      <c r="AV115">
        <v>1.26790553190007</v>
      </c>
      <c r="AW115">
        <v>1.1834551289791699</v>
      </c>
      <c r="AX115">
        <v>1.2445156227771299</v>
      </c>
      <c r="AY115">
        <v>1.2823600786685401</v>
      </c>
      <c r="AZ115">
        <v>1.3100763544367</v>
      </c>
      <c r="BA115">
        <v>1.2506495808267799</v>
      </c>
      <c r="BB115">
        <v>1.23888506979337</v>
      </c>
      <c r="BC115">
        <v>1.21153758084856</v>
      </c>
      <c r="BD115">
        <v>1.2712791187050201</v>
      </c>
      <c r="BE115">
        <v>1.20154665064652</v>
      </c>
      <c r="BF115">
        <v>1.2581098576526399</v>
      </c>
      <c r="BG115">
        <v>1.1946488766350301</v>
      </c>
      <c r="BH115">
        <v>1.2035966503184901</v>
      </c>
      <c r="BI115">
        <v>1.2386912678211599</v>
      </c>
      <c r="BJ115">
        <v>1.2757312693037499</v>
      </c>
      <c r="BK115">
        <v>1.1933020537679899</v>
      </c>
      <c r="BL115">
        <v>1.2685651216731</v>
      </c>
      <c r="BM115">
        <v>1.2686476049467199</v>
      </c>
      <c r="BN115">
        <v>1.28563678950539</v>
      </c>
      <c r="BO115">
        <v>1.1884476744532699</v>
      </c>
      <c r="BP115">
        <v>1.2433541768416601</v>
      </c>
      <c r="BQ115">
        <v>1.22675934817655</v>
      </c>
      <c r="BR115">
        <v>1.30287786364469</v>
      </c>
      <c r="BS115">
        <v>1.25612667205105</v>
      </c>
      <c r="BT115">
        <v>1.28962329692816</v>
      </c>
      <c r="BU115">
        <v>1.2275163886404199</v>
      </c>
      <c r="BV115">
        <v>1.2690362951379299</v>
      </c>
      <c r="BW115">
        <v>1.2558562468978001</v>
      </c>
      <c r="BX115">
        <v>1.2706824936549299</v>
      </c>
      <c r="BY115">
        <v>1.2394561693538499</v>
      </c>
      <c r="BZ115">
        <v>1.31185965472768</v>
      </c>
      <c r="CA115">
        <v>1.2194625660132701</v>
      </c>
      <c r="CB115">
        <v>1.3003944609571501</v>
      </c>
      <c r="CC115">
        <v>1.2418167891107601</v>
      </c>
      <c r="CD115">
        <v>1.2423640752840399</v>
      </c>
      <c r="CE115">
        <v>1.2094305361089801</v>
      </c>
      <c r="CF115">
        <v>1.2399292885731601</v>
      </c>
      <c r="CG115">
        <v>1.2213266889240799</v>
      </c>
      <c r="CH115">
        <v>1.29476644392804</v>
      </c>
      <c r="CI115">
        <v>1.21883559416549</v>
      </c>
      <c r="CJ115">
        <v>1.2612998426251301</v>
      </c>
      <c r="CK115">
        <v>1.2165874588243499</v>
      </c>
      <c r="CL115">
        <v>1.27921707445277</v>
      </c>
      <c r="CM115">
        <v>1.20499722198613</v>
      </c>
      <c r="CN115">
        <v>1.27432905263212</v>
      </c>
      <c r="CO115">
        <v>1.2262854453282299</v>
      </c>
      <c r="CP115">
        <v>1.28657230889677</v>
      </c>
      <c r="CQ115">
        <v>1.24257318112509</v>
      </c>
      <c r="CR115">
        <v>1.2812947024730901</v>
      </c>
      <c r="CS115">
        <v>1.1989575000521699</v>
      </c>
      <c r="CT115">
        <v>1.2091180867103</v>
      </c>
      <c r="CU115">
        <v>1.2124357017543299</v>
      </c>
      <c r="CV115">
        <v>1.23120509169243</v>
      </c>
    </row>
    <row r="116" spans="1:100" x14ac:dyDescent="0.45">
      <c r="A116" t="s">
        <v>80</v>
      </c>
      <c r="B116" t="s">
        <v>66</v>
      </c>
      <c r="C116" t="s">
        <v>67</v>
      </c>
      <c r="D116">
        <v>50</v>
      </c>
      <c r="E116" s="1" cm="1">
        <f t="array" ref="E116">SUMPRODUCT($G116:$CV116,$G$2:$CV$2)/SUMPRODUCT(--($G116:$CV116&lt;&gt;""),$G$2:$CV$2)</f>
        <v>1.1717415441264847</v>
      </c>
      <c r="F116" s="1" cm="1">
        <f t="array" ref="F116">SUMPRODUCT($G116:$CV116,$F$2:$CU$2)/SUMPRODUCT(--($G116:$CV116&lt;&gt;""),$F$2:$CU$2)</f>
        <v>1.1937807847530169</v>
      </c>
      <c r="G116">
        <v>1.1638743524472599</v>
      </c>
      <c r="H116">
        <v>1.1903291375673499</v>
      </c>
      <c r="I116">
        <v>1.15056016409975</v>
      </c>
      <c r="J116">
        <v>1.1896584543925399</v>
      </c>
      <c r="K116">
        <v>1.15044296906965</v>
      </c>
      <c r="L116">
        <v>1.1926394392908499</v>
      </c>
      <c r="M116">
        <v>1.1534208162208199</v>
      </c>
      <c r="N116">
        <v>1.1880639224264999</v>
      </c>
      <c r="O116">
        <v>1.1535572994189101</v>
      </c>
      <c r="P116">
        <v>1.19863879371528</v>
      </c>
      <c r="Q116">
        <v>1.2146645225895001</v>
      </c>
      <c r="R116">
        <v>1.23569279487811</v>
      </c>
      <c r="S116">
        <v>1.2182449576321299</v>
      </c>
      <c r="T116">
        <v>1.26000921728159</v>
      </c>
      <c r="U116">
        <v>1.1533430066627399</v>
      </c>
      <c r="V116">
        <v>1.1950812698675799</v>
      </c>
      <c r="W116">
        <v>1.1759816121692801</v>
      </c>
      <c r="X116">
        <v>1.24896853375309</v>
      </c>
      <c r="Y116">
        <v>1.18656646618437</v>
      </c>
      <c r="Z116">
        <v>1.2186598259430601</v>
      </c>
      <c r="AA116">
        <v>1.2204740262240199</v>
      </c>
      <c r="AB116">
        <v>1.25315033235831</v>
      </c>
      <c r="AC116">
        <v>1.2269258422732201</v>
      </c>
      <c r="AD116">
        <v>1.2520992500854999</v>
      </c>
      <c r="AE116">
        <v>1.2193741122082</v>
      </c>
      <c r="AF116">
        <v>1.21992385603235</v>
      </c>
      <c r="AG116">
        <v>1.1974419878218501</v>
      </c>
      <c r="AH116">
        <v>1.19729006617989</v>
      </c>
      <c r="AI116">
        <v>1.2003283108660401</v>
      </c>
      <c r="AJ116">
        <v>1.2375117754648599</v>
      </c>
      <c r="AK116">
        <v>1.2155240639951099</v>
      </c>
      <c r="AL116">
        <v>1.14725707526779</v>
      </c>
      <c r="AM116">
        <v>1.2023759718626801</v>
      </c>
      <c r="AN116">
        <v>1.2377082100596899</v>
      </c>
      <c r="AO116">
        <v>0.99560857355404297</v>
      </c>
      <c r="AP116">
        <v>0.97305389221556804</v>
      </c>
      <c r="AQ116">
        <v>1.1576422109854301</v>
      </c>
      <c r="AR116">
        <v>1.1907390495958601</v>
      </c>
      <c r="AS116">
        <v>1.1361626047966</v>
      </c>
      <c r="AT116">
        <v>1.1464159040786599</v>
      </c>
      <c r="AU116">
        <v>1.1764894065521301</v>
      </c>
      <c r="AV116">
        <v>1.2248855502729801</v>
      </c>
      <c r="AW116">
        <v>1.14685661242265</v>
      </c>
      <c r="AX116">
        <v>1.1997427963187901</v>
      </c>
      <c r="AY116">
        <v>1.21865885408679</v>
      </c>
      <c r="AZ116">
        <v>1.2666374661457001</v>
      </c>
      <c r="BA116">
        <v>1.1983296452055401</v>
      </c>
      <c r="BB116">
        <v>1.1927856234140399</v>
      </c>
      <c r="BC116">
        <v>1.1532488776360701</v>
      </c>
      <c r="BD116">
        <v>1.24098745678703</v>
      </c>
      <c r="BE116">
        <v>1.1539150802298701</v>
      </c>
      <c r="BF116">
        <v>1.2123154287861699</v>
      </c>
      <c r="BG116">
        <v>1.1477525453870401</v>
      </c>
      <c r="BH116">
        <v>1.1593570935387101</v>
      </c>
      <c r="BI116">
        <v>1.20312314079864</v>
      </c>
      <c r="BJ116">
        <v>1.2302636798890201</v>
      </c>
      <c r="BK116">
        <v>1.16419172903516</v>
      </c>
      <c r="BL116">
        <v>1.2327824623754899</v>
      </c>
      <c r="BM116">
        <v>1.2099926580461999</v>
      </c>
      <c r="BN116">
        <v>1.2498293823673501</v>
      </c>
      <c r="BO116">
        <v>1.1469971193775701</v>
      </c>
      <c r="BP116">
        <v>1.19347507194862</v>
      </c>
      <c r="BQ116">
        <v>1.1857749521768699</v>
      </c>
      <c r="BR116">
        <v>1.2587694984370801</v>
      </c>
      <c r="BS116">
        <v>1.21385690063822</v>
      </c>
      <c r="BT116">
        <v>1.2440620318322999</v>
      </c>
      <c r="BU116">
        <v>1.18986606763073</v>
      </c>
      <c r="BV116">
        <v>1.2363108343720099</v>
      </c>
      <c r="BW116">
        <v>1.2096113608499199</v>
      </c>
      <c r="BX116">
        <v>1.2342719806442899</v>
      </c>
      <c r="BY116">
        <v>1.1936852710780801</v>
      </c>
      <c r="BZ116">
        <v>1.27927227890246</v>
      </c>
      <c r="CA116">
        <v>1.1710474312246499</v>
      </c>
      <c r="CB116">
        <v>1.22808475859765</v>
      </c>
      <c r="CC116">
        <v>1.1723205246683599</v>
      </c>
      <c r="CD116">
        <v>1.2010628555767799</v>
      </c>
      <c r="CE116">
        <v>1.15604003325671</v>
      </c>
      <c r="CF116">
        <v>1.2074978580354101</v>
      </c>
      <c r="CG116">
        <v>1.1852570237809399</v>
      </c>
      <c r="CH116">
        <v>1.25614923934923</v>
      </c>
      <c r="CI116">
        <v>1.1782845134662201</v>
      </c>
      <c r="CJ116">
        <v>1.22668122452279</v>
      </c>
      <c r="CK116">
        <v>1.1781695454422401</v>
      </c>
      <c r="CL116">
        <v>1.2301977148287999</v>
      </c>
      <c r="CM116">
        <v>1.1519779848146501</v>
      </c>
      <c r="CN116">
        <v>1.2287896511085601</v>
      </c>
      <c r="CO116">
        <v>1.1946555060602599</v>
      </c>
      <c r="CP116">
        <v>1.2441725076319201</v>
      </c>
      <c r="CQ116">
        <v>1.1989528678188499</v>
      </c>
      <c r="CR116">
        <v>1.2412210430399899</v>
      </c>
      <c r="CS116">
        <v>1.1608716282193901</v>
      </c>
      <c r="CT116">
        <v>1.18474466740664</v>
      </c>
      <c r="CU116">
        <v>1.1637950489989799</v>
      </c>
      <c r="CV116">
        <v>1.18703760075011</v>
      </c>
    </row>
    <row r="117" spans="1:100" x14ac:dyDescent="0.45">
      <c r="A117" t="s">
        <v>97</v>
      </c>
      <c r="B117" t="s">
        <v>66</v>
      </c>
      <c r="C117" t="s">
        <v>67</v>
      </c>
      <c r="D117">
        <v>30</v>
      </c>
      <c r="E117" s="1" cm="1">
        <f t="array" ref="E117">SUMPRODUCT($G117:$CV117,$G$2:$CV$2)/SUMPRODUCT(--($G117:$CV117&lt;&gt;""),$G$2:$CV$2)</f>
        <v>1.8793480114465022</v>
      </c>
      <c r="F117" s="1" cm="1">
        <f t="array" ref="F117">SUMPRODUCT($G117:$CV117,$F$2:$CU$2)/SUMPRODUCT(--($G117:$CV117&lt;&gt;""),$F$2:$CU$2)</f>
        <v>1.9111407042221464</v>
      </c>
      <c r="G117">
        <v>1.8828187115841399</v>
      </c>
      <c r="H117">
        <v>1.9165646147472899</v>
      </c>
      <c r="I117">
        <v>1.8470705630117401</v>
      </c>
      <c r="J117">
        <v>1.8833133545508201</v>
      </c>
      <c r="K117">
        <v>1.8458770402178</v>
      </c>
      <c r="L117">
        <v>1.88417404199714</v>
      </c>
      <c r="M117">
        <v>1.82052839362567</v>
      </c>
      <c r="N117">
        <v>1.89941568510291</v>
      </c>
      <c r="O117">
        <v>1.8397703595758499</v>
      </c>
      <c r="P117">
        <v>1.8984766738793599</v>
      </c>
      <c r="Q117">
        <v>1.93757184985255</v>
      </c>
      <c r="R117">
        <v>1.9500121796451699</v>
      </c>
      <c r="S117">
        <v>2.0044947583688999</v>
      </c>
      <c r="T117">
        <v>2.0863313172338902</v>
      </c>
      <c r="U117">
        <v>1.8806591508725501</v>
      </c>
      <c r="V117">
        <v>1.90246445982334</v>
      </c>
      <c r="W117">
        <v>1.85755092365792</v>
      </c>
      <c r="X117">
        <v>1.94728043172258</v>
      </c>
      <c r="Y117">
        <v>1.9756887396824401</v>
      </c>
      <c r="Z117">
        <v>1.9785292074572101</v>
      </c>
      <c r="AA117">
        <v>1.99336762924524</v>
      </c>
      <c r="AB117">
        <v>2.0526094526516201</v>
      </c>
      <c r="AC117">
        <v>1.9856813795304999</v>
      </c>
      <c r="AD117">
        <v>2.0070877344248701</v>
      </c>
      <c r="AE117">
        <v>1.9722070901837301</v>
      </c>
      <c r="AF117">
        <v>2.00694943890112</v>
      </c>
      <c r="AG117">
        <v>1.7886935145651901</v>
      </c>
      <c r="AH117">
        <v>1.8223438734566699</v>
      </c>
      <c r="AI117">
        <v>1.8515245526881201</v>
      </c>
      <c r="AJ117">
        <v>1.97047933801893</v>
      </c>
      <c r="AK117">
        <v>1.9723515429735501</v>
      </c>
      <c r="AL117">
        <v>1.89060265593056</v>
      </c>
      <c r="AM117">
        <v>1.7524798984283401</v>
      </c>
      <c r="AN117">
        <v>1.8216097431901901</v>
      </c>
      <c r="AO117">
        <v>1.7065336511906599</v>
      </c>
      <c r="AP117">
        <v>1.6208508383144</v>
      </c>
      <c r="AQ117">
        <v>1.88588918785935</v>
      </c>
      <c r="AR117">
        <v>1.90607583543091</v>
      </c>
      <c r="AS117">
        <v>1.78666601669523</v>
      </c>
      <c r="AT117">
        <v>1.8111746337817201</v>
      </c>
      <c r="AU117">
        <v>1.9032889829303099</v>
      </c>
      <c r="AV117">
        <v>1.99440830815403</v>
      </c>
      <c r="AW117">
        <v>1.8644866607791699</v>
      </c>
      <c r="AX117">
        <v>1.94181117275364</v>
      </c>
      <c r="AY117">
        <v>1.8878237173285399</v>
      </c>
      <c r="AZ117">
        <v>2.0048197588085199</v>
      </c>
      <c r="BA117">
        <v>2.04135291769337</v>
      </c>
      <c r="BB117">
        <v>1.9775795910977101</v>
      </c>
      <c r="BC117">
        <v>1.95436740537468</v>
      </c>
      <c r="BD117">
        <v>2.0473214106142401</v>
      </c>
      <c r="BE117">
        <v>1.8762277455068801</v>
      </c>
      <c r="BF117">
        <v>1.9752303048316799</v>
      </c>
      <c r="BG117">
        <v>1.8353734060881099</v>
      </c>
      <c r="BH117">
        <v>1.8858981122243801</v>
      </c>
      <c r="BI117">
        <v>1.90328789781843</v>
      </c>
      <c r="BJ117">
        <v>2.0109545143944798</v>
      </c>
      <c r="BK117">
        <v>1.92852458165841</v>
      </c>
      <c r="BL117">
        <v>1.99783513019853</v>
      </c>
      <c r="BM117">
        <v>1.97213481596259</v>
      </c>
      <c r="BN117">
        <v>2.0447107896426502</v>
      </c>
      <c r="BO117">
        <v>1.92732900008726</v>
      </c>
      <c r="BP117">
        <v>1.9525554707546</v>
      </c>
      <c r="BQ117">
        <v>1.9601777420733399</v>
      </c>
      <c r="BR117">
        <v>2.0705770147830198</v>
      </c>
      <c r="BS117">
        <v>1.9368066599554801</v>
      </c>
      <c r="BT117">
        <v>2.0224098046411099</v>
      </c>
      <c r="BU117">
        <v>1.9504019790331999</v>
      </c>
      <c r="BV117">
        <v>2.0209636076322499</v>
      </c>
      <c r="BW117">
        <v>1.95242293542359</v>
      </c>
      <c r="BX117">
        <v>2.0229250633947999</v>
      </c>
      <c r="BY117">
        <v>1.95405992450427</v>
      </c>
      <c r="BZ117">
        <v>2.0770995491025999</v>
      </c>
      <c r="CA117">
        <v>1.9882182833665101</v>
      </c>
      <c r="CB117">
        <v>2.0658222720094801</v>
      </c>
      <c r="CC117">
        <v>1.9060083929554299</v>
      </c>
      <c r="CD117">
        <v>1.94505382572957</v>
      </c>
      <c r="CE117">
        <v>1.9082932286095999</v>
      </c>
      <c r="CF117">
        <v>1.95718286444698</v>
      </c>
      <c r="CG117">
        <v>1.9248924619189201</v>
      </c>
      <c r="CH117">
        <v>2.0287002566576402</v>
      </c>
      <c r="CI117">
        <v>1.9317959995317899</v>
      </c>
      <c r="CJ117">
        <v>2.0341949797179502</v>
      </c>
      <c r="CK117">
        <v>1.9459329086136501</v>
      </c>
      <c r="CL117">
        <v>2.0435196900951298</v>
      </c>
      <c r="CM117">
        <v>1.9209480632176801</v>
      </c>
      <c r="CN117">
        <v>2.0377071210111701</v>
      </c>
      <c r="CO117">
        <v>1.9391962272044301</v>
      </c>
      <c r="CP117">
        <v>2.0013359926735799</v>
      </c>
      <c r="CQ117">
        <v>1.86699413855278</v>
      </c>
      <c r="CR117">
        <v>1.9831053398499101</v>
      </c>
      <c r="CS117">
        <v>1.8177109885132099</v>
      </c>
      <c r="CT117">
        <v>1.9092271524017199</v>
      </c>
      <c r="CU117">
        <v>1.83524055467569</v>
      </c>
      <c r="CV117">
        <v>1.91067316427203</v>
      </c>
    </row>
    <row r="118" spans="1:100" x14ac:dyDescent="0.45">
      <c r="A118" t="s">
        <v>97</v>
      </c>
      <c r="B118" t="s">
        <v>66</v>
      </c>
      <c r="C118" t="s">
        <v>67</v>
      </c>
      <c r="D118">
        <v>35</v>
      </c>
      <c r="E118" s="1" cm="1">
        <f t="array" ref="E118">SUMPRODUCT($G118:$CV118,$G$2:$CV$2)/SUMPRODUCT(--($G118:$CV118&lt;&gt;""),$G$2:$CV$2)</f>
        <v>1.7740191803252994</v>
      </c>
      <c r="F118" s="1" cm="1">
        <f t="array" ref="F118">SUMPRODUCT($G118:$CV118,$F$2:$CU$2)/SUMPRODUCT(--($G118:$CV118&lt;&gt;""),$F$2:$CU$2)</f>
        <v>1.8206893388470016</v>
      </c>
      <c r="G118">
        <v>1.7647127054273599</v>
      </c>
      <c r="H118">
        <v>1.8181752443464001</v>
      </c>
      <c r="I118">
        <v>1.7593185512005201</v>
      </c>
      <c r="J118">
        <v>1.7975780871059099</v>
      </c>
      <c r="K118">
        <v>1.76039540038991</v>
      </c>
      <c r="L118">
        <v>1.7969534859719201</v>
      </c>
      <c r="M118">
        <v>1.73278897117408</v>
      </c>
      <c r="N118">
        <v>1.8097116347466899</v>
      </c>
      <c r="O118">
        <v>1.79673659148889</v>
      </c>
      <c r="P118">
        <v>1.8538665883919601</v>
      </c>
      <c r="Q118">
        <v>1.82395716097067</v>
      </c>
      <c r="R118">
        <v>1.86179908870975</v>
      </c>
      <c r="S118">
        <v>1.8992401015017399</v>
      </c>
      <c r="T118">
        <v>1.9589488577331799</v>
      </c>
      <c r="U118">
        <v>1.7685865703334001</v>
      </c>
      <c r="V118">
        <v>1.8005990679613499</v>
      </c>
      <c r="W118">
        <v>1.76015802937064</v>
      </c>
      <c r="X118">
        <v>1.8646329773237</v>
      </c>
      <c r="Y118">
        <v>1.8350792631508499</v>
      </c>
      <c r="Z118">
        <v>1.8987614312432199</v>
      </c>
      <c r="AA118">
        <v>1.90251445904233</v>
      </c>
      <c r="AB118">
        <v>1.95251926360941</v>
      </c>
      <c r="AC118">
        <v>1.8565733547168499</v>
      </c>
      <c r="AD118">
        <v>1.90187881237987</v>
      </c>
      <c r="AE118">
        <v>1.8485385970647501</v>
      </c>
      <c r="AF118">
        <v>1.8896350759848499</v>
      </c>
      <c r="AG118">
        <v>1.7118434596797301</v>
      </c>
      <c r="AH118">
        <v>1.7398350425535201</v>
      </c>
      <c r="AI118">
        <v>1.77446362562798</v>
      </c>
      <c r="AJ118">
        <v>1.90114612793633</v>
      </c>
      <c r="AK118">
        <v>1.86346314977512</v>
      </c>
      <c r="AL118">
        <v>1.80795664732161</v>
      </c>
      <c r="AM118">
        <v>1.6719739640940601</v>
      </c>
      <c r="AN118">
        <v>1.7435686282632701</v>
      </c>
      <c r="AO118">
        <v>1.51358840101229</v>
      </c>
      <c r="AP118">
        <v>1.51995617077998</v>
      </c>
      <c r="AQ118">
        <v>1.7788338500258101</v>
      </c>
      <c r="AR118">
        <v>1.80444826197217</v>
      </c>
      <c r="AS118">
        <v>1.68674997133806</v>
      </c>
      <c r="AT118">
        <v>1.72068705590927</v>
      </c>
      <c r="AU118">
        <v>1.81412105367037</v>
      </c>
      <c r="AV118">
        <v>1.90455230183816</v>
      </c>
      <c r="AW118">
        <v>1.7755186564760601</v>
      </c>
      <c r="AX118">
        <v>1.8829212448241599</v>
      </c>
      <c r="AY118">
        <v>1.8205573154554</v>
      </c>
      <c r="AZ118">
        <v>1.93781775083126</v>
      </c>
      <c r="BA118">
        <v>1.93785423425366</v>
      </c>
      <c r="BB118">
        <v>1.8767705259893499</v>
      </c>
      <c r="BC118">
        <v>1.8545741125187001</v>
      </c>
      <c r="BD118">
        <v>1.9615153756595001</v>
      </c>
      <c r="BE118">
        <v>1.79897643830752</v>
      </c>
      <c r="BF118">
        <v>1.89049705485584</v>
      </c>
      <c r="BG118">
        <v>1.76259212654414</v>
      </c>
      <c r="BH118">
        <v>1.80005769968885</v>
      </c>
      <c r="BI118">
        <v>1.82525132078954</v>
      </c>
      <c r="BJ118">
        <v>1.9144785315914401</v>
      </c>
      <c r="BK118">
        <v>1.85788991463956</v>
      </c>
      <c r="BL118">
        <v>1.9396904195620299</v>
      </c>
      <c r="BM118">
        <v>1.8693827959691101</v>
      </c>
      <c r="BN118">
        <v>1.9536678913172201</v>
      </c>
      <c r="BO118">
        <v>1.84951918226298</v>
      </c>
      <c r="BP118">
        <v>1.8878131196657699</v>
      </c>
      <c r="BQ118">
        <v>1.8559400345530399</v>
      </c>
      <c r="BR118">
        <v>1.9716039110607</v>
      </c>
      <c r="BS118">
        <v>1.88462723367458</v>
      </c>
      <c r="BT118">
        <v>1.9687322620482</v>
      </c>
      <c r="BU118">
        <v>1.8624030873456601</v>
      </c>
      <c r="BV118">
        <v>1.9389406788363599</v>
      </c>
      <c r="BW118">
        <v>1.8549892948344799</v>
      </c>
      <c r="BX118">
        <v>1.94408194916402</v>
      </c>
      <c r="BY118">
        <v>1.88209501314645</v>
      </c>
      <c r="BZ118">
        <v>1.97937829171424</v>
      </c>
      <c r="CA118">
        <v>1.87905394837722</v>
      </c>
      <c r="CB118">
        <v>1.96908198742645</v>
      </c>
      <c r="CC118">
        <v>1.8093842631666699</v>
      </c>
      <c r="CD118">
        <v>1.85821693750434</v>
      </c>
      <c r="CE118">
        <v>1.84713410457697</v>
      </c>
      <c r="CF118">
        <v>1.90883407978173</v>
      </c>
      <c r="CG118">
        <v>1.874957421897</v>
      </c>
      <c r="CH118">
        <v>1.97003412562506</v>
      </c>
      <c r="CI118">
        <v>1.8345276487743101</v>
      </c>
      <c r="CJ118">
        <v>1.94595363649898</v>
      </c>
      <c r="CK118">
        <v>1.84360037057051</v>
      </c>
      <c r="CL118">
        <v>1.9589549484981601</v>
      </c>
      <c r="CM118">
        <v>1.8400512804642799</v>
      </c>
      <c r="CN118">
        <v>1.9362676159119201</v>
      </c>
      <c r="CO118">
        <v>1.81904391700853</v>
      </c>
      <c r="CP118">
        <v>1.8924332951023499</v>
      </c>
      <c r="CQ118">
        <v>1.78853423235913</v>
      </c>
      <c r="CR118">
        <v>1.8953386469004601</v>
      </c>
      <c r="CS118">
        <v>1.7417468217827199</v>
      </c>
      <c r="CT118">
        <v>1.82249239238531</v>
      </c>
      <c r="CU118">
        <v>1.76844610912323</v>
      </c>
      <c r="CV118">
        <v>1.8405269417457499</v>
      </c>
    </row>
    <row r="119" spans="1:100" x14ac:dyDescent="0.45">
      <c r="A119" t="s">
        <v>97</v>
      </c>
      <c r="B119" t="s">
        <v>66</v>
      </c>
      <c r="C119" t="s">
        <v>67</v>
      </c>
      <c r="D119">
        <v>40</v>
      </c>
      <c r="E119" s="1" cm="1">
        <f t="array" ref="E119">SUMPRODUCT($G119:$CV119,$G$2:$CV$2)/SUMPRODUCT(--($G119:$CV119&lt;&gt;""),$G$2:$CV$2)</f>
        <v>1.6951808859578261</v>
      </c>
      <c r="F119" s="1" cm="1">
        <f t="array" ref="F119">SUMPRODUCT($G119:$CV119,$F$2:$CU$2)/SUMPRODUCT(--($G119:$CV119&lt;&gt;""),$F$2:$CU$2)</f>
        <v>1.7508623653826452</v>
      </c>
      <c r="G119">
        <v>1.7094014922074099</v>
      </c>
      <c r="H119">
        <v>1.75875096062498</v>
      </c>
      <c r="I119">
        <v>1.71430738809272</v>
      </c>
      <c r="J119">
        <v>1.7515466177171699</v>
      </c>
      <c r="K119">
        <v>1.7152121296882199</v>
      </c>
      <c r="L119">
        <v>1.7538588890017199</v>
      </c>
      <c r="M119">
        <v>1.6828721252086001</v>
      </c>
      <c r="N119">
        <v>1.7569423377662301</v>
      </c>
      <c r="O119">
        <v>1.67517629846674</v>
      </c>
      <c r="P119">
        <v>1.72188187735751</v>
      </c>
      <c r="Q119">
        <v>1.7709684512719399</v>
      </c>
      <c r="R119">
        <v>1.80739277172529</v>
      </c>
      <c r="S119">
        <v>1.8182869378218001</v>
      </c>
      <c r="T119">
        <v>1.8825042225198101</v>
      </c>
      <c r="U119">
        <v>1.7070488229318399</v>
      </c>
      <c r="V119">
        <v>1.75281647294743</v>
      </c>
      <c r="W119">
        <v>1.6834931388735901</v>
      </c>
      <c r="X119">
        <v>1.79314950972348</v>
      </c>
      <c r="Y119">
        <v>1.71023095575304</v>
      </c>
      <c r="Z119">
        <v>1.8092635168432101</v>
      </c>
      <c r="AA119">
        <v>1.7988684926354801</v>
      </c>
      <c r="AB119">
        <v>1.8595951181780299</v>
      </c>
      <c r="AC119">
        <v>1.76356404828269</v>
      </c>
      <c r="AD119">
        <v>1.8333188853450999</v>
      </c>
      <c r="AE119">
        <v>1.7734299646185101</v>
      </c>
      <c r="AF119">
        <v>1.8324119585374099</v>
      </c>
      <c r="AG119">
        <v>1.6264612998536101</v>
      </c>
      <c r="AH119">
        <v>1.67050189474849</v>
      </c>
      <c r="AI119">
        <v>1.69261253813069</v>
      </c>
      <c r="AJ119">
        <v>1.81430110084367</v>
      </c>
      <c r="AK119">
        <v>1.8063320462249499</v>
      </c>
      <c r="AL119">
        <v>1.7493294743773999</v>
      </c>
      <c r="AM119">
        <v>1.5866036822862299</v>
      </c>
      <c r="AN119">
        <v>1.66037961896857</v>
      </c>
      <c r="AO119">
        <v>1.4234991222518301</v>
      </c>
      <c r="AP119">
        <v>1.4443930199102399</v>
      </c>
      <c r="AQ119">
        <v>1.7155606025119701</v>
      </c>
      <c r="AR119">
        <v>1.7586058404604901</v>
      </c>
      <c r="AS119">
        <v>1.5881791862899299</v>
      </c>
      <c r="AT119">
        <v>1.64359782656776</v>
      </c>
      <c r="AU119">
        <v>1.7325833420408701</v>
      </c>
      <c r="AV119">
        <v>1.8147304000533999</v>
      </c>
      <c r="AW119">
        <v>1.7106694586922599</v>
      </c>
      <c r="AX119">
        <v>1.81433592130815</v>
      </c>
      <c r="AY119">
        <v>1.7559315068416701</v>
      </c>
      <c r="AZ119">
        <v>1.8692921671042999</v>
      </c>
      <c r="BA119">
        <v>1.8360069152873899</v>
      </c>
      <c r="BB119">
        <v>1.8019307607064601</v>
      </c>
      <c r="BC119">
        <v>1.7766576609392</v>
      </c>
      <c r="BD119">
        <v>1.8979598191107601</v>
      </c>
      <c r="BE119">
        <v>1.7200479594904401</v>
      </c>
      <c r="BF119">
        <v>1.81216212768249</v>
      </c>
      <c r="BG119">
        <v>1.68763033397978</v>
      </c>
      <c r="BH119">
        <v>1.72720257659211</v>
      </c>
      <c r="BI119">
        <v>1.78053395501456</v>
      </c>
      <c r="BJ119">
        <v>1.86945156241183</v>
      </c>
      <c r="BK119">
        <v>1.7639675915717301</v>
      </c>
      <c r="BL119">
        <v>1.8769701350508301</v>
      </c>
      <c r="BM119">
        <v>1.77921582032438</v>
      </c>
      <c r="BN119">
        <v>1.8732621596575401</v>
      </c>
      <c r="BO119">
        <v>1.7479679617925901</v>
      </c>
      <c r="BP119">
        <v>1.8007433585582</v>
      </c>
      <c r="BQ119">
        <v>1.7676285111157199</v>
      </c>
      <c r="BR119">
        <v>1.8898467578442399</v>
      </c>
      <c r="BS119">
        <v>1.8017723786823101</v>
      </c>
      <c r="BT119">
        <v>1.8823602282398999</v>
      </c>
      <c r="BU119">
        <v>1.77044069297318</v>
      </c>
      <c r="BV119">
        <v>1.85708606684752</v>
      </c>
      <c r="BW119">
        <v>1.77960264622671</v>
      </c>
      <c r="BX119">
        <v>1.8639541927429899</v>
      </c>
      <c r="BY119">
        <v>1.79262449674807</v>
      </c>
      <c r="BZ119">
        <v>1.9097534621101899</v>
      </c>
      <c r="CA119">
        <v>1.7873576353265901</v>
      </c>
      <c r="CB119">
        <v>1.91723881388975</v>
      </c>
      <c r="CC119">
        <v>1.7213646514837799</v>
      </c>
      <c r="CD119">
        <v>1.7916900652772201</v>
      </c>
      <c r="CE119">
        <v>1.7751591845886501</v>
      </c>
      <c r="CF119">
        <v>1.83297811227249</v>
      </c>
      <c r="CG119">
        <v>1.7761671442210101</v>
      </c>
      <c r="CH119">
        <v>1.87802835432282</v>
      </c>
      <c r="CI119">
        <v>1.75622889214172</v>
      </c>
      <c r="CJ119">
        <v>1.8600810116261699</v>
      </c>
      <c r="CK119">
        <v>1.7642165639855301</v>
      </c>
      <c r="CL119">
        <v>1.87744368254759</v>
      </c>
      <c r="CM119">
        <v>1.7618274339416899</v>
      </c>
      <c r="CN119">
        <v>1.86549655244921</v>
      </c>
      <c r="CO119">
        <v>1.73716860221817</v>
      </c>
      <c r="CP119">
        <v>1.8227538086644399</v>
      </c>
      <c r="CQ119">
        <v>1.72744502356753</v>
      </c>
      <c r="CR119">
        <v>1.81698413756718</v>
      </c>
      <c r="CS119">
        <v>1.7039692538272</v>
      </c>
      <c r="CT119">
        <v>1.76778425826182</v>
      </c>
      <c r="CU119">
        <v>1.6939033830385199</v>
      </c>
      <c r="CV119">
        <v>1.7841820931433201</v>
      </c>
    </row>
    <row r="120" spans="1:100" x14ac:dyDescent="0.45">
      <c r="A120" t="s">
        <v>97</v>
      </c>
      <c r="B120" t="s">
        <v>66</v>
      </c>
      <c r="C120" t="s">
        <v>67</v>
      </c>
      <c r="D120">
        <v>45</v>
      </c>
      <c r="E120" s="1" cm="1">
        <f t="array" ref="E120">SUMPRODUCT($G120:$CV120,$G$2:$CV$2)/SUMPRODUCT(--($G120:$CV120&lt;&gt;""),$G$2:$CV$2)</f>
        <v>1.6322494376742849</v>
      </c>
      <c r="F120" s="1" cm="1">
        <f t="array" ref="F120">SUMPRODUCT($G120:$CV120,$F$2:$CU$2)/SUMPRODUCT(--($G120:$CV120&lt;&gt;""),$F$2:$CU$2)</f>
        <v>1.6884781629829384</v>
      </c>
      <c r="G120">
        <v>1.6447861886645501</v>
      </c>
      <c r="H120">
        <v>1.6948889920061301</v>
      </c>
      <c r="I120">
        <v>1.63888708039387</v>
      </c>
      <c r="J120">
        <v>1.6827669855591501</v>
      </c>
      <c r="K120">
        <v>1.6426670853274701</v>
      </c>
      <c r="L120">
        <v>1.68327714474902</v>
      </c>
      <c r="M120">
        <v>1.6252683026981301</v>
      </c>
      <c r="N120">
        <v>1.69105779566543</v>
      </c>
      <c r="O120">
        <v>1.6477916692282</v>
      </c>
      <c r="P120">
        <v>1.6963633435419401</v>
      </c>
      <c r="Q120">
        <v>1.69802436963154</v>
      </c>
      <c r="R120">
        <v>1.73839113206929</v>
      </c>
      <c r="S120">
        <v>1.76468180839839</v>
      </c>
      <c r="T120">
        <v>1.8087097728616099</v>
      </c>
      <c r="U120">
        <v>1.62896997156433</v>
      </c>
      <c r="V120">
        <v>1.68152666850623</v>
      </c>
      <c r="W120">
        <v>1.64725413227948</v>
      </c>
      <c r="X120">
        <v>1.7621216117277301</v>
      </c>
      <c r="Y120">
        <v>1.65365361701781</v>
      </c>
      <c r="Z120">
        <v>1.74324476696104</v>
      </c>
      <c r="AA120">
        <v>1.73060935592392</v>
      </c>
      <c r="AB120">
        <v>1.7946500986527101</v>
      </c>
      <c r="AC120">
        <v>1.66140815030438</v>
      </c>
      <c r="AD120">
        <v>1.75943445486562</v>
      </c>
      <c r="AE120">
        <v>1.7111492907791099</v>
      </c>
      <c r="AF120">
        <v>1.75954620278249</v>
      </c>
      <c r="AG120">
        <v>1.5683501732817999</v>
      </c>
      <c r="AH120">
        <v>1.6117074869621599</v>
      </c>
      <c r="AI120">
        <v>1.6465520088657399</v>
      </c>
      <c r="AJ120">
        <v>1.74492219105178</v>
      </c>
      <c r="AK120">
        <v>1.71481462595677</v>
      </c>
      <c r="AL120">
        <v>1.66169834263198</v>
      </c>
      <c r="AM120">
        <v>1.5233983852253801</v>
      </c>
      <c r="AN120">
        <v>1.6033928232014401</v>
      </c>
      <c r="AO120">
        <v>1.3744143347331299</v>
      </c>
      <c r="AP120">
        <v>1.39278017443957</v>
      </c>
      <c r="AQ120">
        <v>1.63205682592049</v>
      </c>
      <c r="AR120">
        <v>1.6898605271470599</v>
      </c>
      <c r="AS120">
        <v>1.54522031774575</v>
      </c>
      <c r="AT120">
        <v>1.6014134170351999</v>
      </c>
      <c r="AU120">
        <v>1.699218788549</v>
      </c>
      <c r="AV120">
        <v>1.7800538924154401</v>
      </c>
      <c r="AW120">
        <v>1.6554904110747599</v>
      </c>
      <c r="AX120">
        <v>1.7657723525664299</v>
      </c>
      <c r="AY120">
        <v>1.7032807928415401</v>
      </c>
      <c r="AZ120">
        <v>1.80157785972263</v>
      </c>
      <c r="BA120">
        <v>1.76322128804947</v>
      </c>
      <c r="BB120">
        <v>1.73113146942352</v>
      </c>
      <c r="BC120">
        <v>1.70822950675578</v>
      </c>
      <c r="BD120">
        <v>1.80568765693914</v>
      </c>
      <c r="BE120">
        <v>1.69413507350367</v>
      </c>
      <c r="BF120">
        <v>1.79767920875942</v>
      </c>
      <c r="BG120">
        <v>1.62338426028274</v>
      </c>
      <c r="BH120">
        <v>1.6652066030411501</v>
      </c>
      <c r="BI120">
        <v>1.71068128390505</v>
      </c>
      <c r="BJ120">
        <v>1.7770190078164601</v>
      </c>
      <c r="BK120">
        <v>1.7079267638384901</v>
      </c>
      <c r="BL120">
        <v>1.8071139589482199</v>
      </c>
      <c r="BM120">
        <v>1.7133560329736199</v>
      </c>
      <c r="BN120">
        <v>1.7935564133394599</v>
      </c>
      <c r="BO120">
        <v>1.67797625473323</v>
      </c>
      <c r="BP120">
        <v>1.7502004167890299</v>
      </c>
      <c r="BQ120">
        <v>1.7316080440739701</v>
      </c>
      <c r="BR120">
        <v>1.8509908074208901</v>
      </c>
      <c r="BS120">
        <v>1.74812600919108</v>
      </c>
      <c r="BT120">
        <v>1.8316470343819999</v>
      </c>
      <c r="BU120">
        <v>1.7400879799112801</v>
      </c>
      <c r="BV120">
        <v>1.82605507286533</v>
      </c>
      <c r="BW120">
        <v>1.70918612385482</v>
      </c>
      <c r="BX120">
        <v>1.7999034983306399</v>
      </c>
      <c r="BY120">
        <v>1.7291878858567</v>
      </c>
      <c r="BZ120">
        <v>1.84382904762379</v>
      </c>
      <c r="CA120">
        <v>1.7201621837947201</v>
      </c>
      <c r="CB120">
        <v>1.8329021538721699</v>
      </c>
      <c r="CC120">
        <v>1.6582793088229999</v>
      </c>
      <c r="CD120">
        <v>1.72919114788305</v>
      </c>
      <c r="CE120">
        <v>1.7100484529983</v>
      </c>
      <c r="CF120">
        <v>1.78114420597556</v>
      </c>
      <c r="CG120">
        <v>1.7462497420496499</v>
      </c>
      <c r="CH120">
        <v>1.84811026103773</v>
      </c>
      <c r="CI120">
        <v>1.6826873022328299</v>
      </c>
      <c r="CJ120">
        <v>1.7804244416645501</v>
      </c>
      <c r="CK120">
        <v>1.72033636921255</v>
      </c>
      <c r="CL120">
        <v>1.8153901363788001</v>
      </c>
      <c r="CM120">
        <v>1.70184727894734</v>
      </c>
      <c r="CN120">
        <v>1.7887909006804901</v>
      </c>
      <c r="CO120">
        <v>1.6743026293612799</v>
      </c>
      <c r="CP120">
        <v>1.77398635613087</v>
      </c>
      <c r="CQ120">
        <v>1.67395772336983</v>
      </c>
      <c r="CR120">
        <v>1.7643230782164001</v>
      </c>
      <c r="CS120">
        <v>1.64326426268586</v>
      </c>
      <c r="CT120">
        <v>1.7060321519002</v>
      </c>
      <c r="CU120">
        <v>1.6407049060705301</v>
      </c>
      <c r="CV120">
        <v>1.7169010657147701</v>
      </c>
    </row>
    <row r="121" spans="1:100" x14ac:dyDescent="0.45">
      <c r="A121" t="s">
        <v>97</v>
      </c>
      <c r="B121" t="s">
        <v>66</v>
      </c>
      <c r="C121" t="s">
        <v>67</v>
      </c>
      <c r="D121">
        <v>50</v>
      </c>
      <c r="E121" s="1" cm="1">
        <f t="array" ref="E121">SUMPRODUCT($G121:$CV121,$G$2:$CV$2)/SUMPRODUCT(--($G121:$CV121&lt;&gt;""),$G$2:$CV$2)</f>
        <v>1.5729136490647062</v>
      </c>
      <c r="F121" s="1" cm="1">
        <f t="array" ref="F121">SUMPRODUCT($G121:$CV121,$F$2:$CU$2)/SUMPRODUCT(--($G121:$CV121&lt;&gt;""),$F$2:$CU$2)</f>
        <v>1.6288370546828452</v>
      </c>
      <c r="G121">
        <v>1.5592492999331</v>
      </c>
      <c r="H121">
        <v>1.6156640498632</v>
      </c>
      <c r="I121">
        <v>1.5949211551970299</v>
      </c>
      <c r="J121">
        <v>1.64820241175118</v>
      </c>
      <c r="K121">
        <v>1.5979442863497999</v>
      </c>
      <c r="L121">
        <v>1.6497537392491</v>
      </c>
      <c r="M121">
        <v>1.57082999317977</v>
      </c>
      <c r="N121">
        <v>1.6332395892062901</v>
      </c>
      <c r="O121">
        <v>1.6036475664274199</v>
      </c>
      <c r="P121">
        <v>1.6678231811450299</v>
      </c>
      <c r="Q121">
        <v>1.6047896167375899</v>
      </c>
      <c r="R121">
        <v>1.67566962195415</v>
      </c>
      <c r="S121">
        <v>1.6903129843957501</v>
      </c>
      <c r="T121">
        <v>1.7537901573574799</v>
      </c>
      <c r="U121">
        <v>1.5751823561389899</v>
      </c>
      <c r="V121">
        <v>1.6090252553401001</v>
      </c>
      <c r="W121">
        <v>1.5887312331171799</v>
      </c>
      <c r="X121">
        <v>1.69929488254307</v>
      </c>
      <c r="Y121">
        <v>1.6133089486527901</v>
      </c>
      <c r="Z121">
        <v>1.69708895861221</v>
      </c>
      <c r="AA121">
        <v>1.6515912503424399</v>
      </c>
      <c r="AB121">
        <v>1.7192027250486199</v>
      </c>
      <c r="AC121">
        <v>1.6227627014545101</v>
      </c>
      <c r="AD121">
        <v>1.7219681272617899</v>
      </c>
      <c r="AE121">
        <v>1.65018905806556</v>
      </c>
      <c r="AF121">
        <v>1.6894488386019799</v>
      </c>
      <c r="AG121">
        <v>1.51339262101856</v>
      </c>
      <c r="AH121">
        <v>1.5594150325122</v>
      </c>
      <c r="AI121">
        <v>1.59455197147507</v>
      </c>
      <c r="AJ121">
        <v>1.6976949689813201</v>
      </c>
      <c r="AK121">
        <v>1.64932549460002</v>
      </c>
      <c r="AL121">
        <v>1.59586163084243</v>
      </c>
      <c r="AM121">
        <v>1.47091498130778</v>
      </c>
      <c r="AN121">
        <v>1.54852899392444</v>
      </c>
      <c r="AO121">
        <v>1.31191454734424</v>
      </c>
      <c r="AP121">
        <v>1.34006139313539</v>
      </c>
      <c r="AQ121">
        <v>1.5812975761346699</v>
      </c>
      <c r="AR121">
        <v>1.6088974687614499</v>
      </c>
      <c r="AS121">
        <v>1.48532842966</v>
      </c>
      <c r="AT121">
        <v>1.53189644510765</v>
      </c>
      <c r="AU121">
        <v>1.63728773557523</v>
      </c>
      <c r="AV121">
        <v>1.7083613788679599</v>
      </c>
      <c r="AW121">
        <v>1.5933734406440501</v>
      </c>
      <c r="AX121">
        <v>1.6954001542770201</v>
      </c>
      <c r="AY121">
        <v>1.6418517163716699</v>
      </c>
      <c r="AZ121">
        <v>1.7556453101379701</v>
      </c>
      <c r="BA121">
        <v>1.6679754836055101</v>
      </c>
      <c r="BB121">
        <v>1.67559773385674</v>
      </c>
      <c r="BC121">
        <v>1.64654761824952</v>
      </c>
      <c r="BD121">
        <v>1.7655780090414801</v>
      </c>
      <c r="BE121">
        <v>1.6478003012749001</v>
      </c>
      <c r="BF121">
        <v>1.7294071818843</v>
      </c>
      <c r="BG121">
        <v>1.57442013493441</v>
      </c>
      <c r="BH121">
        <v>1.60334652956693</v>
      </c>
      <c r="BI121">
        <v>1.66878971060508</v>
      </c>
      <c r="BJ121">
        <v>1.74478979671071</v>
      </c>
      <c r="BK121">
        <v>1.63598533578758</v>
      </c>
      <c r="BL121">
        <v>1.7468705301921601</v>
      </c>
      <c r="BM121">
        <v>1.6620960699829901</v>
      </c>
      <c r="BN121">
        <v>1.75876477417565</v>
      </c>
      <c r="BO121">
        <v>1.6023299463392899</v>
      </c>
      <c r="BP121">
        <v>1.68149047048137</v>
      </c>
      <c r="BQ121">
        <v>1.6791206507958201</v>
      </c>
      <c r="BR121">
        <v>1.78625570563044</v>
      </c>
      <c r="BS121">
        <v>1.6751642984924999</v>
      </c>
      <c r="BT121">
        <v>1.7492194031945201</v>
      </c>
      <c r="BU121">
        <v>1.6780752335659801</v>
      </c>
      <c r="BV121">
        <v>1.7550420329146299</v>
      </c>
      <c r="BW121">
        <v>1.64970965769147</v>
      </c>
      <c r="BX121">
        <v>1.73140629189991</v>
      </c>
      <c r="BY121">
        <v>1.68275371311262</v>
      </c>
      <c r="BZ121">
        <v>1.8072951008499101</v>
      </c>
      <c r="CA121">
        <v>1.66110302551874</v>
      </c>
      <c r="CB121">
        <v>1.7816435390937799</v>
      </c>
      <c r="CC121">
        <v>1.61553086824921</v>
      </c>
      <c r="CD121">
        <v>1.68734757846473</v>
      </c>
      <c r="CE121">
        <v>1.65102004158725</v>
      </c>
      <c r="CF121">
        <v>1.71309212943603</v>
      </c>
      <c r="CG121">
        <v>1.6692331593726699</v>
      </c>
      <c r="CH121">
        <v>1.7565179956432799</v>
      </c>
      <c r="CI121">
        <v>1.65276744292184</v>
      </c>
      <c r="CJ121">
        <v>1.7503240203022601</v>
      </c>
      <c r="CK121">
        <v>1.6606334836990699</v>
      </c>
      <c r="CL121">
        <v>1.76105776603133</v>
      </c>
      <c r="CM121">
        <v>1.6448851856251001</v>
      </c>
      <c r="CN121">
        <v>1.74778954152216</v>
      </c>
      <c r="CO121">
        <v>1.6277593785708599</v>
      </c>
      <c r="CP121">
        <v>1.7127139107937699</v>
      </c>
      <c r="CQ121">
        <v>1.6192565595836399</v>
      </c>
      <c r="CR121">
        <v>1.69508468467423</v>
      </c>
      <c r="CS121">
        <v>1.5767884341640099</v>
      </c>
      <c r="CT121">
        <v>1.65742274176419</v>
      </c>
      <c r="CU121">
        <v>1.5870942568939399</v>
      </c>
      <c r="CV121">
        <v>1.6628385536724499</v>
      </c>
    </row>
    <row r="122" spans="1:100" x14ac:dyDescent="0.45">
      <c r="A122" t="s">
        <v>101</v>
      </c>
      <c r="B122" t="s">
        <v>90</v>
      </c>
      <c r="C122" t="s">
        <v>67</v>
      </c>
      <c r="D122">
        <v>30</v>
      </c>
      <c r="E122" s="1" cm="1">
        <f t="array" ref="E122">SUMPRODUCT($G122:$CV122,$G$2:$CV$2)/SUMPRODUCT(--($G122:$CV122&lt;&gt;""),$G$2:$CV$2)</f>
        <v>1.865765110222096</v>
      </c>
      <c r="F122" s="1" cm="1">
        <f t="array" ref="F122">SUMPRODUCT($G122:$CV122,$F$2:$CU$2)/SUMPRODUCT(--($G122:$CV122&lt;&gt;""),$F$2:$CU$2)</f>
        <v>1.8848603671489279</v>
      </c>
      <c r="G122">
        <v>1.8750649126325201</v>
      </c>
      <c r="H122">
        <v>1.91073209504807</v>
      </c>
      <c r="I122">
        <v>1.92171350012318</v>
      </c>
      <c r="J122">
        <v>1.93472225750592</v>
      </c>
      <c r="K122">
        <v>1.9301365088819</v>
      </c>
      <c r="L122">
        <v>1.9386367932630899</v>
      </c>
      <c r="M122">
        <v>1.88022846126967</v>
      </c>
      <c r="N122">
        <v>1.91493779480846</v>
      </c>
      <c r="O122">
        <v>1.8468048365221901</v>
      </c>
      <c r="P122">
        <v>1.8803268719184001</v>
      </c>
      <c r="Q122">
        <v>1.8814581563119499</v>
      </c>
      <c r="R122">
        <v>1.93573887070559</v>
      </c>
      <c r="S122">
        <v>1.9369122354761099</v>
      </c>
      <c r="T122">
        <v>1.9758334785809799</v>
      </c>
      <c r="U122">
        <v>1.81326954026484</v>
      </c>
      <c r="V122">
        <v>1.8193579637375299</v>
      </c>
      <c r="W122">
        <v>1.9272980014809999</v>
      </c>
      <c r="X122">
        <v>1.9934407279471</v>
      </c>
      <c r="Y122">
        <v>1.8904775900127799</v>
      </c>
      <c r="Z122">
        <v>1.92413244179155</v>
      </c>
      <c r="AA122">
        <v>1.92276419789343</v>
      </c>
      <c r="AB122">
        <v>1.96013227514069</v>
      </c>
      <c r="AC122">
        <v>1.9819447012209901</v>
      </c>
      <c r="AD122">
        <v>2.0077261274938101</v>
      </c>
      <c r="AE122">
        <v>1.94028990832058</v>
      </c>
      <c r="AF122">
        <v>1.9583538495809401</v>
      </c>
      <c r="AG122">
        <v>1.85037833940775</v>
      </c>
      <c r="AH122">
        <v>1.82403372709274</v>
      </c>
      <c r="AI122">
        <v>1.93001536133409</v>
      </c>
      <c r="AJ122">
        <v>1.9483946419168101</v>
      </c>
      <c r="AK122">
        <v>1.77130554751991</v>
      </c>
      <c r="AL122">
        <v>1.79274991051692</v>
      </c>
      <c r="AM122">
        <v>1.82796310389162</v>
      </c>
      <c r="AN122">
        <v>1.88456071764706</v>
      </c>
      <c r="AO122">
        <v>1.75140309901948</v>
      </c>
      <c r="AP122">
        <v>1.59674942236919</v>
      </c>
      <c r="AQ122">
        <v>1.8185518620088299</v>
      </c>
      <c r="AR122">
        <v>1.82430957751662</v>
      </c>
      <c r="AS122">
        <v>1.83032748629869</v>
      </c>
      <c r="AT122">
        <v>1.82765240250202</v>
      </c>
      <c r="AU122">
        <v>1.8813015377515301</v>
      </c>
      <c r="AV122">
        <v>1.94611719913272</v>
      </c>
      <c r="AW122">
        <v>1.85347715266138</v>
      </c>
      <c r="AX122">
        <v>1.9406261360285599</v>
      </c>
      <c r="AY122">
        <v>1.90636070431433</v>
      </c>
      <c r="AZ122">
        <v>1.98111045993887</v>
      </c>
      <c r="BA122">
        <v>1.85471003935532</v>
      </c>
      <c r="BB122">
        <v>1.9094507270716601</v>
      </c>
      <c r="BC122">
        <v>1.8816914082082401</v>
      </c>
      <c r="BD122">
        <v>1.99369435201593</v>
      </c>
      <c r="BE122">
        <v>1.87038419506557</v>
      </c>
      <c r="BF122">
        <v>1.96091982215104</v>
      </c>
      <c r="BG122">
        <v>1.8376015037804001</v>
      </c>
      <c r="BH122">
        <v>1.8725079165178</v>
      </c>
      <c r="BI122">
        <v>1.9185153005512099</v>
      </c>
      <c r="BJ122">
        <v>1.9738168181318601</v>
      </c>
      <c r="BK122">
        <v>1.9066158521126599</v>
      </c>
      <c r="BL122">
        <v>1.9884893715118499</v>
      </c>
      <c r="BM122">
        <v>1.91593679939807</v>
      </c>
      <c r="BN122">
        <v>2.0033088725995398</v>
      </c>
      <c r="BO122">
        <v>1.9779770944938799</v>
      </c>
      <c r="BP122">
        <v>1.9583857220243699</v>
      </c>
      <c r="BQ122">
        <v>1.91480760766977</v>
      </c>
      <c r="BR122">
        <v>2.0156690709027401</v>
      </c>
      <c r="BS122">
        <v>1.9101556685188401</v>
      </c>
      <c r="BT122">
        <v>1.9933886623733701</v>
      </c>
      <c r="BU122">
        <v>1.9497305024093701</v>
      </c>
      <c r="BV122">
        <v>2.0062527186969299</v>
      </c>
      <c r="BW122">
        <v>1.8797865620643901</v>
      </c>
      <c r="BX122">
        <v>1.96398089704575</v>
      </c>
      <c r="BY122">
        <v>1.8991170360581799</v>
      </c>
      <c r="BZ122">
        <v>2.0204792014903199</v>
      </c>
      <c r="CA122">
        <v>1.8947838098238901</v>
      </c>
      <c r="CB122">
        <v>2.00776237598093</v>
      </c>
      <c r="CC122">
        <v>1.8619882844528799</v>
      </c>
      <c r="CD122">
        <v>1.90128503604476</v>
      </c>
      <c r="CE122">
        <v>1.90827901022005</v>
      </c>
      <c r="CF122">
        <v>1.96853807950677</v>
      </c>
      <c r="CG122">
        <v>1.9367405072466799</v>
      </c>
      <c r="CH122">
        <v>2.0271025273809</v>
      </c>
      <c r="CI122">
        <v>1.87067818942214</v>
      </c>
      <c r="CJ122">
        <v>1.96096351696237</v>
      </c>
      <c r="CK122">
        <v>1.92384494998241</v>
      </c>
      <c r="CL122">
        <v>2.0092184182731598</v>
      </c>
      <c r="CM122">
        <v>1.91302024959408</v>
      </c>
      <c r="CN122">
        <v>1.9835803672810399</v>
      </c>
      <c r="CO122">
        <v>1.89305791930076</v>
      </c>
      <c r="CP122">
        <v>1.9479368372488901</v>
      </c>
      <c r="CQ122">
        <v>1.9392546415202201</v>
      </c>
      <c r="CR122">
        <v>1.95470640584869</v>
      </c>
      <c r="CS122">
        <v>1.83385250857985</v>
      </c>
      <c r="CT122">
        <v>1.9083085109209501</v>
      </c>
      <c r="CU122">
        <v>1.8375289768615</v>
      </c>
      <c r="CV122">
        <v>1.8942403864236099</v>
      </c>
    </row>
    <row r="123" spans="1:100" x14ac:dyDescent="0.45">
      <c r="A123" t="s">
        <v>101</v>
      </c>
      <c r="B123" t="s">
        <v>90</v>
      </c>
      <c r="C123" t="s">
        <v>67</v>
      </c>
      <c r="D123">
        <v>35</v>
      </c>
      <c r="E123" s="1" cm="1">
        <f t="array" ref="E123">SUMPRODUCT($G123:$CV123,$G$2:$CV$2)/SUMPRODUCT(--($G123:$CV123&lt;&gt;""),$G$2:$CV$2)</f>
        <v>1.7649816082886494</v>
      </c>
      <c r="F123" s="1" cm="1">
        <f t="array" ref="F123">SUMPRODUCT($G123:$CV123,$F$2:$CU$2)/SUMPRODUCT(--($G123:$CV123&lt;&gt;""),$F$2:$CU$2)</f>
        <v>1.7956689989842067</v>
      </c>
      <c r="G123">
        <v>1.8056401751301601</v>
      </c>
      <c r="H123">
        <v>1.85806739086202</v>
      </c>
      <c r="I123">
        <v>1.8755094589540799</v>
      </c>
      <c r="J123">
        <v>1.87099890170852</v>
      </c>
      <c r="K123">
        <v>1.87963671086288</v>
      </c>
      <c r="L123">
        <v>1.88069029854054</v>
      </c>
      <c r="M123">
        <v>1.7201015867273399</v>
      </c>
      <c r="N123">
        <v>1.7474709219089</v>
      </c>
      <c r="O123">
        <v>1.8238946223952801</v>
      </c>
      <c r="P123">
        <v>1.8448521540406799</v>
      </c>
      <c r="Q123">
        <v>1.7641332717456899</v>
      </c>
      <c r="R123">
        <v>1.82794182955505</v>
      </c>
      <c r="S123">
        <v>1.84067575203651</v>
      </c>
      <c r="T123">
        <v>1.89497112311273</v>
      </c>
      <c r="U123">
        <v>1.73966143263186</v>
      </c>
      <c r="V123">
        <v>1.76091738838723</v>
      </c>
      <c r="W123">
        <v>1.8198229329950399</v>
      </c>
      <c r="X123">
        <v>1.8656748857771699</v>
      </c>
      <c r="Y123">
        <v>1.82714182042952</v>
      </c>
      <c r="Z123">
        <v>1.8565753424151099</v>
      </c>
      <c r="AA123">
        <v>1.79324500142068</v>
      </c>
      <c r="AB123">
        <v>1.84638295645057</v>
      </c>
      <c r="AC123">
        <v>1.8626057970541501</v>
      </c>
      <c r="AD123">
        <v>1.8721729716659701</v>
      </c>
      <c r="AE123">
        <v>1.84016008459155</v>
      </c>
      <c r="AF123">
        <v>1.8445850848085199</v>
      </c>
      <c r="AG123">
        <v>1.7712523892872001</v>
      </c>
      <c r="AH123">
        <v>1.7737799683137101</v>
      </c>
      <c r="AI123">
        <v>1.8332664801980001</v>
      </c>
      <c r="AJ123">
        <v>1.8552958173341001</v>
      </c>
      <c r="AK123">
        <v>1.6858039805351901</v>
      </c>
      <c r="AL123">
        <v>1.6867115035106099</v>
      </c>
      <c r="AM123">
        <v>1.7213146876279</v>
      </c>
      <c r="AN123">
        <v>1.7804699257319501</v>
      </c>
      <c r="AO123">
        <v>1.53440486346786</v>
      </c>
      <c r="AP123">
        <v>1.5254220218555199</v>
      </c>
      <c r="AQ123">
        <v>1.74839898115121</v>
      </c>
      <c r="AR123">
        <v>1.7669363979561199</v>
      </c>
      <c r="AS123">
        <v>1.69587159814433</v>
      </c>
      <c r="AT123">
        <v>1.6991374337503</v>
      </c>
      <c r="AU123">
        <v>1.8262372325696801</v>
      </c>
      <c r="AV123">
        <v>1.89575659813832</v>
      </c>
      <c r="AW123">
        <v>1.78973467677279</v>
      </c>
      <c r="AX123">
        <v>1.87365787008662</v>
      </c>
      <c r="AY123">
        <v>1.8135455659166899</v>
      </c>
      <c r="AZ123">
        <v>1.9003915583542901</v>
      </c>
      <c r="BA123">
        <v>1.75295982292397</v>
      </c>
      <c r="BB123">
        <v>1.8012574001547901</v>
      </c>
      <c r="BC123">
        <v>1.8043928284911701</v>
      </c>
      <c r="BD123">
        <v>1.8935180066131301</v>
      </c>
      <c r="BE123">
        <v>1.78834824045907</v>
      </c>
      <c r="BF123">
        <v>1.8652858625164801</v>
      </c>
      <c r="BG123">
        <v>1.78848299018236</v>
      </c>
      <c r="BH123">
        <v>1.7953620311687399</v>
      </c>
      <c r="BI123">
        <v>1.8251899937625</v>
      </c>
      <c r="BJ123">
        <v>1.89539658582941</v>
      </c>
      <c r="BK123">
        <v>1.86656793046644</v>
      </c>
      <c r="BL123">
        <v>1.92361379209505</v>
      </c>
      <c r="BM123">
        <v>1.84423249870452</v>
      </c>
      <c r="BN123">
        <v>1.9273739102835501</v>
      </c>
      <c r="BO123">
        <v>1.8835362734611101</v>
      </c>
      <c r="BP123">
        <v>1.8673567633044501</v>
      </c>
      <c r="BQ123">
        <v>1.85184385085822</v>
      </c>
      <c r="BR123">
        <v>1.96135501327571</v>
      </c>
      <c r="BS123">
        <v>1.87574289969145</v>
      </c>
      <c r="BT123">
        <v>1.9439447722302201</v>
      </c>
      <c r="BU123">
        <v>1.83482813878121</v>
      </c>
      <c r="BV123">
        <v>1.9015972674088599</v>
      </c>
      <c r="BW123">
        <v>1.8300352626298899</v>
      </c>
      <c r="BX123">
        <v>1.9097729486752599</v>
      </c>
      <c r="BY123">
        <v>1.85627033301015</v>
      </c>
      <c r="BZ123">
        <v>1.9671476771732399</v>
      </c>
      <c r="CA123">
        <v>1.8463714574014101</v>
      </c>
      <c r="CB123">
        <v>1.92136535747283</v>
      </c>
      <c r="CC123">
        <v>1.7530974206852601</v>
      </c>
      <c r="CD123">
        <v>1.8171124049637299</v>
      </c>
      <c r="CE123">
        <v>1.78545391236889</v>
      </c>
      <c r="CF123">
        <v>1.87469159392443</v>
      </c>
      <c r="CG123">
        <v>1.8458320674695301</v>
      </c>
      <c r="CH123">
        <v>1.9302905313304299</v>
      </c>
      <c r="CI123">
        <v>1.80861550830524</v>
      </c>
      <c r="CJ123">
        <v>1.8959907833182199</v>
      </c>
      <c r="CK123">
        <v>1.81957525025195</v>
      </c>
      <c r="CL123">
        <v>1.9134001034054899</v>
      </c>
      <c r="CM123">
        <v>1.8527802257995201</v>
      </c>
      <c r="CN123">
        <v>1.93856152313331</v>
      </c>
      <c r="CO123">
        <v>1.7787465811738099</v>
      </c>
      <c r="CP123">
        <v>1.9005339923718101</v>
      </c>
      <c r="CQ123">
        <v>1.8179544022695899</v>
      </c>
      <c r="CR123">
        <v>1.86803730899083</v>
      </c>
      <c r="CS123">
        <v>1.7375072987040101</v>
      </c>
      <c r="CT123">
        <v>1.7992766525778201</v>
      </c>
      <c r="CU123">
        <v>1.7388879981641601</v>
      </c>
      <c r="CV123">
        <v>1.8010853826901301</v>
      </c>
    </row>
    <row r="124" spans="1:100" x14ac:dyDescent="0.45">
      <c r="A124" t="s">
        <v>101</v>
      </c>
      <c r="B124" t="s">
        <v>90</v>
      </c>
      <c r="C124" t="s">
        <v>67</v>
      </c>
      <c r="D124">
        <v>40</v>
      </c>
      <c r="E124" s="1" cm="1">
        <f t="array" ref="E124">SUMPRODUCT($G124:$CV124,$G$2:$CV$2)/SUMPRODUCT(--($G124:$CV124&lt;&gt;""),$G$2:$CV$2)</f>
        <v>1.6885223028680634</v>
      </c>
      <c r="F124" s="1" cm="1">
        <f t="array" ref="F124">SUMPRODUCT($G124:$CV124,$F$2:$CU$2)/SUMPRODUCT(--($G124:$CV124&lt;&gt;""),$F$2:$CU$2)</f>
        <v>1.719957848455087</v>
      </c>
      <c r="G124">
        <v>1.6916205395894599</v>
      </c>
      <c r="H124">
        <v>1.7311811625282301</v>
      </c>
      <c r="I124">
        <v>1.7810288019406499</v>
      </c>
      <c r="J124">
        <v>1.7343019054972999</v>
      </c>
      <c r="K124">
        <v>1.77957295414895</v>
      </c>
      <c r="L124">
        <v>1.7343757333411201</v>
      </c>
      <c r="M124">
        <v>1.67837355160857</v>
      </c>
      <c r="N124">
        <v>1.70817557235873</v>
      </c>
      <c r="O124">
        <v>1.77579883055518</v>
      </c>
      <c r="P124">
        <v>1.79700847485266</v>
      </c>
      <c r="Q124">
        <v>1.71520858504121</v>
      </c>
      <c r="R124">
        <v>1.77613151488932</v>
      </c>
      <c r="S124">
        <v>1.75956466642558</v>
      </c>
      <c r="T124">
        <v>1.8227619714562</v>
      </c>
      <c r="U124">
        <v>1.6492809442182499</v>
      </c>
      <c r="V124">
        <v>1.66944498659229</v>
      </c>
      <c r="W124">
        <v>1.73014548678881</v>
      </c>
      <c r="X124">
        <v>1.7690840275411699</v>
      </c>
      <c r="Y124">
        <v>1.73040547110012</v>
      </c>
      <c r="Z124">
        <v>1.76723646818438</v>
      </c>
      <c r="AA124">
        <v>1.6981976191620101</v>
      </c>
      <c r="AB124">
        <v>1.7469308043704299</v>
      </c>
      <c r="AC124">
        <v>1.7814988260289</v>
      </c>
      <c r="AD124">
        <v>1.77362601323566</v>
      </c>
      <c r="AE124">
        <v>1.7580492881754</v>
      </c>
      <c r="AF124">
        <v>1.7865480919166401</v>
      </c>
      <c r="AG124">
        <v>1.7095902672502601</v>
      </c>
      <c r="AH124">
        <v>1.7275344346228301</v>
      </c>
      <c r="AI124">
        <v>1.7804713717287</v>
      </c>
      <c r="AJ124">
        <v>1.7994937718566599</v>
      </c>
      <c r="AK124">
        <v>1.63457171441206</v>
      </c>
      <c r="AL124">
        <v>1.6218234250290999</v>
      </c>
      <c r="AM124">
        <v>1.6772937828230601</v>
      </c>
      <c r="AN124">
        <v>1.72801802702482</v>
      </c>
      <c r="AO124">
        <v>1.42983860355235</v>
      </c>
      <c r="AP124">
        <v>1.43806383346328</v>
      </c>
      <c r="AQ124">
        <v>1.65323574142371</v>
      </c>
      <c r="AR124">
        <v>1.6786744173863899</v>
      </c>
      <c r="AS124">
        <v>1.62907936060866</v>
      </c>
      <c r="AT124">
        <v>1.65183142991006</v>
      </c>
      <c r="AU124">
        <v>1.73614902519091</v>
      </c>
      <c r="AV124">
        <v>1.7945722638732799</v>
      </c>
      <c r="AW124">
        <v>1.6988971852510599</v>
      </c>
      <c r="AX124">
        <v>1.7954089533374</v>
      </c>
      <c r="AY124">
        <v>1.7659161891145401</v>
      </c>
      <c r="AZ124">
        <v>1.8544169087187199</v>
      </c>
      <c r="BA124">
        <v>1.6638605157337101</v>
      </c>
      <c r="BB124">
        <v>1.73770423318297</v>
      </c>
      <c r="BC124">
        <v>1.72793347232992</v>
      </c>
      <c r="BD124">
        <v>1.8433219737515401</v>
      </c>
      <c r="BE124">
        <v>1.7450652122810899</v>
      </c>
      <c r="BF124">
        <v>1.83513550954413</v>
      </c>
      <c r="BG124">
        <v>1.6976606589490399</v>
      </c>
      <c r="BH124">
        <v>1.70651084039943</v>
      </c>
      <c r="BI124">
        <v>1.7251939273647401</v>
      </c>
      <c r="BJ124">
        <v>1.8060648145112901</v>
      </c>
      <c r="BK124">
        <v>1.7575570337161299</v>
      </c>
      <c r="BL124">
        <v>1.8441744659224499</v>
      </c>
      <c r="BM124">
        <v>1.76576432404197</v>
      </c>
      <c r="BN124">
        <v>1.8487697454071901</v>
      </c>
      <c r="BO124">
        <v>1.7861499006830901</v>
      </c>
      <c r="BP124">
        <v>1.8057525308134299</v>
      </c>
      <c r="BQ124">
        <v>1.7529953563608101</v>
      </c>
      <c r="BR124">
        <v>1.86337570797073</v>
      </c>
      <c r="BS124">
        <v>1.78041281309928</v>
      </c>
      <c r="BT124">
        <v>1.8582003636388</v>
      </c>
      <c r="BU124">
        <v>1.77760823142243</v>
      </c>
      <c r="BV124">
        <v>1.8507881532972801</v>
      </c>
      <c r="BW124">
        <v>1.7431835146032999</v>
      </c>
      <c r="BX124">
        <v>1.8269581276086</v>
      </c>
      <c r="BY124">
        <v>1.76805358164811</v>
      </c>
      <c r="BZ124">
        <v>1.87595387155931</v>
      </c>
      <c r="CA124">
        <v>1.7529975412394101</v>
      </c>
      <c r="CB124">
        <v>1.8390675826259599</v>
      </c>
      <c r="CC124">
        <v>1.71531094004212</v>
      </c>
      <c r="CD124">
        <v>1.7709385224013701</v>
      </c>
      <c r="CE124">
        <v>1.7078022747786601</v>
      </c>
      <c r="CF124">
        <v>1.7884088824222999</v>
      </c>
      <c r="CG124">
        <v>1.7805628788304499</v>
      </c>
      <c r="CH124">
        <v>1.8684484814142399</v>
      </c>
      <c r="CI124">
        <v>1.72716616483817</v>
      </c>
      <c r="CJ124">
        <v>1.8120370946490401</v>
      </c>
      <c r="CK124">
        <v>1.77955902600389</v>
      </c>
      <c r="CL124">
        <v>1.87332329961106</v>
      </c>
      <c r="CM124">
        <v>1.77927079046286</v>
      </c>
      <c r="CN124">
        <v>1.8654690021403999</v>
      </c>
      <c r="CO124">
        <v>1.72901844190682</v>
      </c>
      <c r="CP124">
        <v>1.80768859246128</v>
      </c>
      <c r="CQ124">
        <v>1.7210130853475401</v>
      </c>
      <c r="CR124">
        <v>1.78057946290359</v>
      </c>
      <c r="CS124">
        <v>1.6946092606453</v>
      </c>
      <c r="CT124">
        <v>1.7574392997436501</v>
      </c>
      <c r="CU124">
        <v>1.7033679750528099</v>
      </c>
      <c r="CV124">
        <v>1.74981852457862</v>
      </c>
    </row>
    <row r="125" spans="1:100" x14ac:dyDescent="0.45">
      <c r="A125" t="s">
        <v>101</v>
      </c>
      <c r="B125" t="s">
        <v>90</v>
      </c>
      <c r="C125" t="s">
        <v>67</v>
      </c>
      <c r="D125">
        <v>45</v>
      </c>
      <c r="E125" s="1" cm="1">
        <f t="array" ref="E125">SUMPRODUCT($G125:$CV125,$G$2:$CV$2)/SUMPRODUCT(--($G125:$CV125&lt;&gt;""),$G$2:$CV$2)</f>
        <v>1.6221896920115098</v>
      </c>
      <c r="F125" s="1" cm="1">
        <f t="array" ref="F125">SUMPRODUCT($G125:$CV125,$F$2:$CU$2)/SUMPRODUCT(--($G125:$CV125&lt;&gt;""),$F$2:$CU$2)</f>
        <v>1.6533048702289461</v>
      </c>
      <c r="G125">
        <v>1.6685762549604799</v>
      </c>
      <c r="H125">
        <v>1.70243282212226</v>
      </c>
      <c r="I125">
        <v>1.70526453227494</v>
      </c>
      <c r="J125">
        <v>1.6906745660153499</v>
      </c>
      <c r="K125">
        <v>1.7059177532479199</v>
      </c>
      <c r="L125">
        <v>1.6914565766888701</v>
      </c>
      <c r="M125">
        <v>1.62677624812876</v>
      </c>
      <c r="N125">
        <v>1.6621607654902699</v>
      </c>
      <c r="O125">
        <v>1.5314767047620801</v>
      </c>
      <c r="P125">
        <v>1.5435850678885801</v>
      </c>
      <c r="Q125">
        <v>1.6261228110391199</v>
      </c>
      <c r="R125">
        <v>1.6793309841555399</v>
      </c>
      <c r="S125">
        <v>1.69125890326754</v>
      </c>
      <c r="T125">
        <v>1.7521178968470801</v>
      </c>
      <c r="U125">
        <v>1.6088490773803601</v>
      </c>
      <c r="V125">
        <v>1.6246394908966399</v>
      </c>
      <c r="W125">
        <v>1.69881424269239</v>
      </c>
      <c r="X125">
        <v>1.72891099421143</v>
      </c>
      <c r="Y125">
        <v>1.6851480068037501</v>
      </c>
      <c r="Z125">
        <v>1.7152960635155099</v>
      </c>
      <c r="AA125">
        <v>1.6552765282898301</v>
      </c>
      <c r="AB125">
        <v>1.7059993929063499</v>
      </c>
      <c r="AC125">
        <v>1.73595585997997</v>
      </c>
      <c r="AD125">
        <v>1.7435042509038801</v>
      </c>
      <c r="AE125">
        <v>1.65878273800052</v>
      </c>
      <c r="AF125">
        <v>1.6965082841280901</v>
      </c>
      <c r="AG125">
        <v>1.6177479793282401</v>
      </c>
      <c r="AH125">
        <v>1.61285068307778</v>
      </c>
      <c r="AI125">
        <v>1.6997541563366201</v>
      </c>
      <c r="AJ125">
        <v>1.72790611202452</v>
      </c>
      <c r="AK125">
        <v>1.5550696556388</v>
      </c>
      <c r="AL125">
        <v>1.54151860033285</v>
      </c>
      <c r="AM125">
        <v>1.60242286188</v>
      </c>
      <c r="AN125">
        <v>1.65255192846315</v>
      </c>
      <c r="AO125">
        <v>1.3737869753093599</v>
      </c>
      <c r="AP125">
        <v>1.38511910250361</v>
      </c>
      <c r="AQ125">
        <v>1.6129655363259601</v>
      </c>
      <c r="AR125">
        <v>1.6296346297728801</v>
      </c>
      <c r="AS125">
        <v>1.53575537964199</v>
      </c>
      <c r="AT125">
        <v>1.562260582573</v>
      </c>
      <c r="AU125">
        <v>1.70302940753898</v>
      </c>
      <c r="AV125">
        <v>1.75687052105918</v>
      </c>
      <c r="AW125">
        <v>1.63834353992412</v>
      </c>
      <c r="AX125">
        <v>1.7286628372704</v>
      </c>
      <c r="AY125">
        <v>1.6802016843366001</v>
      </c>
      <c r="AZ125">
        <v>1.7861257191162601</v>
      </c>
      <c r="BA125">
        <v>1.60720851171711</v>
      </c>
      <c r="BB125">
        <v>1.6585757526916201</v>
      </c>
      <c r="BC125">
        <v>1.6734168355706101</v>
      </c>
      <c r="BD125">
        <v>1.78209905704297</v>
      </c>
      <c r="BE125">
        <v>1.67993620527638</v>
      </c>
      <c r="BF125">
        <v>1.75045928538754</v>
      </c>
      <c r="BG125">
        <v>1.64488707502522</v>
      </c>
      <c r="BH125">
        <v>1.6402894789504601</v>
      </c>
      <c r="BI125">
        <v>1.68078342902431</v>
      </c>
      <c r="BJ125">
        <v>1.7801780207961599</v>
      </c>
      <c r="BK125">
        <v>1.70200202582156</v>
      </c>
      <c r="BL125">
        <v>1.79781017886895</v>
      </c>
      <c r="BM125">
        <v>1.6864271779841999</v>
      </c>
      <c r="BN125">
        <v>1.7984188527118801</v>
      </c>
      <c r="BO125">
        <v>1.6958222333811599</v>
      </c>
      <c r="BP125">
        <v>1.72535570252854</v>
      </c>
      <c r="BQ125">
        <v>1.72934964485902</v>
      </c>
      <c r="BR125">
        <v>1.8240361162351799</v>
      </c>
      <c r="BS125">
        <v>1.7336489973735301</v>
      </c>
      <c r="BT125">
        <v>1.8096582595417601</v>
      </c>
      <c r="BU125">
        <v>1.6994966450073301</v>
      </c>
      <c r="BV125">
        <v>1.76714992033511</v>
      </c>
      <c r="BW125">
        <v>1.7038506220249301</v>
      </c>
      <c r="BX125">
        <v>1.7822279739182001</v>
      </c>
      <c r="BY125">
        <v>1.73414274623405</v>
      </c>
      <c r="BZ125">
        <v>1.8171614573649499</v>
      </c>
      <c r="CA125">
        <v>1.7211965693229101</v>
      </c>
      <c r="CB125">
        <v>1.79951493865471</v>
      </c>
      <c r="CC125">
        <v>1.6304495622922599</v>
      </c>
      <c r="CD125">
        <v>1.7004828873790601</v>
      </c>
      <c r="CE125">
        <v>1.6810154426031201</v>
      </c>
      <c r="CF125">
        <v>1.74416710515225</v>
      </c>
      <c r="CG125">
        <v>1.74105354067457</v>
      </c>
      <c r="CH125">
        <v>1.8133765501405901</v>
      </c>
      <c r="CI125">
        <v>1.69660710335098</v>
      </c>
      <c r="CJ125">
        <v>1.77306146379938</v>
      </c>
      <c r="CK125">
        <v>1.69807123334626</v>
      </c>
      <c r="CL125">
        <v>1.7995130419255501</v>
      </c>
      <c r="CM125">
        <v>1.69905143496266</v>
      </c>
      <c r="CN125">
        <v>1.7954389863570901</v>
      </c>
      <c r="CO125">
        <v>1.6686762696641599</v>
      </c>
      <c r="CP125">
        <v>1.72695906246524</v>
      </c>
      <c r="CQ125">
        <v>1.68687317494091</v>
      </c>
      <c r="CR125">
        <v>1.75437217001095</v>
      </c>
      <c r="CS125">
        <v>1.6266520399917901</v>
      </c>
      <c r="CT125">
        <v>1.6881469598363701</v>
      </c>
      <c r="CU125">
        <v>1.6308404162452399</v>
      </c>
      <c r="CV125">
        <v>1.68608056906335</v>
      </c>
    </row>
    <row r="126" spans="1:100" x14ac:dyDescent="0.45">
      <c r="A126" t="s">
        <v>101</v>
      </c>
      <c r="B126" t="s">
        <v>90</v>
      </c>
      <c r="C126" t="s">
        <v>67</v>
      </c>
      <c r="D126">
        <v>50</v>
      </c>
      <c r="E126" s="1" cm="1">
        <f t="array" ref="E126">SUMPRODUCT($G126:$CV126,$G$2:$CV$2)/SUMPRODUCT(--($G126:$CV126&lt;&gt;""),$G$2:$CV$2)</f>
        <v>1.5658883454435606</v>
      </c>
      <c r="F126" s="1" cm="1">
        <f t="array" ref="F126">SUMPRODUCT($G126:$CV126,$F$2:$CU$2)/SUMPRODUCT(--($G126:$CV126&lt;&gt;""),$F$2:$CU$2)</f>
        <v>1.5962448987164664</v>
      </c>
      <c r="G126">
        <v>1.5802111106069101</v>
      </c>
      <c r="H126">
        <v>1.60450455171565</v>
      </c>
      <c r="I126">
        <v>1.64039396701817</v>
      </c>
      <c r="J126">
        <v>1.6376553278952399</v>
      </c>
      <c r="K126">
        <v>1.6427695240306499</v>
      </c>
      <c r="L126">
        <v>1.6425220869784301</v>
      </c>
      <c r="M126">
        <v>1.62064320627944</v>
      </c>
      <c r="N126">
        <v>1.63416921439518</v>
      </c>
      <c r="O126">
        <v>1.4896336530416101</v>
      </c>
      <c r="P126">
        <v>1.5066832221122499</v>
      </c>
      <c r="Q126">
        <v>1.5878696766476501</v>
      </c>
      <c r="R126">
        <v>1.6344279502174199</v>
      </c>
      <c r="S126">
        <v>1.6402003735294</v>
      </c>
      <c r="T126">
        <v>1.71563507752502</v>
      </c>
      <c r="U126">
        <v>1.5384900410392099</v>
      </c>
      <c r="V126">
        <v>1.55230368878657</v>
      </c>
      <c r="W126">
        <v>1.6703463262228799</v>
      </c>
      <c r="X126">
        <v>1.69748360722743</v>
      </c>
      <c r="Y126">
        <v>1.60019822719379</v>
      </c>
      <c r="Z126">
        <v>1.6264488015979399</v>
      </c>
      <c r="AA126">
        <v>1.59066162388639</v>
      </c>
      <c r="AB126">
        <v>1.63807283723685</v>
      </c>
      <c r="AC126">
        <v>1.6478595712684101</v>
      </c>
      <c r="AD126">
        <v>1.6605938250977399</v>
      </c>
      <c r="AE126">
        <v>1.63274436514388</v>
      </c>
      <c r="AF126">
        <v>1.6625316422737799</v>
      </c>
      <c r="AG126">
        <v>1.5748480580150199</v>
      </c>
      <c r="AH126">
        <v>1.5674546737265</v>
      </c>
      <c r="AI126">
        <v>1.6386910356904301</v>
      </c>
      <c r="AJ126">
        <v>1.6729069273488799</v>
      </c>
      <c r="AK126">
        <v>1.51406271797298</v>
      </c>
      <c r="AL126">
        <v>1.5005639173669401</v>
      </c>
      <c r="AM126">
        <v>1.5366502465596299</v>
      </c>
      <c r="AN126">
        <v>1.5782029105767901</v>
      </c>
      <c r="AO126">
        <v>1.3039970887944501</v>
      </c>
      <c r="AP126">
        <v>1.32164112498578</v>
      </c>
      <c r="AQ126">
        <v>1.54489440251497</v>
      </c>
      <c r="AR126">
        <v>1.5542520811959</v>
      </c>
      <c r="AS126">
        <v>1.49989094923813</v>
      </c>
      <c r="AT126">
        <v>1.5304813128700601</v>
      </c>
      <c r="AU126">
        <v>1.62496308365914</v>
      </c>
      <c r="AV126">
        <v>1.6828966139279999</v>
      </c>
      <c r="AW126">
        <v>1.6047253827499099</v>
      </c>
      <c r="AX126">
        <v>1.6968361962941401</v>
      </c>
      <c r="AY126">
        <v>1.63273755720448</v>
      </c>
      <c r="AZ126">
        <v>1.71760409446693</v>
      </c>
      <c r="BA126">
        <v>1.56841099432995</v>
      </c>
      <c r="BB126">
        <v>1.64519068328064</v>
      </c>
      <c r="BC126">
        <v>1.65093204437462</v>
      </c>
      <c r="BD126">
        <v>1.71532286166115</v>
      </c>
      <c r="BE126">
        <v>1.60016217418312</v>
      </c>
      <c r="BF126">
        <v>1.6756295049777099</v>
      </c>
      <c r="BG126">
        <v>1.5959490775907801</v>
      </c>
      <c r="BH126">
        <v>1.5924261311269401</v>
      </c>
      <c r="BI126">
        <v>1.63493200365876</v>
      </c>
      <c r="BJ126">
        <v>1.7048583136605899</v>
      </c>
      <c r="BK126">
        <v>1.62950247095988</v>
      </c>
      <c r="BL126">
        <v>1.7310899934084101</v>
      </c>
      <c r="BM126">
        <v>1.67059485124658</v>
      </c>
      <c r="BN126">
        <v>1.7448977185122101</v>
      </c>
      <c r="BO126">
        <v>1.60329688812696</v>
      </c>
      <c r="BP126">
        <v>1.65478532127599</v>
      </c>
      <c r="BQ126">
        <v>1.6571623300968601</v>
      </c>
      <c r="BR126">
        <v>1.7522507388886299</v>
      </c>
      <c r="BS126">
        <v>1.6631091422076201</v>
      </c>
      <c r="BT126">
        <v>1.7305953534410301</v>
      </c>
      <c r="BU126">
        <v>1.6710328404533701</v>
      </c>
      <c r="BV126">
        <v>1.73509917718687</v>
      </c>
      <c r="BW126">
        <v>1.6430597057748499</v>
      </c>
      <c r="BX126">
        <v>1.717385327236</v>
      </c>
      <c r="BY126">
        <v>1.6553896024683901</v>
      </c>
      <c r="BZ126">
        <v>1.74710624476794</v>
      </c>
      <c r="CA126">
        <v>1.6913653489620599</v>
      </c>
      <c r="CB126">
        <v>1.7521890183740201</v>
      </c>
      <c r="CC126">
        <v>1.58715458482964</v>
      </c>
      <c r="CD126">
        <v>1.6552198041344</v>
      </c>
      <c r="CE126">
        <v>1.6064421374965301</v>
      </c>
      <c r="CF126">
        <v>1.68134256785342</v>
      </c>
      <c r="CG126">
        <v>1.6637858009868201</v>
      </c>
      <c r="CH126">
        <v>1.7673408365875101</v>
      </c>
      <c r="CI126">
        <v>1.62148965295754</v>
      </c>
      <c r="CJ126">
        <v>1.69761902517845</v>
      </c>
      <c r="CK126">
        <v>1.63962565530463</v>
      </c>
      <c r="CL126">
        <v>1.7346612281062801</v>
      </c>
      <c r="CM126">
        <v>1.62890263958015</v>
      </c>
      <c r="CN126">
        <v>1.74179610505386</v>
      </c>
      <c r="CO126">
        <v>1.60400375117898</v>
      </c>
      <c r="CP126">
        <v>1.6848241541850399</v>
      </c>
      <c r="CQ126">
        <v>1.6101522565508799</v>
      </c>
      <c r="CR126">
        <v>1.6868850843271499</v>
      </c>
      <c r="CS126">
        <v>1.58305658094181</v>
      </c>
      <c r="CT126">
        <v>1.6504668458409799</v>
      </c>
      <c r="CU126">
        <v>1.6000405488334899</v>
      </c>
      <c r="CV126">
        <v>1.6488998715293399</v>
      </c>
    </row>
    <row r="127" spans="1:100" x14ac:dyDescent="0.45">
      <c r="A127" t="s">
        <v>91</v>
      </c>
      <c r="B127" t="s">
        <v>90</v>
      </c>
      <c r="C127" t="s">
        <v>67</v>
      </c>
      <c r="D127">
        <v>30</v>
      </c>
      <c r="E127" s="1" cm="1">
        <f t="array" ref="E127">SUMPRODUCT($G127:$CV127,$G$2:$CV$2)/SUMPRODUCT(--($G127:$CV127&lt;&gt;""),$G$2:$CV$2)</f>
        <v>1.6332834063679464</v>
      </c>
      <c r="F127" s="1" cm="1">
        <f t="array" ref="F127">SUMPRODUCT($G127:$CV127,$F$2:$CU$2)/SUMPRODUCT(--($G127:$CV127&lt;&gt;""),$F$2:$CU$2)</f>
        <v>1.633842056858956</v>
      </c>
      <c r="G127">
        <v>1.67680286438244</v>
      </c>
      <c r="H127">
        <v>1.66218555542055</v>
      </c>
      <c r="I127">
        <v>1.6468719961669001</v>
      </c>
      <c r="J127">
        <v>1.6817447887280601</v>
      </c>
      <c r="K127">
        <v>1.6496687972892301</v>
      </c>
      <c r="L127">
        <v>1.6822836725711401</v>
      </c>
      <c r="M127">
        <v>1.5710549846675701</v>
      </c>
      <c r="N127">
        <v>1.58945969313087</v>
      </c>
      <c r="O127">
        <v>1.54316667922179</v>
      </c>
      <c r="P127">
        <v>1.5493291956264299</v>
      </c>
      <c r="Q127">
        <v>1.6144714292526301</v>
      </c>
      <c r="R127">
        <v>1.6499816299927199</v>
      </c>
      <c r="S127">
        <v>1.66641516596379</v>
      </c>
      <c r="T127">
        <v>1.70364330732935</v>
      </c>
      <c r="U127">
        <v>1.61168830376476</v>
      </c>
      <c r="V127">
        <v>1.6013940639286299</v>
      </c>
      <c r="W127">
        <v>1.63854242310508</v>
      </c>
      <c r="X127">
        <v>1.7247578303123501</v>
      </c>
      <c r="Y127">
        <v>1.6761502962871699</v>
      </c>
      <c r="Z127">
        <v>1.6967197872662101</v>
      </c>
      <c r="AA127">
        <v>1.6469188884077199</v>
      </c>
      <c r="AB127">
        <v>1.6867808064227101</v>
      </c>
      <c r="AC127">
        <v>1.66190271509151</v>
      </c>
      <c r="AD127">
        <v>1.71673625133574</v>
      </c>
      <c r="AE127">
        <v>1.6614717888335599</v>
      </c>
      <c r="AF127">
        <v>1.67388951892171</v>
      </c>
      <c r="AG127">
        <v>1.6141530429489801</v>
      </c>
      <c r="AH127">
        <v>1.6134023856661399</v>
      </c>
      <c r="AI127">
        <v>1.66109999200255</v>
      </c>
      <c r="AJ127">
        <v>1.69591496530457</v>
      </c>
      <c r="AK127">
        <v>1.5098838278960001</v>
      </c>
      <c r="AL127">
        <v>1.5468612100063599</v>
      </c>
      <c r="AM127">
        <v>1.62889621979813</v>
      </c>
      <c r="AN127">
        <v>1.65636676752278</v>
      </c>
      <c r="AO127">
        <v>1.76186132742737</v>
      </c>
      <c r="AP127">
        <v>1.40319999856767</v>
      </c>
      <c r="AQ127">
        <v>1.6176417511744301</v>
      </c>
      <c r="AR127">
        <v>1.6049366904295099</v>
      </c>
      <c r="AS127">
        <v>1.55821405906254</v>
      </c>
      <c r="AT127">
        <v>1.5729815904620299</v>
      </c>
      <c r="AU127">
        <v>1.64786699740805</v>
      </c>
      <c r="AV127">
        <v>1.6910363496251399</v>
      </c>
      <c r="AW127">
        <v>1.6246541371288401</v>
      </c>
      <c r="AX127">
        <v>1.6570687901110199</v>
      </c>
      <c r="AY127">
        <v>1.67140464171183</v>
      </c>
      <c r="AZ127">
        <v>1.7207811706267599</v>
      </c>
      <c r="BA127">
        <v>1.6200046326249899</v>
      </c>
      <c r="BB127">
        <v>1.6498916839505799</v>
      </c>
      <c r="BC127">
        <v>1.61034325304157</v>
      </c>
      <c r="BD127">
        <v>1.6982440097759399</v>
      </c>
      <c r="BE127">
        <v>1.6228124672503199</v>
      </c>
      <c r="BF127">
        <v>1.6868841241176</v>
      </c>
      <c r="BG127">
        <v>1.6413576020398699</v>
      </c>
      <c r="BH127">
        <v>1.67480174654081</v>
      </c>
      <c r="BI127">
        <v>1.66156907263572</v>
      </c>
      <c r="BJ127">
        <v>1.7029746240841599</v>
      </c>
      <c r="BK127">
        <v>1.67742270217239</v>
      </c>
      <c r="BL127">
        <v>1.7345636052548701</v>
      </c>
      <c r="BM127">
        <v>1.6526201626072601</v>
      </c>
      <c r="BN127">
        <v>1.7085930668</v>
      </c>
      <c r="BO127">
        <v>1.7079048982021401</v>
      </c>
      <c r="BP127">
        <v>1.72253894450849</v>
      </c>
      <c r="BQ127">
        <v>1.66494670306868</v>
      </c>
      <c r="BR127">
        <v>1.73980356185483</v>
      </c>
      <c r="BS127">
        <v>1.6648044715428101</v>
      </c>
      <c r="BT127">
        <v>1.7287795964230701</v>
      </c>
      <c r="BU127">
        <v>1.66211546973451</v>
      </c>
      <c r="BV127">
        <v>1.72588085959823</v>
      </c>
      <c r="BW127">
        <v>1.66151731347569</v>
      </c>
      <c r="BX127">
        <v>1.70958579527579</v>
      </c>
      <c r="BY127">
        <v>1.6364629541284501</v>
      </c>
      <c r="BZ127">
        <v>1.73924195567845</v>
      </c>
      <c r="CA127">
        <v>1.64080320952807</v>
      </c>
      <c r="CB127">
        <v>1.7073652635925201</v>
      </c>
      <c r="CC127">
        <v>1.6199955016487999</v>
      </c>
      <c r="CD127">
        <v>1.6440509040932201</v>
      </c>
      <c r="CE127">
        <v>1.6349173778589099</v>
      </c>
      <c r="CF127">
        <v>1.6778833052784301</v>
      </c>
      <c r="CG127">
        <v>1.7011359113781099</v>
      </c>
      <c r="CH127">
        <v>1.77138196702715</v>
      </c>
      <c r="CI127">
        <v>1.63511588919849</v>
      </c>
      <c r="CJ127">
        <v>1.69233389924043</v>
      </c>
      <c r="CK127">
        <v>1.6841489311758899</v>
      </c>
      <c r="CL127">
        <v>1.73127682003098</v>
      </c>
      <c r="CM127">
        <v>1.68099921954454</v>
      </c>
      <c r="CN127">
        <v>1.74081413124141</v>
      </c>
      <c r="CO127">
        <v>1.6334985630577501</v>
      </c>
      <c r="CP127">
        <v>1.71786951314345</v>
      </c>
      <c r="CQ127">
        <v>1.6521826305587599</v>
      </c>
      <c r="CR127">
        <v>1.6991720440082001</v>
      </c>
      <c r="CS127">
        <v>1.5731853038324799</v>
      </c>
      <c r="CT127">
        <v>1.6104577660738999</v>
      </c>
      <c r="CU127">
        <v>1.6395253261462099</v>
      </c>
      <c r="CV127">
        <v>1.6552757506340801</v>
      </c>
    </row>
    <row r="128" spans="1:100" x14ac:dyDescent="0.45">
      <c r="A128" t="s">
        <v>91</v>
      </c>
      <c r="B128" t="s">
        <v>90</v>
      </c>
      <c r="C128" t="s">
        <v>67</v>
      </c>
      <c r="D128">
        <v>35</v>
      </c>
      <c r="E128" s="1" cm="1">
        <f t="array" ref="E128">SUMPRODUCT($G128:$CV128,$G$2:$CV$2)/SUMPRODUCT(--($G128:$CV128&lt;&gt;""),$G$2:$CV$2)</f>
        <v>1.5572377462984652</v>
      </c>
      <c r="F128" s="1" cm="1">
        <f t="array" ref="F128">SUMPRODUCT($G128:$CV128,$F$2:$CU$2)/SUMPRODUCT(--($G128:$CV128&lt;&gt;""),$F$2:$CU$2)</f>
        <v>1.5596751155862107</v>
      </c>
      <c r="G128">
        <v>1.57634618509285</v>
      </c>
      <c r="H128">
        <v>1.6033825710057299</v>
      </c>
      <c r="I128">
        <v>1.5934011528811001</v>
      </c>
      <c r="J128">
        <v>1.61760474386294</v>
      </c>
      <c r="K128">
        <v>1.59595970641883</v>
      </c>
      <c r="L128">
        <v>1.62288335216794</v>
      </c>
      <c r="M128">
        <v>1.50560074576582</v>
      </c>
      <c r="N128">
        <v>1.54190839817715</v>
      </c>
      <c r="O128">
        <v>1.5093965719029001</v>
      </c>
      <c r="P128">
        <v>1.5141548193923799</v>
      </c>
      <c r="Q128">
        <v>1.5542672851858099</v>
      </c>
      <c r="R128">
        <v>1.59653388555384</v>
      </c>
      <c r="S128">
        <v>1.59074922357118</v>
      </c>
      <c r="T128">
        <v>1.62413637607005</v>
      </c>
      <c r="U128">
        <v>1.51462462615647</v>
      </c>
      <c r="V128">
        <v>1.5112513937462899</v>
      </c>
      <c r="W128">
        <v>1.5762943413384201</v>
      </c>
      <c r="X128">
        <v>1.65524331534688</v>
      </c>
      <c r="Y128">
        <v>1.57620068488567</v>
      </c>
      <c r="Z128">
        <v>1.5975867447301699</v>
      </c>
      <c r="AA128">
        <v>1.55531265799787</v>
      </c>
      <c r="AB128">
        <v>1.5918372314493501</v>
      </c>
      <c r="AC128">
        <v>1.61045339140397</v>
      </c>
      <c r="AD128">
        <v>1.6689144378107299</v>
      </c>
      <c r="AE128">
        <v>1.6005269613870201</v>
      </c>
      <c r="AF128">
        <v>1.6195189795782501</v>
      </c>
      <c r="AG128">
        <v>1.57893407479557</v>
      </c>
      <c r="AH128">
        <v>1.56096158994501</v>
      </c>
      <c r="AI128">
        <v>1.59807157613104</v>
      </c>
      <c r="AJ128">
        <v>1.61780564536817</v>
      </c>
      <c r="AK128">
        <v>1.4688241402250599</v>
      </c>
      <c r="AL128">
        <v>1.4915873771763799</v>
      </c>
      <c r="AM128">
        <v>1.5105766199091799</v>
      </c>
      <c r="AN128">
        <v>1.55888451425815</v>
      </c>
      <c r="AO128">
        <v>1.68454661912533</v>
      </c>
      <c r="AP128">
        <v>1.3204461162888701</v>
      </c>
      <c r="AQ128">
        <v>1.5175806844948001</v>
      </c>
      <c r="AR128">
        <v>1.51620534571225</v>
      </c>
      <c r="AS128">
        <v>1.4749855787589301</v>
      </c>
      <c r="AT128">
        <v>1.4780626518292601</v>
      </c>
      <c r="AU128">
        <v>1.54642642564196</v>
      </c>
      <c r="AV128">
        <v>1.5953347722542901</v>
      </c>
      <c r="AW128">
        <v>1.53035686881838</v>
      </c>
      <c r="AX128">
        <v>1.6020643730220001</v>
      </c>
      <c r="AY128">
        <v>1.60143129020763</v>
      </c>
      <c r="AZ128">
        <v>1.6509965723309501</v>
      </c>
      <c r="BA128">
        <v>1.55010072565682</v>
      </c>
      <c r="BB128">
        <v>1.5653609757459199</v>
      </c>
      <c r="BC128">
        <v>1.5478001518086999</v>
      </c>
      <c r="BD128">
        <v>1.6517386119261399</v>
      </c>
      <c r="BE128">
        <v>1.53341608403742</v>
      </c>
      <c r="BF128">
        <v>1.60608748895151</v>
      </c>
      <c r="BG128">
        <v>1.5334725861649201</v>
      </c>
      <c r="BH128">
        <v>1.56590459596335</v>
      </c>
      <c r="BI128">
        <v>1.6009697620072501</v>
      </c>
      <c r="BJ128">
        <v>1.6457150553257001</v>
      </c>
      <c r="BK128">
        <v>1.5897815107817801</v>
      </c>
      <c r="BL128">
        <v>1.6629098957491899</v>
      </c>
      <c r="BM128">
        <v>1.5712082854951801</v>
      </c>
      <c r="BN128">
        <v>1.65000720778488</v>
      </c>
      <c r="BO128">
        <v>1.6148597228522099</v>
      </c>
      <c r="BP128">
        <v>1.63064052925853</v>
      </c>
      <c r="BQ128">
        <v>1.5771484871277399</v>
      </c>
      <c r="BR128">
        <v>1.65270086978926</v>
      </c>
      <c r="BS128">
        <v>1.5890552559981801</v>
      </c>
      <c r="BT128">
        <v>1.6518640194780101</v>
      </c>
      <c r="BU128">
        <v>1.5810161346521501</v>
      </c>
      <c r="BV128">
        <v>1.64535005929675</v>
      </c>
      <c r="BW128">
        <v>1.5643215332020799</v>
      </c>
      <c r="BX128">
        <v>1.63993007759654</v>
      </c>
      <c r="BY128">
        <v>1.58987332200232</v>
      </c>
      <c r="BZ128">
        <v>1.67763375685551</v>
      </c>
      <c r="CA128">
        <v>1.5755598333434699</v>
      </c>
      <c r="CB128">
        <v>1.6683572759758201</v>
      </c>
      <c r="CC128">
        <v>1.55714794661022</v>
      </c>
      <c r="CD128">
        <v>1.5923709268291499</v>
      </c>
      <c r="CE128">
        <v>1.54130708120807</v>
      </c>
      <c r="CF128">
        <v>1.5997160413712099</v>
      </c>
      <c r="CG128">
        <v>1.62481967821933</v>
      </c>
      <c r="CH128">
        <v>1.6812981201675199</v>
      </c>
      <c r="CI128">
        <v>1.5384490990806099</v>
      </c>
      <c r="CJ128">
        <v>1.6173445865037099</v>
      </c>
      <c r="CK128">
        <v>1.59361518232085</v>
      </c>
      <c r="CL128">
        <v>1.66239372441001</v>
      </c>
      <c r="CM128">
        <v>1.6117808985130599</v>
      </c>
      <c r="CN128">
        <v>1.6663048919774599</v>
      </c>
      <c r="CO128">
        <v>1.5552338459325901</v>
      </c>
      <c r="CP128">
        <v>1.63900020230792</v>
      </c>
      <c r="CQ128">
        <v>1.5911177961499501</v>
      </c>
      <c r="CR128">
        <v>1.61734997072175</v>
      </c>
      <c r="CS128">
        <v>1.52043365909005</v>
      </c>
      <c r="CT128">
        <v>1.5665207400874299</v>
      </c>
      <c r="CU128">
        <v>1.5341416804628101</v>
      </c>
      <c r="CV128">
        <v>1.5667968385442601</v>
      </c>
    </row>
    <row r="129" spans="1:100" x14ac:dyDescent="0.45">
      <c r="A129" t="s">
        <v>91</v>
      </c>
      <c r="B129" t="s">
        <v>90</v>
      </c>
      <c r="C129" t="s">
        <v>67</v>
      </c>
      <c r="D129">
        <v>40</v>
      </c>
      <c r="E129" s="1" cm="1">
        <f t="array" ref="E129">SUMPRODUCT($G129:$CV129,$G$2:$CV$2)/SUMPRODUCT(--($G129:$CV129&lt;&gt;""),$G$2:$CV$2)</f>
        <v>1.4722423158264286</v>
      </c>
      <c r="F129" s="1" cm="1">
        <f t="array" ref="F129">SUMPRODUCT($G129:$CV129,$F$2:$CU$2)/SUMPRODUCT(--($G129:$CV129&lt;&gt;""),$F$2:$CU$2)</f>
        <v>1.490605029572964</v>
      </c>
      <c r="G129">
        <v>1.4565956767849999</v>
      </c>
      <c r="H129">
        <v>1.5122100742297799</v>
      </c>
      <c r="I129">
        <v>1.51262267159548</v>
      </c>
      <c r="J129">
        <v>1.5287979232306601</v>
      </c>
      <c r="K129">
        <v>1.51518386299009</v>
      </c>
      <c r="L129">
        <v>1.5347319221106399</v>
      </c>
      <c r="M129">
        <v>1.46461607582324</v>
      </c>
      <c r="N129">
        <v>1.49290086954604</v>
      </c>
      <c r="O129">
        <v>1.4426779241387599</v>
      </c>
      <c r="P129">
        <v>1.4629892565664</v>
      </c>
      <c r="Q129">
        <v>1.4691753001392001</v>
      </c>
      <c r="R129">
        <v>1.52089850448894</v>
      </c>
      <c r="S129">
        <v>1.52841720170525</v>
      </c>
      <c r="T129">
        <v>1.5659355075614501</v>
      </c>
      <c r="U129">
        <v>1.4426070262235899</v>
      </c>
      <c r="V129">
        <v>1.4565490492711399</v>
      </c>
      <c r="W129">
        <v>1.4888041644713099</v>
      </c>
      <c r="X129">
        <v>1.5492473108334599</v>
      </c>
      <c r="Y129">
        <v>1.51967946492705</v>
      </c>
      <c r="Z129">
        <v>1.5441119832072501</v>
      </c>
      <c r="AA129">
        <v>1.5017379169115299</v>
      </c>
      <c r="AB129">
        <v>1.54213764416485</v>
      </c>
      <c r="AC129">
        <v>1.55207925848062</v>
      </c>
      <c r="AD129">
        <v>1.5760024955297001</v>
      </c>
      <c r="AE129">
        <v>1.5257819077072601</v>
      </c>
      <c r="AF129">
        <v>1.5414984623662999</v>
      </c>
      <c r="AG129">
        <v>1.4663739713554</v>
      </c>
      <c r="AH129">
        <v>1.4635070708254201</v>
      </c>
      <c r="AI129">
        <v>1.52142340053614</v>
      </c>
      <c r="AJ129">
        <v>1.54235428284173</v>
      </c>
      <c r="AK129">
        <v>1.3930060377953</v>
      </c>
      <c r="AL129">
        <v>1.4058827350545799</v>
      </c>
      <c r="AM129">
        <v>1.4331204184599</v>
      </c>
      <c r="AN129">
        <v>1.4835776524389901</v>
      </c>
      <c r="AO129">
        <v>1.4157851437206299</v>
      </c>
      <c r="AP129">
        <v>1.2677364660721899</v>
      </c>
      <c r="AQ129">
        <v>1.45051630581126</v>
      </c>
      <c r="AR129">
        <v>1.4647187967061099</v>
      </c>
      <c r="AS129">
        <v>1.43332493786905</v>
      </c>
      <c r="AT129">
        <v>1.4321964249765899</v>
      </c>
      <c r="AU129">
        <v>1.5128996760795099</v>
      </c>
      <c r="AV129">
        <v>1.56599462599665</v>
      </c>
      <c r="AW129">
        <v>1.48938843878121</v>
      </c>
      <c r="AX129">
        <v>1.56180807012097</v>
      </c>
      <c r="AY129">
        <v>1.5322224310186401</v>
      </c>
      <c r="AZ129">
        <v>1.58188501723314</v>
      </c>
      <c r="BA129">
        <v>1.4687568112779801</v>
      </c>
      <c r="BB129">
        <v>1.5099539777480999</v>
      </c>
      <c r="BC129">
        <v>1.4927756784277399</v>
      </c>
      <c r="BD129">
        <v>1.56327450932193</v>
      </c>
      <c r="BE129">
        <v>1.4996385093632001</v>
      </c>
      <c r="BF129">
        <v>1.5598103680143101</v>
      </c>
      <c r="BG129">
        <v>1.4673268363230401</v>
      </c>
      <c r="BH129">
        <v>1.4870725979694099</v>
      </c>
      <c r="BI129">
        <v>1.5075169228782099</v>
      </c>
      <c r="BJ129">
        <v>1.5689453873015899</v>
      </c>
      <c r="BK129">
        <v>1.53505918865728</v>
      </c>
      <c r="BL129">
        <v>1.58492732158797</v>
      </c>
      <c r="BM129">
        <v>1.51243458999724</v>
      </c>
      <c r="BN129">
        <v>1.5728503673268699</v>
      </c>
      <c r="BO129">
        <v>1.54738598940903</v>
      </c>
      <c r="BP129">
        <v>1.5540108489773199</v>
      </c>
      <c r="BQ129">
        <v>1.53338870896029</v>
      </c>
      <c r="BR129">
        <v>1.6188369768170501</v>
      </c>
      <c r="BS129">
        <v>1.5044839511327599</v>
      </c>
      <c r="BT129">
        <v>1.57457822387242</v>
      </c>
      <c r="BU129">
        <v>1.5312797715948001</v>
      </c>
      <c r="BV129">
        <v>1.59370976456113</v>
      </c>
      <c r="BW129">
        <v>1.4941651321740099</v>
      </c>
      <c r="BX129">
        <v>1.55771847011138</v>
      </c>
      <c r="BY129">
        <v>1.51333260473852</v>
      </c>
      <c r="BZ129">
        <v>1.60087281727658</v>
      </c>
      <c r="CA129">
        <v>1.5374220389192099</v>
      </c>
      <c r="CB129">
        <v>1.5888020303285699</v>
      </c>
      <c r="CC129">
        <v>1.4880239663477799</v>
      </c>
      <c r="CD129">
        <v>1.53283961659026</v>
      </c>
      <c r="CE129">
        <v>1.5046817167467601</v>
      </c>
      <c r="CF129">
        <v>1.5530753046826899</v>
      </c>
      <c r="CG129">
        <v>1.5250837998953</v>
      </c>
      <c r="CH129">
        <v>1.6089372565178801</v>
      </c>
      <c r="CI129">
        <v>1.49610808021241</v>
      </c>
      <c r="CJ129">
        <v>1.5676781921988201</v>
      </c>
      <c r="CK129">
        <v>1.5107278073853301</v>
      </c>
      <c r="CL129">
        <v>1.57114796087811</v>
      </c>
      <c r="CM129">
        <v>1.5323877009448801</v>
      </c>
      <c r="CN129">
        <v>1.60215395399484</v>
      </c>
      <c r="CO129">
        <v>1.4896521476832301</v>
      </c>
      <c r="CP129">
        <v>1.53592359701454</v>
      </c>
      <c r="CQ129">
        <v>1.5171925155909001</v>
      </c>
      <c r="CR129">
        <v>1.5551729494114299</v>
      </c>
      <c r="CS129">
        <v>1.4390940974066999</v>
      </c>
      <c r="CT129">
        <v>1.5015047167257001</v>
      </c>
      <c r="CU129">
        <v>1.4505249770169599</v>
      </c>
      <c r="CV129">
        <v>1.50940722209876</v>
      </c>
    </row>
    <row r="130" spans="1:100" x14ac:dyDescent="0.45">
      <c r="A130" t="s">
        <v>91</v>
      </c>
      <c r="B130" t="s">
        <v>90</v>
      </c>
      <c r="C130" t="s">
        <v>67</v>
      </c>
      <c r="D130">
        <v>45</v>
      </c>
      <c r="E130" s="1" cm="1">
        <f t="array" ref="E130">SUMPRODUCT($G130:$CV130,$G$2:$CV$2)/SUMPRODUCT(--($G130:$CV130&lt;&gt;""),$G$2:$CV$2)</f>
        <v>1.4065888426488382</v>
      </c>
      <c r="F130" s="1" cm="1">
        <f t="array" ref="F130">SUMPRODUCT($G130:$CV130,$F$2:$CU$2)/SUMPRODUCT(--($G130:$CV130&lt;&gt;""),$F$2:$CU$2)</f>
        <v>1.4337644756778565</v>
      </c>
      <c r="G130">
        <v>1.4402024741308199</v>
      </c>
      <c r="H130">
        <v>1.4762902968459199</v>
      </c>
      <c r="I130">
        <v>1.4930539415311901</v>
      </c>
      <c r="J130">
        <v>1.4870314758875101</v>
      </c>
      <c r="K130">
        <v>1.4926363537165199</v>
      </c>
      <c r="L130">
        <v>1.4887388950357301</v>
      </c>
      <c r="M130">
        <v>1.4243460190429</v>
      </c>
      <c r="N130">
        <v>1.4587498973266899</v>
      </c>
      <c r="O130">
        <v>1.4124721730840599</v>
      </c>
      <c r="P130">
        <v>1.42234788890649</v>
      </c>
      <c r="Q130">
        <v>1.4242180466721699</v>
      </c>
      <c r="R130">
        <v>1.4796528111712599</v>
      </c>
      <c r="S130">
        <v>1.4705930880312399</v>
      </c>
      <c r="T130">
        <v>1.5104106280342999</v>
      </c>
      <c r="U130">
        <v>1.3677677485142301</v>
      </c>
      <c r="V130">
        <v>1.3908458661738099</v>
      </c>
      <c r="W130">
        <v>1.4433516260902399</v>
      </c>
      <c r="X130">
        <v>1.4791576540478999</v>
      </c>
      <c r="Y130">
        <v>1.4391325323653399</v>
      </c>
      <c r="Z130">
        <v>1.47891009794168</v>
      </c>
      <c r="AA130">
        <v>1.43531628846875</v>
      </c>
      <c r="AB130">
        <v>1.4721342268767399</v>
      </c>
      <c r="AC130">
        <v>1.48304829946176</v>
      </c>
      <c r="AD130">
        <v>1.49583751328795</v>
      </c>
      <c r="AE130">
        <v>1.48322127749442</v>
      </c>
      <c r="AF130">
        <v>1.49120836600021</v>
      </c>
      <c r="AG130">
        <v>1.4164238117440999</v>
      </c>
      <c r="AH130">
        <v>1.42636886118983</v>
      </c>
      <c r="AI130">
        <v>1.4690553766227199</v>
      </c>
      <c r="AJ130">
        <v>1.4790815812514799</v>
      </c>
      <c r="AK130">
        <v>1.3450617314983599</v>
      </c>
      <c r="AL130">
        <v>1.3469695233502099</v>
      </c>
      <c r="AM130">
        <v>1.3872517259331201</v>
      </c>
      <c r="AN130">
        <v>1.4382333862368999</v>
      </c>
      <c r="AO130">
        <v>1.21399007934198</v>
      </c>
      <c r="AP130">
        <v>1.2045341220683099</v>
      </c>
      <c r="AQ130">
        <v>1.3743444150233</v>
      </c>
      <c r="AR130">
        <v>1.3937807728247</v>
      </c>
      <c r="AS130">
        <v>1.3507249438271201</v>
      </c>
      <c r="AT130">
        <v>1.3588698080146799</v>
      </c>
      <c r="AU130">
        <v>1.4425813937288201</v>
      </c>
      <c r="AV130">
        <v>1.5004415448336701</v>
      </c>
      <c r="AW130">
        <v>1.4209405898395899</v>
      </c>
      <c r="AX130">
        <v>1.48291794916716</v>
      </c>
      <c r="AY130">
        <v>1.4414524907895601</v>
      </c>
      <c r="AZ130">
        <v>1.5509070469909001</v>
      </c>
      <c r="BA130">
        <v>1.4009553665796299</v>
      </c>
      <c r="BB130">
        <v>1.4407678838826701</v>
      </c>
      <c r="BC130">
        <v>1.43318383378808</v>
      </c>
      <c r="BD130">
        <v>1.53631542839776</v>
      </c>
      <c r="BE130">
        <v>1.4401460861728701</v>
      </c>
      <c r="BF130">
        <v>1.5086565258339499</v>
      </c>
      <c r="BG130">
        <v>1.4037174804605901</v>
      </c>
      <c r="BH130">
        <v>1.4154161065645099</v>
      </c>
      <c r="BI130">
        <v>1.4520401483473899</v>
      </c>
      <c r="BJ130">
        <v>1.5290854782607299</v>
      </c>
      <c r="BK130">
        <v>1.4674504953121901</v>
      </c>
      <c r="BL130">
        <v>1.5382540201002</v>
      </c>
      <c r="BM130">
        <v>1.44717033657608</v>
      </c>
      <c r="BN130">
        <v>1.55419512051935</v>
      </c>
      <c r="BO130">
        <v>1.48930576987369</v>
      </c>
      <c r="BP130">
        <v>1.5093446191484601</v>
      </c>
      <c r="BQ130">
        <v>1.4748719731631601</v>
      </c>
      <c r="BR130">
        <v>1.55304386863543</v>
      </c>
      <c r="BS130">
        <v>1.48574759698033</v>
      </c>
      <c r="BT130">
        <v>1.54390409488645</v>
      </c>
      <c r="BU130">
        <v>1.4774860065614499</v>
      </c>
      <c r="BV130">
        <v>1.5259832714222901</v>
      </c>
      <c r="BW130">
        <v>1.459609697413</v>
      </c>
      <c r="BX130">
        <v>1.5366545358575501</v>
      </c>
      <c r="BY130">
        <v>1.4758155651431699</v>
      </c>
      <c r="BZ130">
        <v>1.5676749976645601</v>
      </c>
      <c r="CA130">
        <v>1.4549702846570001</v>
      </c>
      <c r="CB130">
        <v>1.5213414356708099</v>
      </c>
      <c r="CC130">
        <v>1.4262726364891001</v>
      </c>
      <c r="CD130">
        <v>1.4623840476812799</v>
      </c>
      <c r="CE130">
        <v>1.4303915519443799</v>
      </c>
      <c r="CF130">
        <v>1.4917179415208801</v>
      </c>
      <c r="CG130">
        <v>1.4928891465835501</v>
      </c>
      <c r="CH130">
        <v>1.58782090491478</v>
      </c>
      <c r="CI130">
        <v>1.4457466960410099</v>
      </c>
      <c r="CJ130">
        <v>1.5176298291793799</v>
      </c>
      <c r="CK130">
        <v>1.4843951803691899</v>
      </c>
      <c r="CL130">
        <v>1.5634194560592201</v>
      </c>
      <c r="CM130">
        <v>1.46641937946691</v>
      </c>
      <c r="CN130">
        <v>1.5292429839742401</v>
      </c>
      <c r="CO130">
        <v>1.4112928784788299</v>
      </c>
      <c r="CP130">
        <v>1.4811882854020699</v>
      </c>
      <c r="CQ130">
        <v>1.45373469172807</v>
      </c>
      <c r="CR130">
        <v>1.4891954569435799</v>
      </c>
      <c r="CS130">
        <v>1.4160692938109101</v>
      </c>
      <c r="CT130">
        <v>1.46381978519492</v>
      </c>
      <c r="CU130">
        <v>1.3918340681330901</v>
      </c>
      <c r="CV130">
        <v>1.43374690695495</v>
      </c>
    </row>
    <row r="131" spans="1:100" x14ac:dyDescent="0.45">
      <c r="A131" t="s">
        <v>91</v>
      </c>
      <c r="B131" t="s">
        <v>90</v>
      </c>
      <c r="C131" t="s">
        <v>67</v>
      </c>
      <c r="D131">
        <v>50</v>
      </c>
      <c r="E131" s="1" cm="1">
        <f t="array" ref="E131">SUMPRODUCT($G131:$CV131,$G$2:$CV$2)/SUMPRODUCT(--($G131:$CV131&lt;&gt;""),$G$2:$CV$2)</f>
        <v>1.3619487604078757</v>
      </c>
      <c r="F131" s="1" cm="1">
        <f t="array" ref="F131">SUMPRODUCT($G131:$CV131,$F$2:$CU$2)/SUMPRODUCT(--($G131:$CV131&lt;&gt;""),$F$2:$CU$2)</f>
        <v>1.3892418310032983</v>
      </c>
      <c r="G131">
        <v>1.3657832771474401</v>
      </c>
      <c r="H131">
        <v>1.40874005524417</v>
      </c>
      <c r="I131">
        <v>1.43430279169268</v>
      </c>
      <c r="J131">
        <v>1.4028561486303199</v>
      </c>
      <c r="K131">
        <v>1.43261661313411</v>
      </c>
      <c r="L131">
        <v>1.4041595197002099</v>
      </c>
      <c r="M131">
        <v>1.3475315244548001</v>
      </c>
      <c r="N131">
        <v>1.3696439167751999</v>
      </c>
      <c r="O131">
        <v>1.37013773980646</v>
      </c>
      <c r="P131">
        <v>1.3865021166206399</v>
      </c>
      <c r="Q131">
        <v>1.36819426419144</v>
      </c>
      <c r="R131">
        <v>1.4110021262673</v>
      </c>
      <c r="S131">
        <v>1.4194108755238899</v>
      </c>
      <c r="T131">
        <v>1.46508467679657</v>
      </c>
      <c r="U131">
        <v>1.33980671497796</v>
      </c>
      <c r="V131">
        <v>1.3657212286013101</v>
      </c>
      <c r="W131">
        <v>1.4028931475853701</v>
      </c>
      <c r="X131">
        <v>1.4407865726350899</v>
      </c>
      <c r="Y131">
        <v>1.41250650190371</v>
      </c>
      <c r="Z131">
        <v>1.4429123796616301</v>
      </c>
      <c r="AA131">
        <v>1.38815333759911</v>
      </c>
      <c r="AB131">
        <v>1.43410162391185</v>
      </c>
      <c r="AC131">
        <v>1.4501265846767699</v>
      </c>
      <c r="AD131">
        <v>1.4503654463868201</v>
      </c>
      <c r="AE131">
        <v>1.40690900911586</v>
      </c>
      <c r="AF131">
        <v>1.42044582698077</v>
      </c>
      <c r="AG131">
        <v>1.38640940075171</v>
      </c>
      <c r="AH131">
        <v>1.3939964505506</v>
      </c>
      <c r="AI131">
        <v>1.4341805782467301</v>
      </c>
      <c r="AJ131">
        <v>1.4491985413483699</v>
      </c>
      <c r="AK131">
        <v>1.30444212250864</v>
      </c>
      <c r="AL131">
        <v>1.31035544761314</v>
      </c>
      <c r="AM131">
        <v>1.33044527967624</v>
      </c>
      <c r="AN131">
        <v>1.37149708212568</v>
      </c>
      <c r="AO131">
        <v>1.17146006984386</v>
      </c>
      <c r="AP131">
        <v>1.16690992361218</v>
      </c>
      <c r="AQ131">
        <v>1.3473655821810799</v>
      </c>
      <c r="AR131">
        <v>1.3682246246005301</v>
      </c>
      <c r="AS131">
        <v>1.30333101329642</v>
      </c>
      <c r="AT131">
        <v>1.32684165341898</v>
      </c>
      <c r="AU131">
        <v>1.4104303810419401</v>
      </c>
      <c r="AV131">
        <v>1.4628233399800801</v>
      </c>
      <c r="AW131">
        <v>1.35906509627382</v>
      </c>
      <c r="AX131">
        <v>1.4553758833103601</v>
      </c>
      <c r="AY131">
        <v>1.41468513901659</v>
      </c>
      <c r="AZ131">
        <v>1.5032419827283801</v>
      </c>
      <c r="BA131">
        <v>1.33907803688357</v>
      </c>
      <c r="BB131">
        <v>1.4095421176927601</v>
      </c>
      <c r="BC131">
        <v>1.41540120925541</v>
      </c>
      <c r="BD131">
        <v>1.5137494143297501</v>
      </c>
      <c r="BE131">
        <v>1.4080591415547901</v>
      </c>
      <c r="BF131">
        <v>1.4871624075274199</v>
      </c>
      <c r="BG131">
        <v>1.37091533612939</v>
      </c>
      <c r="BH131">
        <v>1.3853874719424999</v>
      </c>
      <c r="BI131">
        <v>1.4174662108987901</v>
      </c>
      <c r="BJ131">
        <v>1.4876963684436899</v>
      </c>
      <c r="BK131">
        <v>1.43870451187487</v>
      </c>
      <c r="BL131">
        <v>1.4982780516737699</v>
      </c>
      <c r="BM131">
        <v>1.40336102848913</v>
      </c>
      <c r="BN131">
        <v>1.4926936070362999</v>
      </c>
      <c r="BO131">
        <v>1.4387444811599699</v>
      </c>
      <c r="BP131">
        <v>1.4373717463382401</v>
      </c>
      <c r="BQ131">
        <v>1.4379084327534899</v>
      </c>
      <c r="BR131">
        <v>1.51757132588903</v>
      </c>
      <c r="BS131">
        <v>1.41737391698856</v>
      </c>
      <c r="BT131">
        <v>1.48563963853823</v>
      </c>
      <c r="BU131">
        <v>1.4462390656970401</v>
      </c>
      <c r="BV131">
        <v>1.4982946194828799</v>
      </c>
      <c r="BW131">
        <v>1.4067404696786701</v>
      </c>
      <c r="BX131">
        <v>1.4669865824275401</v>
      </c>
      <c r="BY131">
        <v>1.45825718610639</v>
      </c>
      <c r="BZ131">
        <v>1.52838651470778</v>
      </c>
      <c r="CA131">
        <v>1.4191120664410699</v>
      </c>
      <c r="CB131">
        <v>1.51758569965935</v>
      </c>
      <c r="CC131">
        <v>1.39227429558116</v>
      </c>
      <c r="CD131">
        <v>1.4296082745332299</v>
      </c>
      <c r="CE131">
        <v>1.40899318253793</v>
      </c>
      <c r="CF131">
        <v>1.46682829259031</v>
      </c>
      <c r="CG131">
        <v>1.45857487888938</v>
      </c>
      <c r="CH131">
        <v>1.5092585521475299</v>
      </c>
      <c r="CI131">
        <v>1.4153138559141401</v>
      </c>
      <c r="CJ131">
        <v>1.4760206595524601</v>
      </c>
      <c r="CK131">
        <v>1.43545848978778</v>
      </c>
      <c r="CL131">
        <v>1.50183716955958</v>
      </c>
      <c r="CM131">
        <v>1.39735025755732</v>
      </c>
      <c r="CN131">
        <v>1.49605408433035</v>
      </c>
      <c r="CO131">
        <v>1.3901342651788799</v>
      </c>
      <c r="CP131">
        <v>1.4719436837514599</v>
      </c>
      <c r="CQ131">
        <v>1.40374606966097</v>
      </c>
      <c r="CR131">
        <v>1.4549228523004101</v>
      </c>
      <c r="CS131">
        <v>1.3594774114132</v>
      </c>
      <c r="CT131">
        <v>1.4167411745096099</v>
      </c>
      <c r="CU131">
        <v>1.35991702424703</v>
      </c>
      <c r="CV131">
        <v>1.4130383478586499</v>
      </c>
    </row>
    <row r="132" spans="1:100" x14ac:dyDescent="0.45">
      <c r="A132" t="s">
        <v>122</v>
      </c>
      <c r="B132" t="s">
        <v>102</v>
      </c>
      <c r="C132" t="s">
        <v>64</v>
      </c>
      <c r="D132">
        <v>30</v>
      </c>
      <c r="E132" s="1" cm="1">
        <f t="array" ref="E132">SUMPRODUCT($G132:$CV132,$G$2:$CV$2)/SUMPRODUCT(--($G132:$CV132&lt;&gt;""),$G$2:$CV$2)</f>
        <v>2.1428120661688816</v>
      </c>
      <c r="F132" s="1" cm="1">
        <f t="array" ref="F132">SUMPRODUCT($G132:$CV132,$F$2:$CU$2)/SUMPRODUCT(--($G132:$CV132&lt;&gt;""),$F$2:$CU$2)</f>
        <v>2.1829350708714035</v>
      </c>
      <c r="G132">
        <v>2.15859005868412</v>
      </c>
      <c r="H132">
        <v>2.1901118496843202</v>
      </c>
      <c r="I132">
        <v>2.20880789588267</v>
      </c>
      <c r="J132">
        <v>2.2146953053504301</v>
      </c>
      <c r="K132">
        <v>2.2155414940587299</v>
      </c>
      <c r="L132">
        <v>2.2074520875919998</v>
      </c>
      <c r="M132">
        <v>2.1848835449223301</v>
      </c>
      <c r="N132">
        <v>2.2147078973338101</v>
      </c>
      <c r="O132">
        <v>2.2116917062008699</v>
      </c>
      <c r="P132">
        <v>2.2274404490289399</v>
      </c>
      <c r="Q132">
        <v>2.1742366464840699</v>
      </c>
      <c r="R132">
        <v>2.24674496110269</v>
      </c>
      <c r="S132">
        <v>2.1889551411155801</v>
      </c>
      <c r="T132">
        <v>2.2763818634167499</v>
      </c>
      <c r="U132">
        <v>2.15345465103209</v>
      </c>
      <c r="V132">
        <v>2.1290113900529</v>
      </c>
      <c r="W132">
        <v>2.2667501943742101</v>
      </c>
      <c r="X132">
        <v>2.33185548761822</v>
      </c>
      <c r="Y132">
        <v>2.1853405777572199</v>
      </c>
      <c r="Z132">
        <v>2.1942611711670699</v>
      </c>
      <c r="AA132">
        <v>2.1642253526504498</v>
      </c>
      <c r="AB132">
        <v>2.25693154255557</v>
      </c>
      <c r="AC132">
        <v>2.2540598408355401</v>
      </c>
      <c r="AD132">
        <v>2.3280726115539401</v>
      </c>
      <c r="AE132">
        <v>2.2460436670610799</v>
      </c>
      <c r="AF132">
        <v>2.2855460986342102</v>
      </c>
      <c r="AG132">
        <v>2.09000751064143</v>
      </c>
      <c r="AH132">
        <v>2.13572160338768</v>
      </c>
      <c r="AI132">
        <v>2.1970436442609902</v>
      </c>
      <c r="AJ132">
        <v>2.2840130991984799</v>
      </c>
      <c r="AK132">
        <v>2.07963465197862</v>
      </c>
      <c r="AL132">
        <v>2.0768410067544001</v>
      </c>
      <c r="AM132">
        <v>2.1066479315681699</v>
      </c>
      <c r="AN132">
        <v>2.1670583885780501</v>
      </c>
      <c r="AO132">
        <v>1.8263880372011201</v>
      </c>
      <c r="AP132">
        <v>1.8029257078606999</v>
      </c>
      <c r="AQ132">
        <v>2.1651355555361902</v>
      </c>
      <c r="AR132">
        <v>2.1431965871526</v>
      </c>
      <c r="AS132">
        <v>2.0398960587357502</v>
      </c>
      <c r="AT132">
        <v>2.0661004693335299</v>
      </c>
      <c r="AU132">
        <v>2.1794712854360498</v>
      </c>
      <c r="AV132">
        <v>2.2666362991214002</v>
      </c>
      <c r="AW132">
        <v>2.1819687925839899</v>
      </c>
      <c r="AX132">
        <v>2.2862299223700799</v>
      </c>
      <c r="AY132">
        <v>2.2136056212211002</v>
      </c>
      <c r="AZ132">
        <v>2.3149755736062199</v>
      </c>
      <c r="BA132">
        <v>2.15028453934538</v>
      </c>
      <c r="BB132">
        <v>2.2101825116589899</v>
      </c>
      <c r="BC132">
        <v>2.2422674172184398</v>
      </c>
      <c r="BD132">
        <v>2.35690584359233</v>
      </c>
      <c r="BE132">
        <v>2.1878615539928199</v>
      </c>
      <c r="BF132">
        <v>2.29090919365124</v>
      </c>
      <c r="BG132">
        <v>2.18243860616899</v>
      </c>
      <c r="BH132">
        <v>2.1930155655136998</v>
      </c>
      <c r="BI132">
        <v>2.2406317158708502</v>
      </c>
      <c r="BJ132">
        <v>2.31556425743165</v>
      </c>
      <c r="BK132">
        <v>2.25222341580871</v>
      </c>
      <c r="BL132">
        <v>2.3510589811225899</v>
      </c>
      <c r="BM132">
        <v>2.2610965358405299</v>
      </c>
      <c r="BN132">
        <v>2.3667460580367901</v>
      </c>
      <c r="BO132">
        <v>2.2269580327791401</v>
      </c>
      <c r="BP132">
        <v>2.3158751760302598</v>
      </c>
      <c r="BQ132">
        <v>2.2433831001387401</v>
      </c>
      <c r="BR132">
        <v>2.3577623671139598</v>
      </c>
      <c r="BS132">
        <v>2.2495060535726501</v>
      </c>
      <c r="BT132">
        <v>2.3241373021802598</v>
      </c>
      <c r="BU132">
        <v>2.2902653061440001</v>
      </c>
      <c r="BV132">
        <v>2.3585874259072499</v>
      </c>
      <c r="BW132">
        <v>2.2463320099520399</v>
      </c>
      <c r="BX132">
        <v>2.3402208553013</v>
      </c>
      <c r="BY132">
        <v>2.2176820776561099</v>
      </c>
      <c r="BZ132">
        <v>2.3218851268253702</v>
      </c>
      <c r="CA132">
        <v>2.21519716599314</v>
      </c>
      <c r="CB132">
        <v>2.3601642355442398</v>
      </c>
      <c r="CC132">
        <v>2.1315956810010501</v>
      </c>
      <c r="CD132">
        <v>2.2124725624157202</v>
      </c>
      <c r="CE132">
        <v>2.215964448707</v>
      </c>
      <c r="CF132">
        <v>2.3068215946036399</v>
      </c>
      <c r="CG132">
        <v>2.2421716841470798</v>
      </c>
      <c r="CH132">
        <v>2.3594481230717701</v>
      </c>
      <c r="CI132">
        <v>2.1896158087726998</v>
      </c>
      <c r="CJ132">
        <v>2.2866515837192498</v>
      </c>
      <c r="CK132">
        <v>2.2551255062646001</v>
      </c>
      <c r="CL132">
        <v>2.3659879980745702</v>
      </c>
      <c r="CM132">
        <v>2.2234034925418098</v>
      </c>
      <c r="CN132">
        <v>2.3728958012480299</v>
      </c>
      <c r="CO132">
        <v>2.2060749690477799</v>
      </c>
      <c r="CP132">
        <v>2.35456694514086</v>
      </c>
      <c r="CQ132">
        <v>2.1655830816177</v>
      </c>
      <c r="CR132">
        <v>2.27238007996923</v>
      </c>
      <c r="CS132">
        <v>2.1755883162263299</v>
      </c>
      <c r="CT132">
        <v>2.2426712093696199</v>
      </c>
      <c r="CU132">
        <v>2.1441148781294599</v>
      </c>
      <c r="CV132">
        <v>2.1985779274892101</v>
      </c>
    </row>
    <row r="133" spans="1:100" x14ac:dyDescent="0.45">
      <c r="A133" t="s">
        <v>122</v>
      </c>
      <c r="B133" t="s">
        <v>102</v>
      </c>
      <c r="C133" t="s">
        <v>64</v>
      </c>
      <c r="D133">
        <v>35</v>
      </c>
      <c r="E133" s="1" cm="1">
        <f t="array" ref="E133">SUMPRODUCT($G133:$CV133,$G$2:$CV$2)/SUMPRODUCT(--($G133:$CV133&lt;&gt;""),$G$2:$CV$2)</f>
        <v>2.0252336662460437</v>
      </c>
      <c r="F133" s="1" cm="1">
        <f t="array" ref="F133">SUMPRODUCT($G133:$CV133,$F$2:$CU$2)/SUMPRODUCT(--($G133:$CV133&lt;&gt;""),$F$2:$CU$2)</f>
        <v>2.0777002512022618</v>
      </c>
      <c r="G133">
        <v>2.0141240051584601</v>
      </c>
      <c r="H133">
        <v>2.0460229905920899</v>
      </c>
      <c r="I133">
        <v>2.0593511631905099</v>
      </c>
      <c r="J133">
        <v>2.0693140670518999</v>
      </c>
      <c r="K133">
        <v>2.06764193671451</v>
      </c>
      <c r="L133">
        <v>2.0648416302377699</v>
      </c>
      <c r="M133">
        <v>2.0372058039150298</v>
      </c>
      <c r="N133">
        <v>2.0699564413967302</v>
      </c>
      <c r="O133">
        <v>2.1401301865287201</v>
      </c>
      <c r="P133">
        <v>2.17020389231917</v>
      </c>
      <c r="Q133">
        <v>2.0274089413532801</v>
      </c>
      <c r="R133">
        <v>2.1132179886464999</v>
      </c>
      <c r="S133">
        <v>2.0849584012792501</v>
      </c>
      <c r="T133">
        <v>2.1686026886425802</v>
      </c>
      <c r="U133">
        <v>1.9628786560307401</v>
      </c>
      <c r="V133">
        <v>1.9976363471798899</v>
      </c>
      <c r="W133">
        <v>2.0894972435558099</v>
      </c>
      <c r="X133">
        <v>2.1899086068246598</v>
      </c>
      <c r="Y133">
        <v>2.1029812822807701</v>
      </c>
      <c r="Z133">
        <v>2.13084155613892</v>
      </c>
      <c r="AA133">
        <v>2.0359345026143498</v>
      </c>
      <c r="AB133">
        <v>2.1290606148636702</v>
      </c>
      <c r="AC133">
        <v>2.1216730123784799</v>
      </c>
      <c r="AD133">
        <v>2.1724915366491802</v>
      </c>
      <c r="AE133">
        <v>2.1040133975195299</v>
      </c>
      <c r="AF133">
        <v>2.12295088251205</v>
      </c>
      <c r="AG133">
        <v>2.0297560546917901</v>
      </c>
      <c r="AH133">
        <v>2.06381359938743</v>
      </c>
      <c r="AI133">
        <v>2.0622893269367499</v>
      </c>
      <c r="AJ133">
        <v>2.1605576195436802</v>
      </c>
      <c r="AK133">
        <v>2.0175912351582102</v>
      </c>
      <c r="AL133">
        <v>2.0290337761749901</v>
      </c>
      <c r="AM133">
        <v>1.9728954829468599</v>
      </c>
      <c r="AN133">
        <v>2.0491529182656301</v>
      </c>
      <c r="AO133">
        <v>1.7490933814834</v>
      </c>
      <c r="AP133">
        <v>1.7549286835209801</v>
      </c>
      <c r="AQ133">
        <v>1.9721839542129</v>
      </c>
      <c r="AR133">
        <v>2.0050163490104</v>
      </c>
      <c r="AS133">
        <v>1.96219359940635</v>
      </c>
      <c r="AT133">
        <v>2.00362990987965</v>
      </c>
      <c r="AU133">
        <v>2.14028028119548</v>
      </c>
      <c r="AV133">
        <v>2.226150411141</v>
      </c>
      <c r="AW133">
        <v>2.0555813289685201</v>
      </c>
      <c r="AX133">
        <v>2.1656793570826398</v>
      </c>
      <c r="AY133">
        <v>2.1368477489297901</v>
      </c>
      <c r="AZ133">
        <v>2.25650180918695</v>
      </c>
      <c r="BA133">
        <v>2.0238985040234798</v>
      </c>
      <c r="BB133">
        <v>2.0772897939237001</v>
      </c>
      <c r="BC133">
        <v>2.1160534801661699</v>
      </c>
      <c r="BD133">
        <v>2.2133244542372701</v>
      </c>
      <c r="BE133">
        <v>2.1260366367595198</v>
      </c>
      <c r="BF133">
        <v>2.2375574849482698</v>
      </c>
      <c r="BG133">
        <v>2.0282524603458101</v>
      </c>
      <c r="BH133">
        <v>2.0803783688638</v>
      </c>
      <c r="BI133">
        <v>2.1225105963346098</v>
      </c>
      <c r="BJ133">
        <v>2.21250612431411</v>
      </c>
      <c r="BK133">
        <v>2.1132794372036501</v>
      </c>
      <c r="BL133">
        <v>2.2355165668102499</v>
      </c>
      <c r="BM133">
        <v>2.1290238115525302</v>
      </c>
      <c r="BN133">
        <v>2.2034485236213301</v>
      </c>
      <c r="BO133">
        <v>2.1171760930610501</v>
      </c>
      <c r="BP133">
        <v>2.2133215369274999</v>
      </c>
      <c r="BQ133">
        <v>2.2007358038776399</v>
      </c>
      <c r="BR133">
        <v>2.3116038848074401</v>
      </c>
      <c r="BS133">
        <v>2.1954829667938398</v>
      </c>
      <c r="BT133">
        <v>2.2692712216220698</v>
      </c>
      <c r="BU133">
        <v>2.1774627842138901</v>
      </c>
      <c r="BV133">
        <v>2.20941074667358</v>
      </c>
      <c r="BW133">
        <v>2.1304172502650802</v>
      </c>
      <c r="BX133">
        <v>2.2222936718617201</v>
      </c>
      <c r="BY133">
        <v>2.1527873512918299</v>
      </c>
      <c r="BZ133">
        <v>2.2689411597717699</v>
      </c>
      <c r="CA133">
        <v>2.1882877574122399</v>
      </c>
      <c r="CB133">
        <v>2.2874319736030002</v>
      </c>
      <c r="CC133">
        <v>2.0714468722288801</v>
      </c>
      <c r="CD133">
        <v>2.14135217986458</v>
      </c>
      <c r="CE133">
        <v>2.0887812610218002</v>
      </c>
      <c r="CF133">
        <v>2.1808519822685399</v>
      </c>
      <c r="CG133">
        <v>2.1728763182562298</v>
      </c>
      <c r="CH133">
        <v>2.3308646018052399</v>
      </c>
      <c r="CI133">
        <v>2.1362350258545502</v>
      </c>
      <c r="CJ133">
        <v>2.2315883707714401</v>
      </c>
      <c r="CK133">
        <v>2.1090907450853602</v>
      </c>
      <c r="CL133">
        <v>2.2308411803150698</v>
      </c>
      <c r="CM133">
        <v>2.1706333207019601</v>
      </c>
      <c r="CN133">
        <v>2.30034140424655</v>
      </c>
      <c r="CO133">
        <v>2.0666228339633101</v>
      </c>
      <c r="CP133">
        <v>2.15597299546832</v>
      </c>
      <c r="CQ133">
        <v>2.1101264327498899</v>
      </c>
      <c r="CR133">
        <v>2.2072431292745698</v>
      </c>
      <c r="CS133">
        <v>2.0425243113153799</v>
      </c>
      <c r="CT133">
        <v>2.10404405433848</v>
      </c>
      <c r="CU133">
        <v>2.0745772181734301</v>
      </c>
      <c r="CV133">
        <v>2.1443046671344201</v>
      </c>
    </row>
    <row r="134" spans="1:100" x14ac:dyDescent="0.45">
      <c r="A134" t="s">
        <v>122</v>
      </c>
      <c r="B134" t="s">
        <v>102</v>
      </c>
      <c r="C134" t="s">
        <v>64</v>
      </c>
      <c r="D134">
        <v>40</v>
      </c>
      <c r="E134" s="1" cm="1">
        <f t="array" ref="E134">SUMPRODUCT($G134:$CV134,$G$2:$CV$2)/SUMPRODUCT(--($G134:$CV134&lt;&gt;""),$G$2:$CV$2)</f>
        <v>1.9414315898813992</v>
      </c>
      <c r="F134" s="1" cm="1">
        <f t="array" ref="F134">SUMPRODUCT($G134:$CV134,$F$2:$CU$2)/SUMPRODUCT(--($G134:$CV134&lt;&gt;""),$F$2:$CU$2)</f>
        <v>1.9956650013266171</v>
      </c>
      <c r="G134">
        <v>1.96514862789815</v>
      </c>
      <c r="H134">
        <v>1.9920254000225399</v>
      </c>
      <c r="I134">
        <v>1.99188245031841</v>
      </c>
      <c r="J134">
        <v>2.0203949004772999</v>
      </c>
      <c r="K134">
        <v>1.99470108764721</v>
      </c>
      <c r="L134">
        <v>2.0225257565656798</v>
      </c>
      <c r="M134">
        <v>1.9723739902861399</v>
      </c>
      <c r="N134">
        <v>2.02014839249374</v>
      </c>
      <c r="O134">
        <v>1.9040828972953301</v>
      </c>
      <c r="P134">
        <v>1.9357245792662601</v>
      </c>
      <c r="Q134">
        <v>1.9748129821229199</v>
      </c>
      <c r="R134">
        <v>2.0534544231358098</v>
      </c>
      <c r="S134">
        <v>2.04915738787449</v>
      </c>
      <c r="T134">
        <v>2.1269022428511701</v>
      </c>
      <c r="U134">
        <v>1.9057717119836901</v>
      </c>
      <c r="V134">
        <v>1.94222142858625</v>
      </c>
      <c r="W134">
        <v>2.0366822782627199</v>
      </c>
      <c r="X134">
        <v>2.1344093977472198</v>
      </c>
      <c r="Y134">
        <v>2.0440913175971498</v>
      </c>
      <c r="Z134">
        <v>2.0913078373679301</v>
      </c>
      <c r="AA134">
        <v>1.98187015705207</v>
      </c>
      <c r="AB134">
        <v>2.0799248482981798</v>
      </c>
      <c r="AC134">
        <v>2.0646098746197801</v>
      </c>
      <c r="AD134">
        <v>2.1201991672094298</v>
      </c>
      <c r="AE134">
        <v>2.0462649821646002</v>
      </c>
      <c r="AF134">
        <v>2.0770060839955899</v>
      </c>
      <c r="AG134">
        <v>1.92466794095317</v>
      </c>
      <c r="AH134">
        <v>1.9504590604944301</v>
      </c>
      <c r="AI134">
        <v>1.98993141927717</v>
      </c>
      <c r="AJ134">
        <v>2.1074300456893198</v>
      </c>
      <c r="AK134">
        <v>1.8847731612332601</v>
      </c>
      <c r="AL134">
        <v>1.89297009101951</v>
      </c>
      <c r="AM134">
        <v>1.8800410742410001</v>
      </c>
      <c r="AN134">
        <v>1.9444094980539901</v>
      </c>
      <c r="AO134">
        <v>1.6274900341341501</v>
      </c>
      <c r="AP134">
        <v>1.63728643773896</v>
      </c>
      <c r="AQ134">
        <v>1.91510545261306</v>
      </c>
      <c r="AR134">
        <v>1.95519939682875</v>
      </c>
      <c r="AS134">
        <v>1.8245054575031501</v>
      </c>
      <c r="AT134">
        <v>1.8619554570969199</v>
      </c>
      <c r="AU134">
        <v>2.0123922804756602</v>
      </c>
      <c r="AV134">
        <v>2.0899878892633099</v>
      </c>
      <c r="AW134">
        <v>1.9952437922972801</v>
      </c>
      <c r="AX134">
        <v>2.1275112777406999</v>
      </c>
      <c r="AY134">
        <v>2.0723161775161101</v>
      </c>
      <c r="AZ134">
        <v>2.18104990277955</v>
      </c>
      <c r="BA134">
        <v>1.97153325547923</v>
      </c>
      <c r="BB134">
        <v>2.0402989620472698</v>
      </c>
      <c r="BC134">
        <v>2.0507931967650799</v>
      </c>
      <c r="BD134">
        <v>2.17331444290748</v>
      </c>
      <c r="BE134">
        <v>2.0317193610183599</v>
      </c>
      <c r="BF134">
        <v>2.1205610150060901</v>
      </c>
      <c r="BG134">
        <v>1.9991040984983499</v>
      </c>
      <c r="BH134">
        <v>2.0163826822178601</v>
      </c>
      <c r="BI134">
        <v>2.0300842621994701</v>
      </c>
      <c r="BJ134">
        <v>2.1006037356728702</v>
      </c>
      <c r="BK134">
        <v>2.0708188540547598</v>
      </c>
      <c r="BL134">
        <v>2.18210885901909</v>
      </c>
      <c r="BM134">
        <v>2.0643765530165799</v>
      </c>
      <c r="BN134">
        <v>2.1488531577974799</v>
      </c>
      <c r="BO134">
        <v>2.02057942997777</v>
      </c>
      <c r="BP134">
        <v>2.0872603806890502</v>
      </c>
      <c r="BQ134">
        <v>2.07127403884469</v>
      </c>
      <c r="BR134">
        <v>2.1830733604229402</v>
      </c>
      <c r="BS134">
        <v>2.07413836836127</v>
      </c>
      <c r="BT134">
        <v>2.1455103524144499</v>
      </c>
      <c r="BU134">
        <v>2.1304108951684002</v>
      </c>
      <c r="BV134">
        <v>2.1592786600592602</v>
      </c>
      <c r="BW134">
        <v>2.06613409891622</v>
      </c>
      <c r="BX134">
        <v>2.1467296495238801</v>
      </c>
      <c r="BY134">
        <v>2.0887787292339102</v>
      </c>
      <c r="BZ134">
        <v>2.2086305720497101</v>
      </c>
      <c r="CA134">
        <v>2.0467749790520502</v>
      </c>
      <c r="CB134">
        <v>2.15105282443223</v>
      </c>
      <c r="CC134">
        <v>1.9599407853726201</v>
      </c>
      <c r="CD134">
        <v>2.0455652652535199</v>
      </c>
      <c r="CE134">
        <v>2.0511696313202199</v>
      </c>
      <c r="CF134">
        <v>2.1380489014401598</v>
      </c>
      <c r="CG134">
        <v>2.1083932086516</v>
      </c>
      <c r="CH134">
        <v>2.23670538296229</v>
      </c>
      <c r="CI134">
        <v>2.0223465972461501</v>
      </c>
      <c r="CJ134">
        <v>2.1084530298347399</v>
      </c>
      <c r="CK134">
        <v>2.09910511402075</v>
      </c>
      <c r="CL134">
        <v>2.1956164804246998</v>
      </c>
      <c r="CM134">
        <v>2.0339122343192102</v>
      </c>
      <c r="CN134">
        <v>2.1776619871056901</v>
      </c>
      <c r="CO134">
        <v>1.9593542971875999</v>
      </c>
      <c r="CP134">
        <v>2.0854350186645298</v>
      </c>
      <c r="CQ134">
        <v>1.99644433557703</v>
      </c>
      <c r="CR134">
        <v>2.1194962208836001</v>
      </c>
      <c r="CS134">
        <v>1.9874209002520999</v>
      </c>
      <c r="CT134">
        <v>2.0606788808350398</v>
      </c>
      <c r="CU134">
        <v>1.9727184906724</v>
      </c>
      <c r="CV134">
        <v>2.0416338283553102</v>
      </c>
    </row>
    <row r="135" spans="1:100" x14ac:dyDescent="0.45">
      <c r="A135" t="s">
        <v>122</v>
      </c>
      <c r="B135" t="s">
        <v>102</v>
      </c>
      <c r="C135" t="s">
        <v>64</v>
      </c>
      <c r="D135">
        <v>45</v>
      </c>
      <c r="E135" s="1" cm="1">
        <f t="array" ref="E135">SUMPRODUCT($G135:$CV135,$G$2:$CV$2)/SUMPRODUCT(--($G135:$CV135&lt;&gt;""),$G$2:$CV$2)</f>
        <v>1.8759164814676832</v>
      </c>
      <c r="F135" s="1" cm="1">
        <f t="array" ref="F135">SUMPRODUCT($G135:$CV135,$F$2:$CU$2)/SUMPRODUCT(--($G135:$CV135&lt;&gt;""),$F$2:$CU$2)</f>
        <v>1.9346632680545301</v>
      </c>
      <c r="G135">
        <v>1.9222951362001499</v>
      </c>
      <c r="H135">
        <v>1.9566675498317301</v>
      </c>
      <c r="I135">
        <v>1.9568761967330099</v>
      </c>
      <c r="J135">
        <v>1.98602009064006</v>
      </c>
      <c r="K135">
        <v>1.95555886312309</v>
      </c>
      <c r="L135">
        <v>1.9867369956933101</v>
      </c>
      <c r="M135">
        <v>1.86969601235387</v>
      </c>
      <c r="N135">
        <v>1.91453394067077</v>
      </c>
      <c r="O135">
        <v>1.84633971970614</v>
      </c>
      <c r="P135">
        <v>1.88787766749472</v>
      </c>
      <c r="Q135">
        <v>1.8589163333063301</v>
      </c>
      <c r="R135">
        <v>1.9463410507471799</v>
      </c>
      <c r="S135">
        <v>1.96353144699535</v>
      </c>
      <c r="T135">
        <v>2.0539281684715598</v>
      </c>
      <c r="U135">
        <v>1.8718179860902999</v>
      </c>
      <c r="V135">
        <v>1.9106932473774401</v>
      </c>
      <c r="W135">
        <v>1.9015730289141699</v>
      </c>
      <c r="X135">
        <v>2.0231323964386698</v>
      </c>
      <c r="Y135">
        <v>1.94162198051961</v>
      </c>
      <c r="Z135">
        <v>1.9851680809115899</v>
      </c>
      <c r="AA135">
        <v>1.89370738531959</v>
      </c>
      <c r="AB135">
        <v>1.98353290317079</v>
      </c>
      <c r="AC135">
        <v>1.9641627739175</v>
      </c>
      <c r="AD135">
        <v>2.0059307174730598</v>
      </c>
      <c r="AE135">
        <v>1.90244140935772</v>
      </c>
      <c r="AF135">
        <v>1.95607582284376</v>
      </c>
      <c r="AG135">
        <v>1.8691540478939599</v>
      </c>
      <c r="AH135">
        <v>1.9106520099306401</v>
      </c>
      <c r="AI135">
        <v>1.91814932795461</v>
      </c>
      <c r="AJ135">
        <v>2.0152368023913398</v>
      </c>
      <c r="AK135">
        <v>1.8549369658489201</v>
      </c>
      <c r="AL135">
        <v>1.8510282647653</v>
      </c>
      <c r="AM135">
        <v>1.84578764002693</v>
      </c>
      <c r="AN135">
        <v>1.9173108828819101</v>
      </c>
      <c r="AO135">
        <v>1.59211763347277</v>
      </c>
      <c r="AP135">
        <v>1.6123673418598501</v>
      </c>
      <c r="AQ135">
        <v>1.88215800008671</v>
      </c>
      <c r="AR135">
        <v>1.9244726844448301</v>
      </c>
      <c r="AS135">
        <v>1.7703394566058299</v>
      </c>
      <c r="AT135">
        <v>1.8358285014276801</v>
      </c>
      <c r="AU135">
        <v>1.9663943383575799</v>
      </c>
      <c r="AV135">
        <v>2.0558020877778</v>
      </c>
      <c r="AW135">
        <v>1.9207859125250599</v>
      </c>
      <c r="AX135">
        <v>2.0160295157272698</v>
      </c>
      <c r="AY135">
        <v>1.9548772490767199</v>
      </c>
      <c r="AZ135">
        <v>2.0411409504128302</v>
      </c>
      <c r="BA135">
        <v>1.90295085593626</v>
      </c>
      <c r="BB135">
        <v>1.94733816212313</v>
      </c>
      <c r="BC135">
        <v>2.00593201085454</v>
      </c>
      <c r="BD135">
        <v>2.1227633355903501</v>
      </c>
      <c r="BE135">
        <v>1.96832552201109</v>
      </c>
      <c r="BF135">
        <v>2.0576150357328999</v>
      </c>
      <c r="BG135">
        <v>1.8959324535145701</v>
      </c>
      <c r="BH135">
        <v>1.9198206136449401</v>
      </c>
      <c r="BI135">
        <v>1.99199914596436</v>
      </c>
      <c r="BJ135">
        <v>2.0522212798898898</v>
      </c>
      <c r="BK135">
        <v>1.9523099436236699</v>
      </c>
      <c r="BL135">
        <v>2.0880985459600798</v>
      </c>
      <c r="BM135">
        <v>2.04056806633481</v>
      </c>
      <c r="BN135">
        <v>2.1226122068761999</v>
      </c>
      <c r="BO135">
        <v>1.9660199373781899</v>
      </c>
      <c r="BP135">
        <v>2.0525330832225901</v>
      </c>
      <c r="BQ135">
        <v>2.0347660675110002</v>
      </c>
      <c r="BR135">
        <v>2.1421520285050399</v>
      </c>
      <c r="BS135">
        <v>2.0389407887749198</v>
      </c>
      <c r="BT135">
        <v>2.1089490765552399</v>
      </c>
      <c r="BU135">
        <v>2.0046941766879098</v>
      </c>
      <c r="BV135">
        <v>2.0437150262519599</v>
      </c>
      <c r="BW135">
        <v>1.9805177821406701</v>
      </c>
      <c r="BX135">
        <v>2.0755990773172099</v>
      </c>
      <c r="BY135">
        <v>1.96897172447507</v>
      </c>
      <c r="BZ135">
        <v>2.0716569685709501</v>
      </c>
      <c r="CA135">
        <v>1.9861984492204099</v>
      </c>
      <c r="CB135">
        <v>2.12360920155322</v>
      </c>
      <c r="CC135">
        <v>1.93816018846354</v>
      </c>
      <c r="CD135">
        <v>2.0147588760786199</v>
      </c>
      <c r="CE135">
        <v>1.9441121137405699</v>
      </c>
      <c r="CF135">
        <v>2.03147746866021</v>
      </c>
      <c r="CG135">
        <v>2.0035552146619602</v>
      </c>
      <c r="CH135">
        <v>2.1231847387513101</v>
      </c>
      <c r="CI135">
        <v>1.9860100976306001</v>
      </c>
      <c r="CJ135">
        <v>2.07061575726734</v>
      </c>
      <c r="CK135">
        <v>2.0067938269954699</v>
      </c>
      <c r="CL135">
        <v>2.0932297693016002</v>
      </c>
      <c r="CM135">
        <v>1.9792711300840899</v>
      </c>
      <c r="CN135">
        <v>2.1093807571837799</v>
      </c>
      <c r="CO135">
        <v>1.91063495870387</v>
      </c>
      <c r="CP135">
        <v>2.0819905922929398</v>
      </c>
      <c r="CQ135">
        <v>1.9639193910897399</v>
      </c>
      <c r="CR135">
        <v>2.08837296042701</v>
      </c>
      <c r="CS135">
        <v>1.8811274981885899</v>
      </c>
      <c r="CT135">
        <v>1.95484222525637</v>
      </c>
      <c r="CU135">
        <v>1.91802821023769</v>
      </c>
      <c r="CV135">
        <v>1.9804992209986501</v>
      </c>
    </row>
    <row r="136" spans="1:100" x14ac:dyDescent="0.45">
      <c r="A136" t="s">
        <v>122</v>
      </c>
      <c r="B136" t="s">
        <v>102</v>
      </c>
      <c r="C136" t="s">
        <v>64</v>
      </c>
      <c r="D136">
        <v>50</v>
      </c>
      <c r="E136" s="1" cm="1">
        <f t="array" ref="E136">SUMPRODUCT($G136:$CV136,$G$2:$CV$2)/SUMPRODUCT(--($G136:$CV136&lt;&gt;""),$G$2:$CV$2)</f>
        <v>1.8066252656678563</v>
      </c>
      <c r="F136" s="1" cm="1">
        <f t="array" ref="F136">SUMPRODUCT($G136:$CV136,$F$2:$CU$2)/SUMPRODUCT(--($G136:$CV136&lt;&gt;""),$F$2:$CU$2)</f>
        <v>1.8670064749771993</v>
      </c>
      <c r="G136">
        <v>1.79352439950874</v>
      </c>
      <c r="H136">
        <v>1.84814481174677</v>
      </c>
      <c r="I136">
        <v>1.8347685759844501</v>
      </c>
      <c r="J136">
        <v>1.87328250904362</v>
      </c>
      <c r="K136">
        <v>1.8379997226529701</v>
      </c>
      <c r="L136">
        <v>1.8767262221918499</v>
      </c>
      <c r="M136">
        <v>1.8218109288498601</v>
      </c>
      <c r="N136">
        <v>1.87930351177237</v>
      </c>
      <c r="O136">
        <v>1.81444748365019</v>
      </c>
      <c r="P136">
        <v>1.86711065624043</v>
      </c>
      <c r="Q136">
        <v>1.82566820003803</v>
      </c>
      <c r="R136">
        <v>1.9087179401002701</v>
      </c>
      <c r="S136">
        <v>1.8895811843400401</v>
      </c>
      <c r="T136">
        <v>1.97958676060933</v>
      </c>
      <c r="U136">
        <v>1.76153731340373</v>
      </c>
      <c r="V136">
        <v>1.8123745612612101</v>
      </c>
      <c r="W136">
        <v>1.8846786575021801</v>
      </c>
      <c r="X136">
        <v>1.9848209847776499</v>
      </c>
      <c r="Y136">
        <v>1.90376021681515</v>
      </c>
      <c r="Z136">
        <v>1.9384323046</v>
      </c>
      <c r="AA136">
        <v>1.85327933975702</v>
      </c>
      <c r="AB136">
        <v>1.9484021314459501</v>
      </c>
      <c r="AC136">
        <v>1.9176216561334101</v>
      </c>
      <c r="AD136">
        <v>1.96804508494101</v>
      </c>
      <c r="AE136">
        <v>1.85626271115341</v>
      </c>
      <c r="AF136">
        <v>1.9201842990675799</v>
      </c>
      <c r="AG136">
        <v>1.78741214868628</v>
      </c>
      <c r="AH136">
        <v>1.8212320869574401</v>
      </c>
      <c r="AI136">
        <v>1.88380464620635</v>
      </c>
      <c r="AJ136">
        <v>1.9812136804156999</v>
      </c>
      <c r="AK136">
        <v>1.7429328552118999</v>
      </c>
      <c r="AL136">
        <v>1.7559286733747601</v>
      </c>
      <c r="AM136">
        <v>1.7503894350512701</v>
      </c>
      <c r="AN136">
        <v>1.8347104935601899</v>
      </c>
      <c r="AO136">
        <v>1.5163721294143599</v>
      </c>
      <c r="AP136">
        <v>1.51795162851155</v>
      </c>
      <c r="AQ136">
        <v>1.77142207468611</v>
      </c>
      <c r="AR136">
        <v>1.81625396180188</v>
      </c>
      <c r="AS136">
        <v>1.7493654202561699</v>
      </c>
      <c r="AT136">
        <v>1.80301162455844</v>
      </c>
      <c r="AU136">
        <v>1.8628079929410799</v>
      </c>
      <c r="AV136">
        <v>1.95051759068177</v>
      </c>
      <c r="AW136">
        <v>1.87540368421545</v>
      </c>
      <c r="AX136">
        <v>1.98548280282219</v>
      </c>
      <c r="AY136">
        <v>1.9130746587247101</v>
      </c>
      <c r="AZ136">
        <v>1.9996029770033299</v>
      </c>
      <c r="BA136">
        <v>1.86747877175593</v>
      </c>
      <c r="BB136">
        <v>1.9096052355354201</v>
      </c>
      <c r="BC136">
        <v>1.91586415876896</v>
      </c>
      <c r="BD136">
        <v>1.9977781402912</v>
      </c>
      <c r="BE136">
        <v>1.88339552864519</v>
      </c>
      <c r="BF136">
        <v>1.9835480080076799</v>
      </c>
      <c r="BG136">
        <v>1.86064689135013</v>
      </c>
      <c r="BH136">
        <v>1.90103350851477</v>
      </c>
      <c r="BI136">
        <v>1.92820484176878</v>
      </c>
      <c r="BJ136">
        <v>1.9876632786925601</v>
      </c>
      <c r="BK136">
        <v>1.94108561867151</v>
      </c>
      <c r="BL136">
        <v>2.06521103094035</v>
      </c>
      <c r="BM136">
        <v>1.9343601646780699</v>
      </c>
      <c r="BN136">
        <v>2.0078219264003301</v>
      </c>
      <c r="BO136">
        <v>1.8822408209597401</v>
      </c>
      <c r="BP136">
        <v>1.9983785012998601</v>
      </c>
      <c r="BQ136">
        <v>1.92801187247441</v>
      </c>
      <c r="BR136">
        <v>2.03138764795353</v>
      </c>
      <c r="BS136">
        <v>1.9262054496268</v>
      </c>
      <c r="BT136">
        <v>2.0053598239034498</v>
      </c>
      <c r="BU136">
        <v>1.9690077905076</v>
      </c>
      <c r="BV136">
        <v>2.00667727098363</v>
      </c>
      <c r="BW136">
        <v>1.94575632680975</v>
      </c>
      <c r="BX136">
        <v>2.0212835079272198</v>
      </c>
      <c r="BY136">
        <v>1.9051291619466699</v>
      </c>
      <c r="BZ136">
        <v>2.0632393461148801</v>
      </c>
      <c r="CA136">
        <v>1.9875423320640699</v>
      </c>
      <c r="CB136">
        <v>2.10236338107633</v>
      </c>
      <c r="CC136">
        <v>1.83579735522865</v>
      </c>
      <c r="CD136">
        <v>1.9067876487775799</v>
      </c>
      <c r="CE136">
        <v>1.9102332716043799</v>
      </c>
      <c r="CF136">
        <v>1.9815581554636601</v>
      </c>
      <c r="CG136">
        <v>1.9600575848521899</v>
      </c>
      <c r="CH136">
        <v>2.0939112346724702</v>
      </c>
      <c r="CI136">
        <v>1.9462020901944399</v>
      </c>
      <c r="CJ136">
        <v>2.0430527665512499</v>
      </c>
      <c r="CK136">
        <v>1.9076481216035399</v>
      </c>
      <c r="CL136">
        <v>2.0261098357402498</v>
      </c>
      <c r="CM136">
        <v>1.95991011397015</v>
      </c>
      <c r="CN136">
        <v>2.0730215518658501</v>
      </c>
      <c r="CO136">
        <v>1.87535942973445</v>
      </c>
      <c r="CP136">
        <v>2.0478489933391999</v>
      </c>
      <c r="CQ136">
        <v>1.8861283913970199</v>
      </c>
      <c r="CR136">
        <v>1.97580365407991</v>
      </c>
      <c r="CS136">
        <v>1.8474753586282699</v>
      </c>
      <c r="CT136">
        <v>1.9202381627685201</v>
      </c>
      <c r="CU136">
        <v>1.8189906344077</v>
      </c>
      <c r="CV136">
        <v>1.9015853653203101</v>
      </c>
    </row>
    <row r="137" spans="1:100" x14ac:dyDescent="0.45">
      <c r="A137" t="s">
        <v>134</v>
      </c>
      <c r="B137" t="s">
        <v>66</v>
      </c>
      <c r="C137" t="s">
        <v>67</v>
      </c>
      <c r="D137">
        <v>30</v>
      </c>
      <c r="E137" s="1" cm="1">
        <f t="array" ref="E137">SUMPRODUCT($G137:$CV137,$G$2:$CV$2)/SUMPRODUCT(--($G137:$CV137&lt;&gt;""),$G$2:$CV$2)</f>
        <v>1.5272102637636693</v>
      </c>
      <c r="F137" s="1" cm="1">
        <f t="array" ref="F137">SUMPRODUCT($G137:$CV137,$F$2:$CU$2)/SUMPRODUCT(--($G137:$CV137&lt;&gt;""),$F$2:$CU$2)</f>
        <v>1.5669968235881644</v>
      </c>
      <c r="G137">
        <v>1.5562125392849799</v>
      </c>
      <c r="H137">
        <v>1.5879904383962999</v>
      </c>
      <c r="I137">
        <v>1.56773811626765</v>
      </c>
      <c r="J137">
        <v>1.61903299541718</v>
      </c>
      <c r="K137">
        <v>1.56980225251654</v>
      </c>
      <c r="L137">
        <v>1.6221620843917499</v>
      </c>
      <c r="M137">
        <v>1.5229280911433201</v>
      </c>
      <c r="N137">
        <v>1.5932495854161901</v>
      </c>
      <c r="O137">
        <v>1.50779462473313</v>
      </c>
      <c r="P137">
        <v>1.5774514888789</v>
      </c>
      <c r="Q137">
        <v>1.5619566915947201</v>
      </c>
      <c r="R137">
        <v>1.59681302636031</v>
      </c>
      <c r="S137">
        <v>1.5803273685653401</v>
      </c>
      <c r="T137">
        <v>1.64348075814932</v>
      </c>
      <c r="U137">
        <v>1.45164518828178</v>
      </c>
      <c r="V137">
        <v>1.51278667679496</v>
      </c>
      <c r="W137">
        <v>1.51693442473287</v>
      </c>
      <c r="X137">
        <v>1.6208906933684799</v>
      </c>
      <c r="Y137">
        <v>1.52051178254011</v>
      </c>
      <c r="Z137">
        <v>1.5718541044896099</v>
      </c>
      <c r="AA137">
        <v>1.5379428752883899</v>
      </c>
      <c r="AB137">
        <v>1.6022318009521901</v>
      </c>
      <c r="AC137">
        <v>1.5985107570096699</v>
      </c>
      <c r="AD137">
        <v>1.64648293988316</v>
      </c>
      <c r="AE137">
        <v>1.5977521328700599</v>
      </c>
      <c r="AF137">
        <v>1.6139617283986301</v>
      </c>
      <c r="AG137">
        <v>1.47708749856581</v>
      </c>
      <c r="AH137">
        <v>1.5492512549606401</v>
      </c>
      <c r="AI137">
        <v>1.53731235855161</v>
      </c>
      <c r="AJ137">
        <v>1.6350625826359799</v>
      </c>
      <c r="AK137">
        <v>1.4969302345025</v>
      </c>
      <c r="AL137">
        <v>1.5052595346067601</v>
      </c>
      <c r="AM137">
        <v>1.44078545084248</v>
      </c>
      <c r="AN137">
        <v>1.5233024440188401</v>
      </c>
      <c r="AO137">
        <v>1.56743890004413</v>
      </c>
      <c r="AP137">
        <v>1.35726140781674</v>
      </c>
      <c r="AQ137">
        <v>1.45387177131058</v>
      </c>
      <c r="AR137">
        <v>1.51355597353798</v>
      </c>
      <c r="AS137">
        <v>1.45820494140778</v>
      </c>
      <c r="AT137">
        <v>1.5133838144476</v>
      </c>
      <c r="AU137">
        <v>1.55656679118448</v>
      </c>
      <c r="AV137">
        <v>1.6381076592971799</v>
      </c>
      <c r="AW137">
        <v>1.5731596684176099</v>
      </c>
      <c r="AX137">
        <v>1.6416519669804599</v>
      </c>
      <c r="AY137">
        <v>1.5672704167124301</v>
      </c>
      <c r="AZ137">
        <v>1.6667594168891999</v>
      </c>
      <c r="BA137">
        <v>1.54153536434649</v>
      </c>
      <c r="BB137">
        <v>1.5899340113829099</v>
      </c>
      <c r="BC137">
        <v>1.57585407295011</v>
      </c>
      <c r="BD137">
        <v>1.6825323897058999</v>
      </c>
      <c r="BE137">
        <v>1.56500674873826</v>
      </c>
      <c r="BF137">
        <v>1.64266366393951</v>
      </c>
      <c r="BG137">
        <v>1.7914907343476101</v>
      </c>
      <c r="BH137">
        <v>1.6091514229824999</v>
      </c>
      <c r="BI137">
        <v>1.5764427196017301</v>
      </c>
      <c r="BJ137">
        <v>1.6457843321525401</v>
      </c>
      <c r="BK137">
        <v>1.6254215843150901</v>
      </c>
      <c r="BL137">
        <v>1.6825241642306801</v>
      </c>
      <c r="BM137">
        <v>1.5761393270736701</v>
      </c>
      <c r="BN137">
        <v>1.6588805692355999</v>
      </c>
      <c r="BO137">
        <v>1.64882369006162</v>
      </c>
      <c r="BP137">
        <v>1.6986748333592301</v>
      </c>
      <c r="BQ137">
        <v>1.60772408423471</v>
      </c>
      <c r="BR137">
        <v>1.7057298303232999</v>
      </c>
      <c r="BS137">
        <v>1.6044817781543299</v>
      </c>
      <c r="BT137">
        <v>1.6776751039831099</v>
      </c>
      <c r="BU137">
        <v>1.6052346133056501</v>
      </c>
      <c r="BV137">
        <v>1.6686816158134099</v>
      </c>
      <c r="BW137">
        <v>1.57763282432163</v>
      </c>
      <c r="BX137">
        <v>1.6576238886510899</v>
      </c>
      <c r="BY137">
        <v>1.58477918589053</v>
      </c>
      <c r="BZ137">
        <v>1.70948124805569</v>
      </c>
      <c r="CA137">
        <v>1.58911918733435</v>
      </c>
      <c r="CB137">
        <v>1.7093167497328401</v>
      </c>
      <c r="CC137">
        <v>1.5387896623252599</v>
      </c>
      <c r="CD137">
        <v>1.61183744688289</v>
      </c>
      <c r="CE137">
        <v>1.5665315680981</v>
      </c>
      <c r="CF137">
        <v>1.6468352524408501</v>
      </c>
      <c r="CG137">
        <v>1.59627624154889</v>
      </c>
      <c r="CH137">
        <v>1.7010176995167501</v>
      </c>
      <c r="CI137">
        <v>1.56171450179206</v>
      </c>
      <c r="CJ137">
        <v>1.64638416181801</v>
      </c>
      <c r="CK137">
        <v>1.6355852250689</v>
      </c>
      <c r="CL137">
        <v>1.68990411621104</v>
      </c>
      <c r="CM137">
        <v>1.6371884608298199</v>
      </c>
      <c r="CN137">
        <v>1.6934079840326399</v>
      </c>
      <c r="CO137">
        <v>1.5223409230760101</v>
      </c>
      <c r="CP137">
        <v>1.6376120894869</v>
      </c>
      <c r="CQ137">
        <v>1.5560127664755301</v>
      </c>
      <c r="CR137">
        <v>1.65069383649403</v>
      </c>
      <c r="CS137">
        <v>1.52604130705619</v>
      </c>
      <c r="CT137">
        <v>1.5923568881700101</v>
      </c>
      <c r="CU137">
        <v>1.5313185690140001</v>
      </c>
      <c r="CV137">
        <v>1.5950924194063001</v>
      </c>
    </row>
    <row r="138" spans="1:100" x14ac:dyDescent="0.45">
      <c r="A138" t="s">
        <v>134</v>
      </c>
      <c r="B138" t="s">
        <v>66</v>
      </c>
      <c r="C138" t="s">
        <v>67</v>
      </c>
      <c r="D138">
        <v>35</v>
      </c>
      <c r="E138" s="1" cm="1">
        <f t="array" ref="E138">SUMPRODUCT($G138:$CV138,$G$2:$CV$2)/SUMPRODUCT(--($G138:$CV138&lt;&gt;""),$G$2:$CV$2)</f>
        <v>1.4574158936912534</v>
      </c>
      <c r="F138" s="1" cm="1">
        <f t="array" ref="F138">SUMPRODUCT($G138:$CV138,$F$2:$CU$2)/SUMPRODUCT(--($G138:$CV138&lt;&gt;""),$F$2:$CU$2)</f>
        <v>1.4981323090815142</v>
      </c>
      <c r="G138">
        <v>1.50863943297875</v>
      </c>
      <c r="H138">
        <v>1.5347511597030801</v>
      </c>
      <c r="I138">
        <v>1.49054553596801</v>
      </c>
      <c r="J138">
        <v>1.5330922488034799</v>
      </c>
      <c r="K138">
        <v>1.4915256651806601</v>
      </c>
      <c r="L138">
        <v>1.5348831270747001</v>
      </c>
      <c r="M138">
        <v>1.4374390720748</v>
      </c>
      <c r="N138">
        <v>1.5119944399746199</v>
      </c>
      <c r="O138">
        <v>1.45681118335358</v>
      </c>
      <c r="P138">
        <v>1.52455862968475</v>
      </c>
      <c r="Q138">
        <v>1.5017861564544299</v>
      </c>
      <c r="R138">
        <v>1.52531096874714</v>
      </c>
      <c r="S138">
        <v>1.5126454776704199</v>
      </c>
      <c r="T138">
        <v>1.57921372742277</v>
      </c>
      <c r="U138">
        <v>1.38564751564231</v>
      </c>
      <c r="V138">
        <v>1.4430850528190999</v>
      </c>
      <c r="W138">
        <v>1.4690519102972599</v>
      </c>
      <c r="X138">
        <v>1.5671540541717801</v>
      </c>
      <c r="Y138">
        <v>1.4626397193025999</v>
      </c>
      <c r="Z138">
        <v>1.5108774677196799</v>
      </c>
      <c r="AA138">
        <v>1.4781476516644301</v>
      </c>
      <c r="AB138">
        <v>1.5407157627663799</v>
      </c>
      <c r="AC138">
        <v>1.53169639255662</v>
      </c>
      <c r="AD138">
        <v>1.5770105716418501</v>
      </c>
      <c r="AE138">
        <v>1.4997925713343401</v>
      </c>
      <c r="AF138">
        <v>1.53591271505897</v>
      </c>
      <c r="AG138">
        <v>1.4145320740192799</v>
      </c>
      <c r="AH138">
        <v>1.4804728205103099</v>
      </c>
      <c r="AI138">
        <v>1.4594993596847501</v>
      </c>
      <c r="AJ138">
        <v>1.5582899791962399</v>
      </c>
      <c r="AK138">
        <v>1.3935420818614199</v>
      </c>
      <c r="AL138">
        <v>1.4184559340449501</v>
      </c>
      <c r="AM138">
        <v>1.3704440097739099</v>
      </c>
      <c r="AN138">
        <v>1.4600081910695999</v>
      </c>
      <c r="AO138">
        <v>1.50258866330726</v>
      </c>
      <c r="AP138">
        <v>1.2879329993026301</v>
      </c>
      <c r="AQ138">
        <v>1.38639146313643</v>
      </c>
      <c r="AR138">
        <v>1.44450317474298</v>
      </c>
      <c r="AS138">
        <v>1.3884534381231699</v>
      </c>
      <c r="AT138">
        <v>1.4401473810213701</v>
      </c>
      <c r="AU138">
        <v>1.4900830191362699</v>
      </c>
      <c r="AV138">
        <v>1.5736563540369599</v>
      </c>
      <c r="AW138">
        <v>1.50096744232238</v>
      </c>
      <c r="AX138">
        <v>1.56051348104212</v>
      </c>
      <c r="AY138">
        <v>1.5143737938056601</v>
      </c>
      <c r="AZ138">
        <v>1.61862634504086</v>
      </c>
      <c r="BA138">
        <v>1.47186877664285</v>
      </c>
      <c r="BB138">
        <v>1.52772065863958</v>
      </c>
      <c r="BC138">
        <v>1.4878360108426201</v>
      </c>
      <c r="BD138">
        <v>1.6200761129224299</v>
      </c>
      <c r="BE138">
        <v>1.4924150807582801</v>
      </c>
      <c r="BF138">
        <v>1.57765487702427</v>
      </c>
      <c r="BG138">
        <v>1.6042458362102401</v>
      </c>
      <c r="BH138">
        <v>1.5422320074933999</v>
      </c>
      <c r="BI138">
        <v>1.5096838369781</v>
      </c>
      <c r="BJ138">
        <v>1.59598244993936</v>
      </c>
      <c r="BK138">
        <v>1.5609413584796099</v>
      </c>
      <c r="BL138">
        <v>1.62470073144185</v>
      </c>
      <c r="BM138">
        <v>1.53916528781797</v>
      </c>
      <c r="BN138">
        <v>1.6308041753973801</v>
      </c>
      <c r="BO138">
        <v>1.54126778543068</v>
      </c>
      <c r="BP138">
        <v>1.60584720469847</v>
      </c>
      <c r="BQ138">
        <v>1.5426554535241299</v>
      </c>
      <c r="BR138">
        <v>1.6402597310053399</v>
      </c>
      <c r="BS138">
        <v>1.54711811274996</v>
      </c>
      <c r="BT138">
        <v>1.60713084193572</v>
      </c>
      <c r="BU138">
        <v>1.54363791387648</v>
      </c>
      <c r="BV138">
        <v>1.61371339339987</v>
      </c>
      <c r="BW138">
        <v>1.5122077291094</v>
      </c>
      <c r="BX138">
        <v>1.58523651728556</v>
      </c>
      <c r="BY138">
        <v>1.5539755257899801</v>
      </c>
      <c r="BZ138">
        <v>1.64166173126823</v>
      </c>
      <c r="CA138">
        <v>1.53371831678763</v>
      </c>
      <c r="CB138">
        <v>1.6373115036960599</v>
      </c>
      <c r="CC138">
        <v>1.4673962978208199</v>
      </c>
      <c r="CD138">
        <v>1.5441477733492099</v>
      </c>
      <c r="CE138">
        <v>1.4924989504987201</v>
      </c>
      <c r="CF138">
        <v>1.57326623617338</v>
      </c>
      <c r="CG138">
        <v>1.5514047404809801</v>
      </c>
      <c r="CH138">
        <v>1.6513494608071999</v>
      </c>
      <c r="CI138">
        <v>1.4996015863336301</v>
      </c>
      <c r="CJ138">
        <v>1.5821568870304501</v>
      </c>
      <c r="CK138">
        <v>1.5373034957370799</v>
      </c>
      <c r="CL138">
        <v>1.62888482997955</v>
      </c>
      <c r="CM138">
        <v>1.55018979703444</v>
      </c>
      <c r="CN138">
        <v>1.6199831319501401</v>
      </c>
      <c r="CO138">
        <v>1.4912859814503701</v>
      </c>
      <c r="CP138">
        <v>1.58706486677334</v>
      </c>
      <c r="CQ138">
        <v>1.4720991827213801</v>
      </c>
      <c r="CR138">
        <v>1.55191393258079</v>
      </c>
      <c r="CS138">
        <v>1.4650305311305101</v>
      </c>
      <c r="CT138">
        <v>1.53566663243519</v>
      </c>
      <c r="CU138">
        <v>1.4783468073899799</v>
      </c>
      <c r="CV138">
        <v>1.53880182570421</v>
      </c>
    </row>
    <row r="139" spans="1:100" x14ac:dyDescent="0.45">
      <c r="A139" t="s">
        <v>134</v>
      </c>
      <c r="B139" t="s">
        <v>66</v>
      </c>
      <c r="C139" t="s">
        <v>67</v>
      </c>
      <c r="D139">
        <v>40</v>
      </c>
      <c r="E139" s="1" cm="1">
        <f t="array" ref="E139">SUMPRODUCT($G139:$CV139,$G$2:$CV$2)/SUMPRODUCT(--($G139:$CV139&lt;&gt;""),$G$2:$CV$2)</f>
        <v>1.3976281496948351</v>
      </c>
      <c r="F139" s="1" cm="1">
        <f t="array" ref="F139">SUMPRODUCT($G139:$CV139,$F$2:$CU$2)/SUMPRODUCT(--($G139:$CV139&lt;&gt;""),$F$2:$CU$2)</f>
        <v>1.4404880434433258</v>
      </c>
      <c r="G139">
        <v>1.44864970892147</v>
      </c>
      <c r="H139">
        <v>1.46014237011252</v>
      </c>
      <c r="I139">
        <v>1.40818720463846</v>
      </c>
      <c r="J139">
        <v>1.4610178603816899</v>
      </c>
      <c r="K139">
        <v>1.41094825610077</v>
      </c>
      <c r="L139">
        <v>1.46169980624721</v>
      </c>
      <c r="M139">
        <v>1.37243383913848</v>
      </c>
      <c r="N139">
        <v>1.43648669650595</v>
      </c>
      <c r="O139">
        <v>1.4172950722439099</v>
      </c>
      <c r="P139">
        <v>1.4732565767921799</v>
      </c>
      <c r="Q139">
        <v>1.4167898993972701</v>
      </c>
      <c r="R139">
        <v>1.4568878622367201</v>
      </c>
      <c r="S139">
        <v>1.4563051850620401</v>
      </c>
      <c r="T139">
        <v>1.5349773506704201</v>
      </c>
      <c r="U139">
        <v>1.3491046467518599</v>
      </c>
      <c r="V139">
        <v>1.4121187415547301</v>
      </c>
      <c r="W139">
        <v>1.41132172378752</v>
      </c>
      <c r="X139">
        <v>1.50967724034558</v>
      </c>
      <c r="Y139">
        <v>1.3975412729941801</v>
      </c>
      <c r="Z139">
        <v>1.45076124492001</v>
      </c>
      <c r="AA139">
        <v>1.4171195474925</v>
      </c>
      <c r="AB139">
        <v>1.48019969498953</v>
      </c>
      <c r="AC139">
        <v>1.43695874083113</v>
      </c>
      <c r="AD139">
        <v>1.52151653803446</v>
      </c>
      <c r="AE139">
        <v>1.4171034626411401</v>
      </c>
      <c r="AF139">
        <v>1.47006554109373</v>
      </c>
      <c r="AG139">
        <v>1.35698298428786</v>
      </c>
      <c r="AH139">
        <v>1.4155311602110101</v>
      </c>
      <c r="AI139">
        <v>1.4141150822542801</v>
      </c>
      <c r="AJ139">
        <v>1.51080050311225</v>
      </c>
      <c r="AK139">
        <v>1.3336989346207699</v>
      </c>
      <c r="AL139">
        <v>1.35789868051434</v>
      </c>
      <c r="AM139">
        <v>1.31921639499219</v>
      </c>
      <c r="AN139">
        <v>1.4002032470980601</v>
      </c>
      <c r="AO139">
        <v>1.4463459983904201</v>
      </c>
      <c r="AP139">
        <v>1.2241472504236499</v>
      </c>
      <c r="AQ139">
        <v>1.3475553854418101</v>
      </c>
      <c r="AR139">
        <v>1.4100905208283301</v>
      </c>
      <c r="AS139">
        <v>1.3405663417712199</v>
      </c>
      <c r="AT139">
        <v>1.39481629731137</v>
      </c>
      <c r="AU139">
        <v>1.4290355456289601</v>
      </c>
      <c r="AV139">
        <v>1.5111525444882701</v>
      </c>
      <c r="AW139">
        <v>1.4411033800695301</v>
      </c>
      <c r="AX139">
        <v>1.51288573645298</v>
      </c>
      <c r="AY139">
        <v>1.4423852996659301</v>
      </c>
      <c r="AZ139">
        <v>1.5322602095411499</v>
      </c>
      <c r="BA139">
        <v>1.41584601521596</v>
      </c>
      <c r="BB139">
        <v>1.47487159426541</v>
      </c>
      <c r="BC139">
        <v>1.44403787321812</v>
      </c>
      <c r="BD139">
        <v>1.5671738626823899</v>
      </c>
      <c r="BE139">
        <v>1.4316407413071801</v>
      </c>
      <c r="BF139">
        <v>1.5121375164259201</v>
      </c>
      <c r="BG139">
        <v>1.44352587837811</v>
      </c>
      <c r="BH139">
        <v>1.4611182808260399</v>
      </c>
      <c r="BI139">
        <v>1.45051814885091</v>
      </c>
      <c r="BJ139">
        <v>1.5261256490637201</v>
      </c>
      <c r="BK139">
        <v>1.4757532271054401</v>
      </c>
      <c r="BL139">
        <v>1.5443345978013101</v>
      </c>
      <c r="BM139">
        <v>1.45233329003704</v>
      </c>
      <c r="BN139">
        <v>1.5364142482896499</v>
      </c>
      <c r="BO139">
        <v>1.4559662073013599</v>
      </c>
      <c r="BP139">
        <v>1.5076336981099401</v>
      </c>
      <c r="BQ139">
        <v>1.4786075120704001</v>
      </c>
      <c r="BR139">
        <v>1.57013429105227</v>
      </c>
      <c r="BS139">
        <v>1.4916198173195301</v>
      </c>
      <c r="BT139">
        <v>1.56307638506558</v>
      </c>
      <c r="BU139">
        <v>1.48470446979785</v>
      </c>
      <c r="BV139">
        <v>1.55940962844118</v>
      </c>
      <c r="BW139">
        <v>1.4397920904802499</v>
      </c>
      <c r="BX139">
        <v>1.53345381528794</v>
      </c>
      <c r="BY139">
        <v>1.4675610545820299</v>
      </c>
      <c r="BZ139">
        <v>1.58569958479165</v>
      </c>
      <c r="CA139">
        <v>1.4751912123842901</v>
      </c>
      <c r="CB139">
        <v>1.57545066638978</v>
      </c>
      <c r="CC139">
        <v>1.4146240181012999</v>
      </c>
      <c r="CD139">
        <v>1.49325161372729</v>
      </c>
      <c r="CE139">
        <v>1.4430005016329599</v>
      </c>
      <c r="CF139">
        <v>1.51240191357019</v>
      </c>
      <c r="CG139">
        <v>1.48210029586892</v>
      </c>
      <c r="CH139">
        <v>1.56023092245744</v>
      </c>
      <c r="CI139">
        <v>1.4489754599473099</v>
      </c>
      <c r="CJ139">
        <v>1.52856757977669</v>
      </c>
      <c r="CK139">
        <v>1.4675173189850299</v>
      </c>
      <c r="CL139">
        <v>1.55468247092386</v>
      </c>
      <c r="CM139">
        <v>1.49676377560089</v>
      </c>
      <c r="CN139">
        <v>1.56476033851688</v>
      </c>
      <c r="CO139">
        <v>1.4364800317086699</v>
      </c>
      <c r="CP139">
        <v>1.5045634561568699</v>
      </c>
      <c r="CQ139">
        <v>1.4323691803443399</v>
      </c>
      <c r="CR139">
        <v>1.52108838262321</v>
      </c>
      <c r="CS139">
        <v>1.4107867375457199</v>
      </c>
      <c r="CT139">
        <v>1.47636773645065</v>
      </c>
      <c r="CU139">
        <v>1.42455523978149</v>
      </c>
      <c r="CV139">
        <v>1.4802982715750199</v>
      </c>
    </row>
    <row r="140" spans="1:100" x14ac:dyDescent="0.45">
      <c r="A140" t="s">
        <v>134</v>
      </c>
      <c r="B140" t="s">
        <v>66</v>
      </c>
      <c r="C140" t="s">
        <v>67</v>
      </c>
      <c r="D140">
        <v>45</v>
      </c>
      <c r="E140" s="1" cm="1">
        <f t="array" ref="E140">SUMPRODUCT($G140:$CV140,$G$2:$CV$2)/SUMPRODUCT(--($G140:$CV140&lt;&gt;""),$G$2:$CV$2)</f>
        <v>1.3452716750956133</v>
      </c>
      <c r="F140" s="1" cm="1">
        <f t="array" ref="F140">SUMPRODUCT($G140:$CV140,$F$2:$CU$2)/SUMPRODUCT(--($G140:$CV140&lt;&gt;""),$F$2:$CU$2)</f>
        <v>1.3901497636779927</v>
      </c>
      <c r="G140">
        <v>1.3943506906985099</v>
      </c>
      <c r="H140">
        <v>1.4095269992344199</v>
      </c>
      <c r="I140">
        <v>1.3546325272697</v>
      </c>
      <c r="J140">
        <v>1.40553275407664</v>
      </c>
      <c r="K140">
        <v>1.3568265139973299</v>
      </c>
      <c r="L140">
        <v>1.40911529490819</v>
      </c>
      <c r="M140">
        <v>1.32147689604702</v>
      </c>
      <c r="N140">
        <v>1.3888699418699799</v>
      </c>
      <c r="O140">
        <v>1.3326615620709401</v>
      </c>
      <c r="P140">
        <v>1.4004520710325501</v>
      </c>
      <c r="Q140">
        <v>1.34744412731406</v>
      </c>
      <c r="R140">
        <v>1.41910065672416</v>
      </c>
      <c r="S140">
        <v>1.4012618867886999</v>
      </c>
      <c r="T140">
        <v>1.48163149605908</v>
      </c>
      <c r="U140">
        <v>1.2943838101952601</v>
      </c>
      <c r="V140">
        <v>1.3660147117716599</v>
      </c>
      <c r="W140">
        <v>1.35327722686021</v>
      </c>
      <c r="X140">
        <v>1.4551576594181801</v>
      </c>
      <c r="Y140">
        <v>1.3603416221283899</v>
      </c>
      <c r="Z140">
        <v>1.42086250640948</v>
      </c>
      <c r="AA140">
        <v>1.3631727706411001</v>
      </c>
      <c r="AB140">
        <v>1.4333307454428901</v>
      </c>
      <c r="AC140">
        <v>1.38949202452253</v>
      </c>
      <c r="AD140">
        <v>1.46691569835698</v>
      </c>
      <c r="AE140">
        <v>1.35796474001984</v>
      </c>
      <c r="AF140">
        <v>1.4218874128119701</v>
      </c>
      <c r="AG140">
        <v>1.30556902263201</v>
      </c>
      <c r="AH140">
        <v>1.3557392936742101</v>
      </c>
      <c r="AI140">
        <v>1.3721324211394299</v>
      </c>
      <c r="AJ140">
        <v>1.47056544042575</v>
      </c>
      <c r="AK140">
        <v>1.28203042843182</v>
      </c>
      <c r="AL140">
        <v>1.31032040476936</v>
      </c>
      <c r="AM140">
        <v>1.2655082794766399</v>
      </c>
      <c r="AN140">
        <v>1.33628437840369</v>
      </c>
      <c r="AO140">
        <v>1.3907914772935801</v>
      </c>
      <c r="AP140">
        <v>1.1758523019740099</v>
      </c>
      <c r="AQ140">
        <v>1.29615512973231</v>
      </c>
      <c r="AR140">
        <v>1.3618271629251999</v>
      </c>
      <c r="AS140">
        <v>1.2964384273941201</v>
      </c>
      <c r="AT140">
        <v>1.33522249334456</v>
      </c>
      <c r="AU140">
        <v>1.38828208220498</v>
      </c>
      <c r="AV140">
        <v>1.4683465687939099</v>
      </c>
      <c r="AW140">
        <v>1.3837771210530401</v>
      </c>
      <c r="AX140">
        <v>1.4571328957967999</v>
      </c>
      <c r="AY140">
        <v>1.39646705294625</v>
      </c>
      <c r="AZ140">
        <v>1.50095388678264</v>
      </c>
      <c r="BA140">
        <v>1.34764827363499</v>
      </c>
      <c r="BB140">
        <v>1.4180048318489</v>
      </c>
      <c r="BC140">
        <v>1.3864179029988499</v>
      </c>
      <c r="BD140">
        <v>1.48542888194154</v>
      </c>
      <c r="BE140">
        <v>1.3893898718305799</v>
      </c>
      <c r="BF140">
        <v>1.48533430297356</v>
      </c>
      <c r="BG140">
        <v>1.3501054895423701</v>
      </c>
      <c r="BH140">
        <v>1.41118292613077</v>
      </c>
      <c r="BI140">
        <v>1.3995829039451999</v>
      </c>
      <c r="BJ140">
        <v>1.49999610253321</v>
      </c>
      <c r="BK140">
        <v>1.4276721565094499</v>
      </c>
      <c r="BL140">
        <v>1.50146526565029</v>
      </c>
      <c r="BM140">
        <v>1.4025845486522699</v>
      </c>
      <c r="BN140">
        <v>1.50602999731631</v>
      </c>
      <c r="BO140">
        <v>1.39952562042794</v>
      </c>
      <c r="BP140">
        <v>1.4666020497218599</v>
      </c>
      <c r="BQ140">
        <v>1.4363259987349599</v>
      </c>
      <c r="BR140">
        <v>1.5265045227804199</v>
      </c>
      <c r="BS140">
        <v>1.4509667418544201</v>
      </c>
      <c r="BT140">
        <v>1.5087372213129699</v>
      </c>
      <c r="BU140">
        <v>1.4250714366074</v>
      </c>
      <c r="BV140">
        <v>1.4879456426959701</v>
      </c>
      <c r="BW140">
        <v>1.41420284865247</v>
      </c>
      <c r="BX140">
        <v>1.4895896758843401</v>
      </c>
      <c r="BY140">
        <v>1.4561482102416199</v>
      </c>
      <c r="BZ140">
        <v>1.5402236767161299</v>
      </c>
      <c r="CA140">
        <v>1.41409601677118</v>
      </c>
      <c r="CB140">
        <v>1.50609325090284</v>
      </c>
      <c r="CC140">
        <v>1.3674574438390299</v>
      </c>
      <c r="CD140">
        <v>1.44719155628715</v>
      </c>
      <c r="CE140">
        <v>1.39173136204397</v>
      </c>
      <c r="CF140">
        <v>1.4697097157222201</v>
      </c>
      <c r="CG140">
        <v>1.4565889007701101</v>
      </c>
      <c r="CH140">
        <v>1.5334829050035499</v>
      </c>
      <c r="CI140">
        <v>1.4085504050679001</v>
      </c>
      <c r="CJ140">
        <v>1.4898955450293001</v>
      </c>
      <c r="CK140">
        <v>1.4431365116513599</v>
      </c>
      <c r="CL140">
        <v>1.52257579823546</v>
      </c>
      <c r="CM140">
        <v>1.4305996449142799</v>
      </c>
      <c r="CN140">
        <v>1.49476393352476</v>
      </c>
      <c r="CO140">
        <v>1.3747367063884799</v>
      </c>
      <c r="CP140">
        <v>1.4481157422099</v>
      </c>
      <c r="CQ140">
        <v>1.3884336910497399</v>
      </c>
      <c r="CR140">
        <v>1.47243810501131</v>
      </c>
      <c r="CS140">
        <v>1.3643020443910101</v>
      </c>
      <c r="CT140">
        <v>1.42724156290041</v>
      </c>
      <c r="CU140">
        <v>1.3656907358457999</v>
      </c>
      <c r="CV140">
        <v>1.42044837074803</v>
      </c>
    </row>
    <row r="141" spans="1:100" x14ac:dyDescent="0.45">
      <c r="A141" t="s">
        <v>134</v>
      </c>
      <c r="B141" t="s">
        <v>66</v>
      </c>
      <c r="C141" t="s">
        <v>67</v>
      </c>
      <c r="D141">
        <v>50</v>
      </c>
      <c r="E141" s="1" cm="1">
        <f t="array" ref="E141">SUMPRODUCT($G141:$CV141,$G$2:$CV$2)/SUMPRODUCT(--($G141:$CV141&lt;&gt;""),$G$2:$CV$2)</f>
        <v>1.2992718521050637</v>
      </c>
      <c r="F141" s="1" cm="1">
        <f t="array" ref="F141">SUMPRODUCT($G141:$CV141,$F$2:$CU$2)/SUMPRODUCT(--($G141:$CV141&lt;&gt;""),$F$2:$CU$2)</f>
        <v>1.3435120763748565</v>
      </c>
      <c r="G141">
        <v>1.3087159609397001</v>
      </c>
      <c r="H141">
        <v>1.3506516440776399</v>
      </c>
      <c r="I141">
        <v>1.32415632722823</v>
      </c>
      <c r="J141">
        <v>1.3752010038821201</v>
      </c>
      <c r="K141">
        <v>1.32727008126646</v>
      </c>
      <c r="L141">
        <v>1.3773873744682501</v>
      </c>
      <c r="M141">
        <v>1.26835964386862</v>
      </c>
      <c r="N141">
        <v>1.33882119952983</v>
      </c>
      <c r="O141">
        <v>1.29372621922515</v>
      </c>
      <c r="P141">
        <v>1.36089823682772</v>
      </c>
      <c r="Q141">
        <v>1.2971685484792901</v>
      </c>
      <c r="R141">
        <v>1.37014753169723</v>
      </c>
      <c r="S141">
        <v>1.3653541861406999</v>
      </c>
      <c r="T141">
        <v>1.44321230327213</v>
      </c>
      <c r="U141">
        <v>1.2497782679926499</v>
      </c>
      <c r="V141">
        <v>1.3166143741213501</v>
      </c>
      <c r="W141">
        <v>1.31042651341883</v>
      </c>
      <c r="X141">
        <v>1.40964657009316</v>
      </c>
      <c r="Y141">
        <v>1.3139745735361099</v>
      </c>
      <c r="Z141">
        <v>1.37645480904273</v>
      </c>
      <c r="AA141">
        <v>1.3169164033965399</v>
      </c>
      <c r="AB141">
        <v>1.3910177027614801</v>
      </c>
      <c r="AC141">
        <v>1.34050958518134</v>
      </c>
      <c r="AD141">
        <v>1.4178900278280999</v>
      </c>
      <c r="AE141">
        <v>1.3147021214426799</v>
      </c>
      <c r="AF141">
        <v>1.3681936926642</v>
      </c>
      <c r="AG141">
        <v>1.2664392317500699</v>
      </c>
      <c r="AH141">
        <v>1.3157130267722199</v>
      </c>
      <c r="AI141">
        <v>1.3252352756055901</v>
      </c>
      <c r="AJ141">
        <v>1.42163902007359</v>
      </c>
      <c r="AK141">
        <v>1.22869843968704</v>
      </c>
      <c r="AL141">
        <v>1.2634634172399299</v>
      </c>
      <c r="AM141">
        <v>1.2319386081200401</v>
      </c>
      <c r="AN141">
        <v>1.2880950919059</v>
      </c>
      <c r="AO141">
        <v>1.33498173334896</v>
      </c>
      <c r="AP141">
        <v>1.12546866201816</v>
      </c>
      <c r="AQ141">
        <v>1.25622495381681</v>
      </c>
      <c r="AR141">
        <v>1.31505168202116</v>
      </c>
      <c r="AS141">
        <v>1.2496178258275099</v>
      </c>
      <c r="AT141">
        <v>1.28073042344735</v>
      </c>
      <c r="AU141">
        <v>1.33992947618342</v>
      </c>
      <c r="AV141">
        <v>1.4127348496062699</v>
      </c>
      <c r="AW141">
        <v>1.32940737579333</v>
      </c>
      <c r="AX141">
        <v>1.4163218567112601</v>
      </c>
      <c r="AY141">
        <v>1.36931410931626</v>
      </c>
      <c r="AZ141">
        <v>1.4754827147228</v>
      </c>
      <c r="BA141">
        <v>1.30737954410228</v>
      </c>
      <c r="BB141">
        <v>1.37108764972383</v>
      </c>
      <c r="BC141">
        <v>1.3502198842588899</v>
      </c>
      <c r="BD141">
        <v>1.4662630849346601</v>
      </c>
      <c r="BE141">
        <v>1.34318032346968</v>
      </c>
      <c r="BF141">
        <v>1.4327420039136001</v>
      </c>
      <c r="BG141">
        <v>1.29226064560787</v>
      </c>
      <c r="BH141">
        <v>1.35855286019675</v>
      </c>
      <c r="BI141">
        <v>1.36609450133512</v>
      </c>
      <c r="BJ141">
        <v>1.4485824500322799</v>
      </c>
      <c r="BK141">
        <v>1.39137606110953</v>
      </c>
      <c r="BL141">
        <v>1.46743391612061</v>
      </c>
      <c r="BM141">
        <v>1.37797214125121</v>
      </c>
      <c r="BN141">
        <v>1.4727066274921701</v>
      </c>
      <c r="BO141">
        <v>1.3581971349070601</v>
      </c>
      <c r="BP141">
        <v>1.4250018590353399</v>
      </c>
      <c r="BQ141">
        <v>1.38445912001696</v>
      </c>
      <c r="BR141">
        <v>1.47469495117924</v>
      </c>
      <c r="BS141">
        <v>1.3901976130948901</v>
      </c>
      <c r="BT141">
        <v>1.46376548323283</v>
      </c>
      <c r="BU141">
        <v>1.40428062229302</v>
      </c>
      <c r="BV141">
        <v>1.47257375217215</v>
      </c>
      <c r="BW141">
        <v>1.3488283040601901</v>
      </c>
      <c r="BX141">
        <v>1.4254255328412599</v>
      </c>
      <c r="BY141">
        <v>1.4023754193577</v>
      </c>
      <c r="BZ141">
        <v>1.48526497307675</v>
      </c>
      <c r="CA141">
        <v>1.39737281788025</v>
      </c>
      <c r="CB141">
        <v>1.48302092162572</v>
      </c>
      <c r="CC141">
        <v>1.3219639556277201</v>
      </c>
      <c r="CD141">
        <v>1.3985378727805799</v>
      </c>
      <c r="CE141">
        <v>1.35070956924212</v>
      </c>
      <c r="CF141">
        <v>1.42616901757679</v>
      </c>
      <c r="CG141">
        <v>1.4055504976851301</v>
      </c>
      <c r="CH141">
        <v>1.46670649157153</v>
      </c>
      <c r="CI141">
        <v>1.36516105474049</v>
      </c>
      <c r="CJ141">
        <v>1.44633194860712</v>
      </c>
      <c r="CK141">
        <v>1.3874001257512401</v>
      </c>
      <c r="CL141">
        <v>1.4580257802358501</v>
      </c>
      <c r="CM141">
        <v>1.3772207605659399</v>
      </c>
      <c r="CN141">
        <v>1.45819158660413</v>
      </c>
      <c r="CO141">
        <v>1.32848671829436</v>
      </c>
      <c r="CP141">
        <v>1.4352795105398899</v>
      </c>
      <c r="CQ141">
        <v>1.3381025231471999</v>
      </c>
      <c r="CR141">
        <v>1.41661533310529</v>
      </c>
      <c r="CS141">
        <v>1.31796441477839</v>
      </c>
      <c r="CT141">
        <v>1.3813956344854901</v>
      </c>
      <c r="CU141">
        <v>1.32219666580326</v>
      </c>
      <c r="CV141">
        <v>1.3820132091497099</v>
      </c>
    </row>
    <row r="142" spans="1:100" x14ac:dyDescent="0.45">
      <c r="A142" t="s">
        <v>81</v>
      </c>
      <c r="B142" t="s">
        <v>66</v>
      </c>
      <c r="C142" t="s">
        <v>64</v>
      </c>
      <c r="D142">
        <v>30</v>
      </c>
      <c r="E142" s="1" cm="1">
        <f t="array" ref="E142">SUMPRODUCT($G142:$CV142,$G$2:$CV$2)/SUMPRODUCT(--($G142:$CV142&lt;&gt;""),$G$2:$CV$2)</f>
        <v>1.4037287274192896</v>
      </c>
      <c r="F142" s="1" cm="1">
        <f t="array" ref="F142">SUMPRODUCT($G142:$CV142,$F$2:$CU$2)/SUMPRODUCT(--($G142:$CV142&lt;&gt;""),$F$2:$CU$2)</f>
        <v>1.3223025862518312</v>
      </c>
      <c r="G142">
        <v>1.35331413791134</v>
      </c>
      <c r="H142">
        <v>1.3274036557178499</v>
      </c>
      <c r="I142">
        <v>1.3777175624428</v>
      </c>
      <c r="J142">
        <v>1.32868189071556</v>
      </c>
      <c r="K142">
        <v>1.3798657054018899</v>
      </c>
      <c r="L142">
        <v>1.3294793997718499</v>
      </c>
      <c r="M142">
        <v>1.31976733758653</v>
      </c>
      <c r="N142">
        <v>1.3288201743670001</v>
      </c>
      <c r="O142">
        <v>1.40434814231795</v>
      </c>
      <c r="P142">
        <v>1.33036608142473</v>
      </c>
      <c r="Q142">
        <v>1.3661491466492399</v>
      </c>
      <c r="R142">
        <v>1.35083166294095</v>
      </c>
      <c r="S142">
        <v>1.31339824300996</v>
      </c>
      <c r="T142">
        <v>1.3343791577786399</v>
      </c>
      <c r="U142">
        <v>1.47606045954583</v>
      </c>
      <c r="V142">
        <v>1.2827525425511199</v>
      </c>
      <c r="W142">
        <v>1.3925461142759199</v>
      </c>
      <c r="X142">
        <v>1.3458592324918499</v>
      </c>
      <c r="Y142">
        <v>1.5038264650679001</v>
      </c>
      <c r="Z142">
        <v>1.33348364884433</v>
      </c>
      <c r="AA142">
        <v>1.3483056582845501</v>
      </c>
      <c r="AB142">
        <v>1.3620841066511999</v>
      </c>
      <c r="AC142">
        <v>1.37693475541636</v>
      </c>
      <c r="AD142">
        <v>1.3667239248084</v>
      </c>
      <c r="AE142">
        <v>1.4031230743416201</v>
      </c>
      <c r="AF142">
        <v>1.33933687919666</v>
      </c>
      <c r="AG142">
        <v>1.4540584723371599</v>
      </c>
      <c r="AH142">
        <v>1.3698138125822299</v>
      </c>
      <c r="AI142">
        <v>1.3464167792714401</v>
      </c>
      <c r="AJ142">
        <v>1.3370984008217599</v>
      </c>
      <c r="AK142">
        <v>1.5929925753996299</v>
      </c>
      <c r="AL142">
        <v>1.3615771885004999</v>
      </c>
      <c r="AM142">
        <v>1.3756600466331199</v>
      </c>
      <c r="AN142">
        <v>1.36637607410493</v>
      </c>
      <c r="AO142">
        <v>1.40566422842758</v>
      </c>
      <c r="AP142">
        <v>1.1801611010301101</v>
      </c>
      <c r="AQ142">
        <v>1.4794560540888899</v>
      </c>
      <c r="AR142">
        <v>1.28817299979329</v>
      </c>
      <c r="AS142">
        <v>1.4198630365762299</v>
      </c>
      <c r="AT142">
        <v>1.2961402530013699</v>
      </c>
      <c r="AU142">
        <v>1.28201798687483</v>
      </c>
      <c r="AV142">
        <v>1.2902955012495301</v>
      </c>
      <c r="AW142">
        <v>1.3377380452191101</v>
      </c>
      <c r="AX142">
        <v>1.31897865968773</v>
      </c>
      <c r="AY142">
        <v>1.3433681546292999</v>
      </c>
      <c r="AZ142">
        <v>1.3263280893212499</v>
      </c>
      <c r="BA142">
        <v>1.37194649212969</v>
      </c>
      <c r="BB142">
        <v>1.3109281960332599</v>
      </c>
      <c r="BC142">
        <v>1.3271898927282999</v>
      </c>
      <c r="BD142">
        <v>1.3288102085768101</v>
      </c>
      <c r="BE142">
        <v>1.26620676910709</v>
      </c>
      <c r="BF142">
        <v>1.30053428490819</v>
      </c>
      <c r="BG142">
        <v>1.6720932837684399</v>
      </c>
      <c r="BH142">
        <v>1.3812220450966399</v>
      </c>
      <c r="BI142">
        <v>1.3202130835430499</v>
      </c>
      <c r="BJ142">
        <v>1.2929853805762701</v>
      </c>
      <c r="BK142">
        <v>1.30785136742955</v>
      </c>
      <c r="BL142">
        <v>1.3152355223919301</v>
      </c>
      <c r="BM142">
        <v>1.34882667613174</v>
      </c>
      <c r="BN142">
        <v>1.3381605811906001</v>
      </c>
      <c r="BO142">
        <v>1.40335103443298</v>
      </c>
      <c r="BP142">
        <v>1.4040079037298301</v>
      </c>
      <c r="BQ142">
        <v>1.28755439816182</v>
      </c>
      <c r="BR142">
        <v>1.34038983466259</v>
      </c>
      <c r="BS142">
        <v>1.3041434636910501</v>
      </c>
      <c r="BT142">
        <v>1.3180596643012299</v>
      </c>
      <c r="BU142">
        <v>1.2692553039535599</v>
      </c>
      <c r="BV142">
        <v>1.2952344838449601</v>
      </c>
      <c r="BW142">
        <v>1.33330921908</v>
      </c>
      <c r="BX142">
        <v>1.3222876656264</v>
      </c>
      <c r="BY142">
        <v>1.2786062268553899</v>
      </c>
      <c r="BZ142">
        <v>1.33588160122766</v>
      </c>
      <c r="CA142">
        <v>1.3212881320823899</v>
      </c>
      <c r="CB142">
        <v>1.34954469687888</v>
      </c>
      <c r="CC142">
        <v>1.3468006634076299</v>
      </c>
      <c r="CD142">
        <v>1.28940062665743</v>
      </c>
      <c r="CE142">
        <v>1.29424936723051</v>
      </c>
      <c r="CF142">
        <v>1.28068839918527</v>
      </c>
      <c r="CG142">
        <v>1.3019038895157899</v>
      </c>
      <c r="CH142">
        <v>1.3490972185593999</v>
      </c>
      <c r="CI142">
        <v>1.29604865155892</v>
      </c>
      <c r="CJ142">
        <v>1.3196699769970099</v>
      </c>
      <c r="CK142">
        <v>1.28217660567573</v>
      </c>
      <c r="CL142">
        <v>1.31697917068138</v>
      </c>
      <c r="CM142">
        <v>1.3078344734115599</v>
      </c>
      <c r="CN142">
        <v>1.3253889094987501</v>
      </c>
      <c r="CO142">
        <v>1.33857280483531</v>
      </c>
      <c r="CP142">
        <v>1.36158787646944</v>
      </c>
      <c r="CQ142">
        <v>1.2882666939157199</v>
      </c>
      <c r="CR142">
        <v>1.31661091237977</v>
      </c>
      <c r="CS142">
        <v>1.32234826165579</v>
      </c>
      <c r="CT142">
        <v>1.27621532213452</v>
      </c>
      <c r="CU142">
        <v>1.33570165944079</v>
      </c>
      <c r="CV142">
        <v>1.2853800743494299</v>
      </c>
    </row>
    <row r="143" spans="1:100" x14ac:dyDescent="0.45">
      <c r="A143" t="s">
        <v>81</v>
      </c>
      <c r="B143" t="s">
        <v>95</v>
      </c>
      <c r="C143" t="s">
        <v>64</v>
      </c>
      <c r="D143">
        <v>30</v>
      </c>
      <c r="E143" s="1" cm="1">
        <f t="array" ref="E143">SUMPRODUCT($G143:$CV143,$G$2:$CV$2)/SUMPRODUCT(--($G143:$CV143&lt;&gt;""),$G$2:$CV$2)</f>
        <v>1.4006668463194694</v>
      </c>
      <c r="F143" s="1" cm="1">
        <f t="array" ref="F143">SUMPRODUCT($G143:$CV143,$F$2:$CU$2)/SUMPRODUCT(--($G143:$CV143&lt;&gt;""),$F$2:$CU$2)</f>
        <v>1.3204337825768677</v>
      </c>
      <c r="G143">
        <v>1.35331413791134</v>
      </c>
      <c r="H143">
        <v>1.3274036557178499</v>
      </c>
      <c r="I143">
        <v>1.3777175624428</v>
      </c>
      <c r="J143">
        <v>1.32868189071556</v>
      </c>
      <c r="K143">
        <v>1.3798657054018899</v>
      </c>
      <c r="L143">
        <v>1.3294793997718499</v>
      </c>
      <c r="M143">
        <v>1.31976733758653</v>
      </c>
      <c r="N143">
        <v>1.3288201743670001</v>
      </c>
      <c r="O143">
        <v>1.40434814231795</v>
      </c>
      <c r="P143">
        <v>1.33036608142473</v>
      </c>
      <c r="Q143">
        <v>1.3661491466492399</v>
      </c>
      <c r="R143">
        <v>1.35083166294095</v>
      </c>
      <c r="S143">
        <v>1.31339824300996</v>
      </c>
      <c r="T143">
        <v>1.3343791577786399</v>
      </c>
      <c r="U143">
        <v>1.4610765272147701</v>
      </c>
      <c r="V143">
        <v>1.2827525425511199</v>
      </c>
      <c r="W143">
        <v>1.3580626663667199</v>
      </c>
      <c r="X143">
        <v>1.3458592324918499</v>
      </c>
      <c r="Y143">
        <v>1.5038264650679001</v>
      </c>
      <c r="Z143">
        <v>1.33348364884433</v>
      </c>
      <c r="AA143">
        <v>1.3483056582845501</v>
      </c>
      <c r="AB143">
        <v>1.3620841066511999</v>
      </c>
      <c r="AC143">
        <v>1.37693475541636</v>
      </c>
      <c r="AD143">
        <v>1.3667239248084</v>
      </c>
      <c r="AE143">
        <v>1.4031230743416201</v>
      </c>
      <c r="AF143">
        <v>1.33933687919666</v>
      </c>
      <c r="AG143">
        <v>1.4540584723371599</v>
      </c>
      <c r="AH143">
        <v>1.3698138125822299</v>
      </c>
      <c r="AI143">
        <v>1.3464167792714401</v>
      </c>
      <c r="AJ143">
        <v>1.3370984008217599</v>
      </c>
      <c r="AK143">
        <v>1.5929925753996299</v>
      </c>
      <c r="AL143">
        <v>1.3352902264419</v>
      </c>
      <c r="AM143">
        <v>1.3756600466331199</v>
      </c>
      <c r="AN143">
        <v>1.36637607410493</v>
      </c>
      <c r="AO143">
        <v>1.40566422842758</v>
      </c>
      <c r="AP143">
        <v>1.1801611010301101</v>
      </c>
      <c r="AQ143">
        <v>1.46289477477292</v>
      </c>
      <c r="AR143">
        <v>1.28817299979329</v>
      </c>
      <c r="AS143">
        <v>1.4198630365762299</v>
      </c>
      <c r="AT143">
        <v>1.2961402530013699</v>
      </c>
      <c r="AU143">
        <v>1.28201798687483</v>
      </c>
      <c r="AV143">
        <v>1.2902955012495301</v>
      </c>
      <c r="AW143">
        <v>1.3377380452191101</v>
      </c>
      <c r="AX143">
        <v>1.31897865968773</v>
      </c>
      <c r="AY143">
        <v>1.3433681546292999</v>
      </c>
      <c r="AZ143">
        <v>1.3263280893212499</v>
      </c>
      <c r="BA143">
        <v>1.37194649212969</v>
      </c>
      <c r="BB143">
        <v>1.3109281960332599</v>
      </c>
      <c r="BC143">
        <v>1.3271898927282999</v>
      </c>
      <c r="BD143">
        <v>1.3288102085768101</v>
      </c>
      <c r="BE143">
        <v>1.26620676910709</v>
      </c>
      <c r="BF143">
        <v>1.30053428490819</v>
      </c>
      <c r="BG143">
        <v>1.6720932837684399</v>
      </c>
      <c r="BH143">
        <v>1.3760531055415799</v>
      </c>
      <c r="BI143">
        <v>1.3202130835430499</v>
      </c>
      <c r="BJ143">
        <v>1.2929853805762701</v>
      </c>
      <c r="BK143">
        <v>1.30785136742955</v>
      </c>
      <c r="BL143">
        <v>1.3152355223919301</v>
      </c>
      <c r="BM143">
        <v>1.34882667613174</v>
      </c>
      <c r="BN143">
        <v>1.3381605811906001</v>
      </c>
      <c r="BO143">
        <v>1.40335103443298</v>
      </c>
      <c r="BP143">
        <v>1.4040079037298301</v>
      </c>
      <c r="BQ143">
        <v>1.28755439816182</v>
      </c>
      <c r="BR143">
        <v>1.34038983466259</v>
      </c>
      <c r="BS143">
        <v>1.3041434636910501</v>
      </c>
      <c r="BT143">
        <v>1.3180596643012299</v>
      </c>
      <c r="BU143">
        <v>1.2692553039535599</v>
      </c>
      <c r="BV143">
        <v>1.2952344838449601</v>
      </c>
      <c r="BW143">
        <v>1.33330921908</v>
      </c>
      <c r="BX143">
        <v>1.3222876656264</v>
      </c>
      <c r="BY143">
        <v>1.2786062268553899</v>
      </c>
      <c r="BZ143">
        <v>1.33588160122766</v>
      </c>
      <c r="CA143">
        <v>1.3212881320823899</v>
      </c>
      <c r="CB143">
        <v>1.34954469687888</v>
      </c>
      <c r="CC143">
        <v>1.3468006634076299</v>
      </c>
      <c r="CD143">
        <v>1.28940062665743</v>
      </c>
      <c r="CE143">
        <v>1.29424936723051</v>
      </c>
      <c r="CF143">
        <v>1.28068839918527</v>
      </c>
      <c r="CG143">
        <v>1.3019038895157899</v>
      </c>
      <c r="CH143">
        <v>1.3490972185593999</v>
      </c>
      <c r="CI143">
        <v>1.29604865155892</v>
      </c>
      <c r="CJ143">
        <v>1.3196699769970099</v>
      </c>
      <c r="CK143">
        <v>1.28217660567573</v>
      </c>
      <c r="CL143">
        <v>1.31697917068138</v>
      </c>
      <c r="CM143">
        <v>1.3078344734115599</v>
      </c>
      <c r="CN143">
        <v>1.3253889094987501</v>
      </c>
      <c r="CO143">
        <v>1.33857280483531</v>
      </c>
      <c r="CP143">
        <v>1.36158787646944</v>
      </c>
      <c r="CQ143">
        <v>1.2882666939157199</v>
      </c>
      <c r="CR143">
        <v>1.31661091237977</v>
      </c>
      <c r="CS143">
        <v>1.32234826165579</v>
      </c>
      <c r="CT143">
        <v>1.27621532213452</v>
      </c>
      <c r="CU143">
        <v>1.33570165944079</v>
      </c>
      <c r="CV143">
        <v>1.2853800743494299</v>
      </c>
    </row>
    <row r="144" spans="1:100" x14ac:dyDescent="0.45">
      <c r="A144" t="s">
        <v>81</v>
      </c>
      <c r="B144" t="s">
        <v>82</v>
      </c>
      <c r="C144" t="s">
        <v>64</v>
      </c>
      <c r="D144">
        <v>30</v>
      </c>
      <c r="E144" s="1" cm="1">
        <f t="array" ref="E144">SUMPRODUCT($G144:$CV144,$G$2:$CV$2)/SUMPRODUCT(--($G144:$CV144&lt;&gt;""),$G$2:$CV$2)</f>
        <v>2.2593578486375443</v>
      </c>
      <c r="F144" s="1" cm="1">
        <f t="array" ref="F144">SUMPRODUCT($G144:$CV144,$F$2:$CU$2)/SUMPRODUCT(--($G144:$CV144&lt;&gt;""),$F$2:$CU$2)</f>
        <v>1.908912352631877</v>
      </c>
      <c r="G144">
        <v>1.75887602850915</v>
      </c>
      <c r="H144">
        <v>1.7273936432608401</v>
      </c>
      <c r="I144">
        <v>1.7891430431594799</v>
      </c>
      <c r="J144">
        <v>1.72795473786636</v>
      </c>
      <c r="K144">
        <v>2.1859571611155602</v>
      </c>
      <c r="L144">
        <v>2.1049028475595</v>
      </c>
      <c r="M144">
        <v>1.9640394653493201</v>
      </c>
      <c r="N144">
        <v>2.0267279279965802</v>
      </c>
      <c r="O144">
        <v>2.2389325143351999</v>
      </c>
      <c r="P144">
        <v>2.1091439397284799</v>
      </c>
      <c r="Q144">
        <v>1.8469290058824199</v>
      </c>
      <c r="R144">
        <v>1.7728210356260301</v>
      </c>
      <c r="S144">
        <v>1.7251638610609501</v>
      </c>
      <c r="T144">
        <v>1.76501675672021</v>
      </c>
      <c r="U144">
        <v>1.58169332996282</v>
      </c>
      <c r="V144">
        <v>1.33614484256162</v>
      </c>
      <c r="W144">
        <v>2.5504823255211702</v>
      </c>
      <c r="X144">
        <v>2.35516771377136</v>
      </c>
      <c r="Y144">
        <v>1.6136761236786801</v>
      </c>
      <c r="Z144">
        <v>1.3967342421026101</v>
      </c>
      <c r="AA144">
        <v>1.7839531755165601</v>
      </c>
      <c r="AB144">
        <v>1.7602781144333299</v>
      </c>
      <c r="AC144">
        <v>2.1301701587065698</v>
      </c>
      <c r="AD144">
        <v>2.09871665024006</v>
      </c>
      <c r="AE144">
        <v>1.5019316613676399</v>
      </c>
      <c r="AF144">
        <v>1.3988559600302</v>
      </c>
      <c r="AG144">
        <v>2.3785786416236001</v>
      </c>
      <c r="AH144">
        <v>2.0908388890109402</v>
      </c>
      <c r="AI144">
        <v>2.1516320508679301</v>
      </c>
      <c r="AJ144">
        <v>2.10828712296441</v>
      </c>
      <c r="AK144">
        <v>2.3036212036496102</v>
      </c>
      <c r="AL144">
        <v>1.8041244708933</v>
      </c>
      <c r="AM144">
        <v>2.5233920129045302</v>
      </c>
      <c r="AN144">
        <v>2.4029883647266099</v>
      </c>
      <c r="AO144">
        <v>5.2088174973121397</v>
      </c>
      <c r="AP144">
        <v>2.3480484090870402</v>
      </c>
      <c r="AQ144">
        <v>1.58420729791437</v>
      </c>
      <c r="AR144">
        <v>1.3455549976468799</v>
      </c>
      <c r="AS144">
        <v>2.53272904045259</v>
      </c>
      <c r="AT144">
        <v>2.0198949935047898</v>
      </c>
      <c r="AU144">
        <v>2.195334790395</v>
      </c>
      <c r="AV144">
        <v>2.1913369411573398</v>
      </c>
      <c r="AW144">
        <v>2.0752849374207001</v>
      </c>
      <c r="AX144">
        <v>2.02511182579225</v>
      </c>
      <c r="AY144">
        <v>2.3541634719884099</v>
      </c>
      <c r="AZ144">
        <v>2.3167061366260899</v>
      </c>
      <c r="BA144">
        <v>1.81764545448288</v>
      </c>
      <c r="BB144">
        <v>1.7241199159665099</v>
      </c>
      <c r="BC144">
        <v>1.74346861291685</v>
      </c>
      <c r="BD144">
        <v>1.7596530001586601</v>
      </c>
      <c r="BE144">
        <v>1.91823802382846</v>
      </c>
      <c r="BF144">
        <v>1.9544127318725499</v>
      </c>
      <c r="BG144">
        <v>3.0652458756749601</v>
      </c>
      <c r="BH144">
        <v>2.56398239349677</v>
      </c>
      <c r="BI144">
        <v>2.0226328993585798</v>
      </c>
      <c r="BJ144">
        <v>1.99484403860773</v>
      </c>
      <c r="BK144">
        <v>2.3319371122727199</v>
      </c>
      <c r="BL144">
        <v>2.32782509542468</v>
      </c>
      <c r="BM144">
        <v>1.7854950470269599</v>
      </c>
      <c r="BN144">
        <v>1.78057502429838</v>
      </c>
      <c r="BO144">
        <v>2.6710084320488199</v>
      </c>
      <c r="BP144">
        <v>2.6167469023481198</v>
      </c>
      <c r="BQ144">
        <v>1.72941000860544</v>
      </c>
      <c r="BR144">
        <v>1.7822382067072899</v>
      </c>
      <c r="BS144">
        <v>1.6885413161384999</v>
      </c>
      <c r="BT144">
        <v>1.7607893963526799</v>
      </c>
      <c r="BU144">
        <v>1.6564875824186001</v>
      </c>
      <c r="BV144">
        <v>1.7079071672644801</v>
      </c>
      <c r="BW144">
        <v>1.7703685841293799</v>
      </c>
      <c r="BX144">
        <v>1.71609061511217</v>
      </c>
      <c r="BY144">
        <v>1.6681524634515901</v>
      </c>
      <c r="BZ144">
        <v>1.7782256418814399</v>
      </c>
      <c r="CA144">
        <v>1.6756660280754401</v>
      </c>
      <c r="CB144">
        <v>1.75079613315265</v>
      </c>
      <c r="CC144">
        <v>2.05007177043088</v>
      </c>
      <c r="CD144">
        <v>1.96246924573016</v>
      </c>
      <c r="CE144">
        <v>2.0018728585468599</v>
      </c>
      <c r="CF144">
        <v>2.01128408219579</v>
      </c>
      <c r="CG144">
        <v>2.00263992877507</v>
      </c>
      <c r="CH144">
        <v>2.0624759268596802</v>
      </c>
      <c r="CI144">
        <v>1.68547987405787</v>
      </c>
      <c r="CJ144">
        <v>1.7371799868104001</v>
      </c>
      <c r="CK144">
        <v>1.7058068621558</v>
      </c>
      <c r="CL144">
        <v>1.7364759237817</v>
      </c>
      <c r="CM144">
        <v>2.0851973830310002</v>
      </c>
      <c r="CN144">
        <v>2.1435256613267102</v>
      </c>
      <c r="CO144">
        <v>2.3352928737369099</v>
      </c>
      <c r="CP144">
        <v>2.2375817003750398</v>
      </c>
      <c r="CQ144">
        <v>2.3179861686852199</v>
      </c>
      <c r="CR144">
        <v>2.3132282118624201</v>
      </c>
      <c r="CS144">
        <v>2.0497085069308598</v>
      </c>
      <c r="CT144">
        <v>1.91899663609155</v>
      </c>
      <c r="CU144">
        <v>2.1032555745775401</v>
      </c>
      <c r="CV144">
        <v>1.9979608409171199</v>
      </c>
    </row>
    <row r="145" spans="1:100" x14ac:dyDescent="0.45">
      <c r="A145" t="s">
        <v>81</v>
      </c>
      <c r="B145" t="s">
        <v>72</v>
      </c>
      <c r="C145" t="s">
        <v>64</v>
      </c>
      <c r="D145">
        <v>30</v>
      </c>
      <c r="E145" s="1" cm="1">
        <f t="array" ref="E145">SUMPRODUCT($G145:$CV145,$G$2:$CV$2)/SUMPRODUCT(--($G145:$CV145&lt;&gt;""),$G$2:$CV$2)</f>
        <v>1.4724372389199463</v>
      </c>
      <c r="F145" s="1" cm="1">
        <f t="array" ref="F145">SUMPRODUCT($G145:$CV145,$F$2:$CU$2)/SUMPRODUCT(--($G145:$CV145&lt;&gt;""),$F$2:$CU$2)</f>
        <v>1.364402031831462</v>
      </c>
      <c r="G145">
        <v>1.44549473101768</v>
      </c>
      <c r="H145">
        <v>1.36799321963436</v>
      </c>
      <c r="I145">
        <v>1.4842098297973101</v>
      </c>
      <c r="J145">
        <v>1.38041401866563</v>
      </c>
      <c r="K145">
        <v>1.48710023044866</v>
      </c>
      <c r="L145">
        <v>1.3769236516601699</v>
      </c>
      <c r="M145">
        <v>1.42035228056159</v>
      </c>
      <c r="N145">
        <v>1.34368622173483</v>
      </c>
      <c r="O145">
        <v>1.45032968022533</v>
      </c>
      <c r="P145">
        <v>1.3759843866215999</v>
      </c>
      <c r="Q145">
        <v>1.4598238317738199</v>
      </c>
      <c r="R145">
        <v>1.3983210761291001</v>
      </c>
      <c r="S145">
        <v>1.40511590142346</v>
      </c>
      <c r="T145">
        <v>1.40906903595049</v>
      </c>
      <c r="U145">
        <v>1.4610765272147701</v>
      </c>
      <c r="V145">
        <v>1.3100947832391501</v>
      </c>
      <c r="W145">
        <v>1.3580626663667199</v>
      </c>
      <c r="X145">
        <v>1.4312065939849301</v>
      </c>
      <c r="Y145">
        <v>1.5174953428439499</v>
      </c>
      <c r="Z145">
        <v>1.38579514724154</v>
      </c>
      <c r="AA145">
        <v>1.4275653444985901</v>
      </c>
      <c r="AB145">
        <v>1.4267997160532599</v>
      </c>
      <c r="AC145">
        <v>1.4423038448765699</v>
      </c>
      <c r="AD145">
        <v>1.41549584706174</v>
      </c>
      <c r="AE145">
        <v>1.4767374682130701</v>
      </c>
      <c r="AF145">
        <v>1.3824283763571801</v>
      </c>
      <c r="AG145">
        <v>1.5504178862304601</v>
      </c>
      <c r="AH145">
        <v>1.3855125992434001</v>
      </c>
      <c r="AI145">
        <v>1.4188331617863099</v>
      </c>
      <c r="AJ145">
        <v>1.4130049947704899</v>
      </c>
      <c r="AK145">
        <v>1.6936897348217601</v>
      </c>
      <c r="AL145">
        <v>1.3352902264419</v>
      </c>
      <c r="AM145">
        <v>1.4461476091529699</v>
      </c>
      <c r="AN145">
        <v>1.42301971968146</v>
      </c>
      <c r="AO145">
        <v>1.59028774563296</v>
      </c>
      <c r="AP145">
        <v>1.2069247661053999</v>
      </c>
      <c r="AQ145">
        <v>1.46289477477292</v>
      </c>
      <c r="AR145">
        <v>1.3166467432731299</v>
      </c>
      <c r="AS145">
        <v>1.45929102560977</v>
      </c>
      <c r="AT145">
        <v>1.31648977513696</v>
      </c>
      <c r="AU145">
        <v>1.3639609437812199</v>
      </c>
      <c r="AV145">
        <v>1.35572047273233</v>
      </c>
      <c r="AW145">
        <v>1.4377340496647599</v>
      </c>
      <c r="AX145">
        <v>1.37920028353455</v>
      </c>
      <c r="AY145">
        <v>1.41655853552045</v>
      </c>
      <c r="AZ145">
        <v>1.3919954699229899</v>
      </c>
      <c r="BA145">
        <v>1.4444973573197299</v>
      </c>
      <c r="BB145">
        <v>1.35829764701653</v>
      </c>
      <c r="BC145">
        <v>1.3803210329547</v>
      </c>
      <c r="BD145">
        <v>1.3997774564816201</v>
      </c>
      <c r="BE145">
        <v>1.3518662788537099</v>
      </c>
      <c r="BF145">
        <v>1.3577327776579899</v>
      </c>
      <c r="BG145">
        <v>1.6751253877932399</v>
      </c>
      <c r="BH145">
        <v>1.3760531055415799</v>
      </c>
      <c r="BI145">
        <v>1.3614757450833701</v>
      </c>
      <c r="BJ145">
        <v>1.3535566604171201</v>
      </c>
      <c r="BK145">
        <v>1.3777522814076</v>
      </c>
      <c r="BL145">
        <v>1.4049449856199601</v>
      </c>
      <c r="BM145">
        <v>1.37831594151048</v>
      </c>
      <c r="BN145">
        <v>1.4120881701050501</v>
      </c>
      <c r="BO145">
        <v>1.47437117444907</v>
      </c>
      <c r="BP145">
        <v>1.43658310155736</v>
      </c>
      <c r="BQ145">
        <v>1.3628509990584401</v>
      </c>
      <c r="BR145">
        <v>1.4223951749507799</v>
      </c>
      <c r="BS145">
        <v>1.3655046376842701</v>
      </c>
      <c r="BT145">
        <v>1.3749423500700699</v>
      </c>
      <c r="BU145">
        <v>1.3529180502890099</v>
      </c>
      <c r="BV145">
        <v>1.37285895425806</v>
      </c>
      <c r="BW145">
        <v>1.41158705502225</v>
      </c>
      <c r="BX145">
        <v>1.3977178315302301</v>
      </c>
      <c r="BY145">
        <v>1.3557456540529</v>
      </c>
      <c r="BZ145">
        <v>1.40758536349776</v>
      </c>
      <c r="CA145">
        <v>1.38887213286171</v>
      </c>
      <c r="CB145">
        <v>1.41786815237598</v>
      </c>
      <c r="CC145">
        <v>1.42831443660002</v>
      </c>
      <c r="CD145">
        <v>1.34412911175899</v>
      </c>
      <c r="CE145">
        <v>1.3873132276439799</v>
      </c>
      <c r="CF145">
        <v>1.3659495142834399</v>
      </c>
      <c r="CG145">
        <v>1.3834147533366401</v>
      </c>
      <c r="CH145">
        <v>1.45500508801066</v>
      </c>
      <c r="CI145">
        <v>1.3427253106032899</v>
      </c>
      <c r="CJ145">
        <v>1.3628860980399899</v>
      </c>
      <c r="CK145">
        <v>1.3509152482920801</v>
      </c>
      <c r="CL145">
        <v>1.3819802295421499</v>
      </c>
      <c r="CM145">
        <v>1.4598020939230101</v>
      </c>
      <c r="CN145">
        <v>1.4309934884361999</v>
      </c>
      <c r="CO145">
        <v>1.4068188441435401</v>
      </c>
      <c r="CP145">
        <v>1.40630336566567</v>
      </c>
      <c r="CQ145">
        <v>1.40614896347272</v>
      </c>
      <c r="CR145">
        <v>1.3877614025730001</v>
      </c>
      <c r="CS145">
        <v>1.40368026606034</v>
      </c>
      <c r="CT145">
        <v>1.3124001614058201</v>
      </c>
      <c r="CU145">
        <v>1.4161458127470701</v>
      </c>
      <c r="CV145">
        <v>1.3261389135041499</v>
      </c>
    </row>
    <row r="146" spans="1:100" x14ac:dyDescent="0.45">
      <c r="A146" t="s">
        <v>81</v>
      </c>
      <c r="B146" t="s">
        <v>66</v>
      </c>
      <c r="C146" t="s">
        <v>67</v>
      </c>
      <c r="D146">
        <v>30</v>
      </c>
      <c r="E146" s="1" cm="1">
        <f t="array" ref="E146">SUMPRODUCT($G146:$CV146,$G$2:$CV$2)/SUMPRODUCT(--($G146:$CV146&lt;&gt;""),$G$2:$CV$2)</f>
        <v>1.2725833115354575</v>
      </c>
      <c r="F146" s="1" cm="1">
        <f t="array" ref="F146">SUMPRODUCT($G146:$CV146,$F$2:$CU$2)/SUMPRODUCT(--($G146:$CV146&lt;&gt;""),$F$2:$CU$2)</f>
        <v>1.2322786442637907</v>
      </c>
      <c r="G146">
        <v>1.2394146518548601</v>
      </c>
      <c r="H146">
        <v>1.23678945588736</v>
      </c>
      <c r="I146">
        <v>1.27930786959221</v>
      </c>
      <c r="J146">
        <v>1.2360253191927999</v>
      </c>
      <c r="K146">
        <v>1.2815062260624099</v>
      </c>
      <c r="L146">
        <v>1.2373946308878701</v>
      </c>
      <c r="M146">
        <v>1.21698775059526</v>
      </c>
      <c r="N146">
        <v>1.2318541468952899</v>
      </c>
      <c r="O146">
        <v>1.27678208432944</v>
      </c>
      <c r="P146">
        <v>1.24872392322498</v>
      </c>
      <c r="Q146">
        <v>1.2740063966117601</v>
      </c>
      <c r="R146">
        <v>1.2792353136172401</v>
      </c>
      <c r="S146">
        <v>1.2200135343933001</v>
      </c>
      <c r="T146">
        <v>1.25138516637937</v>
      </c>
      <c r="U146">
        <v>1.2982625557301899</v>
      </c>
      <c r="V146">
        <v>1.2010032017089201</v>
      </c>
      <c r="W146">
        <v>1.2265909596745801</v>
      </c>
      <c r="X146">
        <v>1.2752813279622599</v>
      </c>
      <c r="Y146">
        <v>1.35336714508108</v>
      </c>
      <c r="Z146">
        <v>1.2542843802368699</v>
      </c>
      <c r="AA146">
        <v>1.23061635595542</v>
      </c>
      <c r="AB146">
        <v>1.2599260446672</v>
      </c>
      <c r="AC146">
        <v>1.2599581537140101</v>
      </c>
      <c r="AD146">
        <v>1.28285030814062</v>
      </c>
      <c r="AE146">
        <v>1.3014913455668899</v>
      </c>
      <c r="AF146">
        <v>1.2563610734216399</v>
      </c>
      <c r="AG146">
        <v>1.3047722273893401</v>
      </c>
      <c r="AH146">
        <v>1.2657624603005999</v>
      </c>
      <c r="AI146">
        <v>1.2339641278054601</v>
      </c>
      <c r="AJ146">
        <v>1.25663378018647</v>
      </c>
      <c r="AK146">
        <v>1.4162591316016699</v>
      </c>
      <c r="AL146">
        <v>1.22705229281364</v>
      </c>
      <c r="AM146">
        <v>1.25559882160248</v>
      </c>
      <c r="AN146">
        <v>1.26656919249166</v>
      </c>
      <c r="AO146">
        <v>1.25313209729442</v>
      </c>
      <c r="AP146">
        <v>1.09403910074901</v>
      </c>
      <c r="AQ146">
        <v>1.3014273142219199</v>
      </c>
      <c r="AR146">
        <v>1.2042059478756899</v>
      </c>
      <c r="AS146">
        <v>1.26791253551145</v>
      </c>
      <c r="AT146">
        <v>1.2049286791768099</v>
      </c>
      <c r="AU146">
        <v>1.1880439672712599</v>
      </c>
      <c r="AV146">
        <v>1.21556167985858</v>
      </c>
      <c r="AW146">
        <v>1.2322762353882</v>
      </c>
      <c r="AX146">
        <v>1.23346274558139</v>
      </c>
      <c r="AY146">
        <v>1.2459063416059399</v>
      </c>
      <c r="AZ146">
        <v>1.2504173760013999</v>
      </c>
      <c r="BA146">
        <v>1.2612804323120499</v>
      </c>
      <c r="BB146">
        <v>1.2296085632629501</v>
      </c>
      <c r="BC146">
        <v>1.22460939798685</v>
      </c>
      <c r="BD146">
        <v>1.25282150409801</v>
      </c>
      <c r="BE146">
        <v>1.18950121884061</v>
      </c>
      <c r="BF146">
        <v>1.23010752753107</v>
      </c>
      <c r="BG146">
        <v>1.45512551526778</v>
      </c>
      <c r="BH146">
        <v>1.2491908422993301</v>
      </c>
      <c r="BI146">
        <v>1.2315690473409</v>
      </c>
      <c r="BJ146">
        <v>1.22939944889303</v>
      </c>
      <c r="BK146">
        <v>1.2229236213388099</v>
      </c>
      <c r="BL146">
        <v>1.2493461831894499</v>
      </c>
      <c r="BM146">
        <v>1.24454783208377</v>
      </c>
      <c r="BN146">
        <v>1.2613587116165701</v>
      </c>
      <c r="BO146">
        <v>1.2646462471766</v>
      </c>
      <c r="BP146">
        <v>1.27530980778365</v>
      </c>
      <c r="BQ146">
        <v>1.1971154792785801</v>
      </c>
      <c r="BR146">
        <v>1.2553842155272601</v>
      </c>
      <c r="BS146">
        <v>1.2164842955599899</v>
      </c>
      <c r="BT146">
        <v>1.2397760857428799</v>
      </c>
      <c r="BU146">
        <v>1.20111652416768</v>
      </c>
      <c r="BV146">
        <v>1.2328285745068699</v>
      </c>
      <c r="BW146">
        <v>1.22863759604115</v>
      </c>
      <c r="BX146">
        <v>1.2307200404404901</v>
      </c>
      <c r="BY146">
        <v>1.1874437682016401</v>
      </c>
      <c r="BZ146">
        <v>1.2404657342013501</v>
      </c>
      <c r="CA146">
        <v>1.19098544141649</v>
      </c>
      <c r="CB146">
        <v>1.2377038238679701</v>
      </c>
      <c r="CC146">
        <v>1.23223925904054</v>
      </c>
      <c r="CD146">
        <v>1.2158136217531901</v>
      </c>
      <c r="CE146">
        <v>1.22192798907373</v>
      </c>
      <c r="CF146">
        <v>1.21360460520339</v>
      </c>
      <c r="CG146">
        <v>1.21317484545833</v>
      </c>
      <c r="CH146">
        <v>1.24970121111711</v>
      </c>
      <c r="CI146">
        <v>1.2036531492552001</v>
      </c>
      <c r="CJ146">
        <v>1.2299875593255001</v>
      </c>
      <c r="CK146">
        <v>1.20345568898317</v>
      </c>
      <c r="CL146">
        <v>1.2386152479230701</v>
      </c>
      <c r="CM146">
        <v>1.2421901388807799</v>
      </c>
      <c r="CN146">
        <v>1.26434237310396</v>
      </c>
      <c r="CO146">
        <v>1.2195784612407401</v>
      </c>
      <c r="CP146">
        <v>1.24642622368601</v>
      </c>
      <c r="CQ146">
        <v>1.2177374002075501</v>
      </c>
      <c r="CR146">
        <v>1.2376147214508</v>
      </c>
      <c r="CS146">
        <v>1.23375580850885</v>
      </c>
      <c r="CT146">
        <v>1.2079828400124899</v>
      </c>
      <c r="CU146">
        <v>1.24517149953365</v>
      </c>
      <c r="CV146">
        <v>1.2109821655271999</v>
      </c>
    </row>
    <row r="147" spans="1:100" x14ac:dyDescent="0.45">
      <c r="A147" t="s">
        <v>81</v>
      </c>
      <c r="B147" t="s">
        <v>95</v>
      </c>
      <c r="C147" t="s">
        <v>67</v>
      </c>
      <c r="D147">
        <v>30</v>
      </c>
      <c r="E147" s="1" cm="1">
        <f t="array" ref="E147">SUMPRODUCT($G147:$CV147,$G$2:$CV$2)/SUMPRODUCT(--($G147:$CV147&lt;&gt;""),$G$2:$CV$2)</f>
        <v>1.2690170833816619</v>
      </c>
      <c r="F147" s="1" cm="1">
        <f t="array" ref="F147">SUMPRODUCT($G147:$CV147,$F$2:$CU$2)/SUMPRODUCT(--($G147:$CV147&lt;&gt;""),$F$2:$CU$2)</f>
        <v>1.2281668251181752</v>
      </c>
      <c r="G147">
        <v>1.2394146518548601</v>
      </c>
      <c r="H147">
        <v>1.23678945588736</v>
      </c>
      <c r="I147">
        <v>1.27930786959221</v>
      </c>
      <c r="J147">
        <v>1.2360253191927999</v>
      </c>
      <c r="K147">
        <v>1.2815062260624099</v>
      </c>
      <c r="L147">
        <v>1.2373946308878701</v>
      </c>
      <c r="M147">
        <v>1.21698775059526</v>
      </c>
      <c r="N147">
        <v>1.22779097090456</v>
      </c>
      <c r="O147">
        <v>1.27678208432944</v>
      </c>
      <c r="P147">
        <v>1.24872392322498</v>
      </c>
      <c r="Q147">
        <v>1.2740063966117601</v>
      </c>
      <c r="R147">
        <v>1.2760392339692599</v>
      </c>
      <c r="S147">
        <v>1.2200135343933001</v>
      </c>
      <c r="T147">
        <v>1.25138516637937</v>
      </c>
      <c r="U147">
        <v>1.2982625557301899</v>
      </c>
      <c r="V147">
        <v>1.2010032017089201</v>
      </c>
      <c r="W147">
        <v>1.2265909596745801</v>
      </c>
      <c r="X147">
        <v>1.2752813279622599</v>
      </c>
      <c r="Y147">
        <v>1.35336714508108</v>
      </c>
      <c r="Z147">
        <v>1.2542843802368699</v>
      </c>
      <c r="AA147">
        <v>1.23061635595542</v>
      </c>
      <c r="AB147">
        <v>1.2599260446672</v>
      </c>
      <c r="AC147">
        <v>1.2599581537140101</v>
      </c>
      <c r="AD147">
        <v>1.28285030814062</v>
      </c>
      <c r="AE147">
        <v>1.3014913455668899</v>
      </c>
      <c r="AF147">
        <v>1.2533888694414399</v>
      </c>
      <c r="AG147">
        <v>1.3047722273893401</v>
      </c>
      <c r="AH147">
        <v>1.2608506798229</v>
      </c>
      <c r="AI147">
        <v>1.2339641278054601</v>
      </c>
      <c r="AJ147">
        <v>1.25663378018647</v>
      </c>
      <c r="AK147">
        <v>1.36973672274322</v>
      </c>
      <c r="AL147">
        <v>1.2151894853241401</v>
      </c>
      <c r="AM147">
        <v>1.25559882160248</v>
      </c>
      <c r="AN147">
        <v>1.2595709015994301</v>
      </c>
      <c r="AO147">
        <v>1.2519716434972701</v>
      </c>
      <c r="AP147">
        <v>1.07018780498503</v>
      </c>
      <c r="AQ147">
        <v>1.3014273142219199</v>
      </c>
      <c r="AR147">
        <v>1.2018748740899901</v>
      </c>
      <c r="AS147">
        <v>1.26791253551145</v>
      </c>
      <c r="AT147">
        <v>1.19930272509548</v>
      </c>
      <c r="AU147">
        <v>1.1880439672712599</v>
      </c>
      <c r="AV147">
        <v>1.21556167985858</v>
      </c>
      <c r="AW147">
        <v>1.2322762353882</v>
      </c>
      <c r="AX147">
        <v>1.23346274558139</v>
      </c>
      <c r="AY147">
        <v>1.2459063416059399</v>
      </c>
      <c r="AZ147">
        <v>1.2504173760013999</v>
      </c>
      <c r="BA147">
        <v>1.2612804323120499</v>
      </c>
      <c r="BB147">
        <v>1.2296085632629501</v>
      </c>
      <c r="BC147">
        <v>1.22460939798685</v>
      </c>
      <c r="BD147">
        <v>1.25282150409801</v>
      </c>
      <c r="BE147">
        <v>1.18950121884061</v>
      </c>
      <c r="BF147">
        <v>1.23010752753107</v>
      </c>
      <c r="BG147">
        <v>1.41400851704509</v>
      </c>
      <c r="BH147">
        <v>1.2491908422993301</v>
      </c>
      <c r="BI147">
        <v>1.2315690473409</v>
      </c>
      <c r="BJ147">
        <v>1.22939944889303</v>
      </c>
      <c r="BK147">
        <v>1.2229236213388099</v>
      </c>
      <c r="BL147">
        <v>1.2493461831894499</v>
      </c>
      <c r="BM147">
        <v>1.24454783208377</v>
      </c>
      <c r="BN147">
        <v>1.2613587116165701</v>
      </c>
      <c r="BO147">
        <v>1.2646462471766</v>
      </c>
      <c r="BP147">
        <v>1.26449247361478</v>
      </c>
      <c r="BQ147">
        <v>1.1971154792785801</v>
      </c>
      <c r="BR147">
        <v>1.2553842155272601</v>
      </c>
      <c r="BS147">
        <v>1.2164842955599899</v>
      </c>
      <c r="BT147">
        <v>1.2397760857428799</v>
      </c>
      <c r="BU147">
        <v>1.20111652416768</v>
      </c>
      <c r="BV147">
        <v>1.2328285745068699</v>
      </c>
      <c r="BW147">
        <v>1.22863759604115</v>
      </c>
      <c r="BX147">
        <v>1.2307200404404901</v>
      </c>
      <c r="BY147">
        <v>1.1874437682016401</v>
      </c>
      <c r="BZ147">
        <v>1.2404657342013501</v>
      </c>
      <c r="CA147">
        <v>1.19098544141649</v>
      </c>
      <c r="CB147">
        <v>1.2377038238679701</v>
      </c>
      <c r="CC147">
        <v>1.23223925904054</v>
      </c>
      <c r="CD147">
        <v>1.2158136217531901</v>
      </c>
      <c r="CE147">
        <v>1.22192798907373</v>
      </c>
      <c r="CF147">
        <v>1.21360460520339</v>
      </c>
      <c r="CG147">
        <v>1.21317484545833</v>
      </c>
      <c r="CH147">
        <v>1.24970121111711</v>
      </c>
      <c r="CI147">
        <v>1.2036531492552001</v>
      </c>
      <c r="CJ147">
        <v>1.2299875593255001</v>
      </c>
      <c r="CK147">
        <v>1.20345568898317</v>
      </c>
      <c r="CL147">
        <v>1.2386152479230701</v>
      </c>
      <c r="CM147">
        <v>1.2421901388807799</v>
      </c>
      <c r="CN147">
        <v>1.26434237310396</v>
      </c>
      <c r="CO147">
        <v>1.2195784612407401</v>
      </c>
      <c r="CP147">
        <v>1.24642622368601</v>
      </c>
      <c r="CQ147">
        <v>1.2177374002075501</v>
      </c>
      <c r="CR147">
        <v>1.2376147214508</v>
      </c>
      <c r="CS147">
        <v>1.23375580850885</v>
      </c>
      <c r="CT147">
        <v>1.2078804214166601</v>
      </c>
      <c r="CU147">
        <v>1.24517149953365</v>
      </c>
      <c r="CV147">
        <v>1.2109821655271999</v>
      </c>
    </row>
    <row r="148" spans="1:100" x14ac:dyDescent="0.45">
      <c r="A148" t="s">
        <v>81</v>
      </c>
      <c r="B148" t="s">
        <v>82</v>
      </c>
      <c r="C148" t="s">
        <v>67</v>
      </c>
      <c r="D148">
        <v>30</v>
      </c>
      <c r="E148" s="1" cm="1">
        <f t="array" ref="E148">SUMPRODUCT($G148:$CV148,$G$2:$CV$2)/SUMPRODUCT(--($G148:$CV148&lt;&gt;""),$G$2:$CV$2)</f>
        <v>1.665809799713365</v>
      </c>
      <c r="F148" s="1" cm="1">
        <f t="array" ref="F148">SUMPRODUCT($G148:$CV148,$F$2:$CU$2)/SUMPRODUCT(--($G148:$CV148&lt;&gt;""),$F$2:$CU$2)</f>
        <v>1.5705303076479555</v>
      </c>
      <c r="G148">
        <v>1.50574097305273</v>
      </c>
      <c r="H148">
        <v>1.4829575392776599</v>
      </c>
      <c r="I148">
        <v>1.52738255104928</v>
      </c>
      <c r="J148">
        <v>1.48484576360206</v>
      </c>
      <c r="K148">
        <v>1.7246937094597199</v>
      </c>
      <c r="L148">
        <v>1.6911402166545999</v>
      </c>
      <c r="M148">
        <v>1.5919494640087199</v>
      </c>
      <c r="N148">
        <v>1.6276080327264899</v>
      </c>
      <c r="O148">
        <v>1.7529990726525999</v>
      </c>
      <c r="P148">
        <v>1.69797302582228</v>
      </c>
      <c r="Q148">
        <v>1.5191658494239599</v>
      </c>
      <c r="R148">
        <v>1.54064554417448</v>
      </c>
      <c r="S148">
        <v>1.4935291085598501</v>
      </c>
      <c r="T148">
        <v>1.5297046438103701</v>
      </c>
      <c r="U148">
        <v>1.3514324475773001</v>
      </c>
      <c r="V148">
        <v>1.23761966153578</v>
      </c>
      <c r="W148">
        <v>1.79014670405175</v>
      </c>
      <c r="X148">
        <v>1.86066076194692</v>
      </c>
      <c r="Y148">
        <v>1.3875745339054599</v>
      </c>
      <c r="Z148">
        <v>1.2997047294671999</v>
      </c>
      <c r="AA148">
        <v>1.49307816203354</v>
      </c>
      <c r="AB148">
        <v>1.5106417978880899</v>
      </c>
      <c r="AC148">
        <v>1.6767729655158701</v>
      </c>
      <c r="AD148">
        <v>1.72669649142447</v>
      </c>
      <c r="AE148">
        <v>1.35299643292127</v>
      </c>
      <c r="AF148">
        <v>1.29731926656464</v>
      </c>
      <c r="AG148">
        <v>1.8171310977172599</v>
      </c>
      <c r="AH148">
        <v>1.67310099981854</v>
      </c>
      <c r="AI148">
        <v>1.6877415722984901</v>
      </c>
      <c r="AJ148">
        <v>1.7202984606468299</v>
      </c>
      <c r="AK148">
        <v>1.7417839947717499</v>
      </c>
      <c r="AL148">
        <v>1.53113502186017</v>
      </c>
      <c r="AM148">
        <v>1.7715589406819101</v>
      </c>
      <c r="AN148">
        <v>1.81107360248695</v>
      </c>
      <c r="AO148">
        <v>2.4877018574601402</v>
      </c>
      <c r="AP148">
        <v>1.62901993889333</v>
      </c>
      <c r="AQ148">
        <v>1.3549058526486299</v>
      </c>
      <c r="AR148">
        <v>1.23883160556026</v>
      </c>
      <c r="AS148">
        <v>1.72128818920668</v>
      </c>
      <c r="AT148">
        <v>1.6119880008052401</v>
      </c>
      <c r="AU148">
        <v>1.7094497125060499</v>
      </c>
      <c r="AV148">
        <v>1.77567146016735</v>
      </c>
      <c r="AW148">
        <v>1.63986258731127</v>
      </c>
      <c r="AX148">
        <v>1.6740775236266301</v>
      </c>
      <c r="AY148">
        <v>1.8039993096706799</v>
      </c>
      <c r="AZ148">
        <v>1.8300880978416301</v>
      </c>
      <c r="BA148">
        <v>1.55329545402401</v>
      </c>
      <c r="BB148">
        <v>1.5113057176878699</v>
      </c>
      <c r="BC148">
        <v>1.49711094177264</v>
      </c>
      <c r="BD148">
        <v>1.5174774428501301</v>
      </c>
      <c r="BE148">
        <v>1.604511147782</v>
      </c>
      <c r="BF148">
        <v>1.6755485170989901</v>
      </c>
      <c r="BG148">
        <v>2.2403452883491402</v>
      </c>
      <c r="BH148">
        <v>1.9062945615172799</v>
      </c>
      <c r="BI148">
        <v>1.6944711775104</v>
      </c>
      <c r="BJ148">
        <v>1.6710125572250001</v>
      </c>
      <c r="BK148">
        <v>1.80141666008294</v>
      </c>
      <c r="BL148">
        <v>1.8666393884329999</v>
      </c>
      <c r="BM148">
        <v>1.5156536726297201</v>
      </c>
      <c r="BN148">
        <v>1.5296318881509601</v>
      </c>
      <c r="BO148">
        <v>1.9365050890103599</v>
      </c>
      <c r="BP148">
        <v>1.95304654817603</v>
      </c>
      <c r="BQ148">
        <v>1.46875933279964</v>
      </c>
      <c r="BR148">
        <v>1.55438391005182</v>
      </c>
      <c r="BS148">
        <v>1.5209983840757599</v>
      </c>
      <c r="BT148">
        <v>1.54278515315537</v>
      </c>
      <c r="BU148">
        <v>1.46227851142119</v>
      </c>
      <c r="BV148">
        <v>1.4947126945807101</v>
      </c>
      <c r="BW148">
        <v>1.50611754046226</v>
      </c>
      <c r="BX148">
        <v>1.5140152486927501</v>
      </c>
      <c r="BY148">
        <v>1.4530316535141601</v>
      </c>
      <c r="BZ148">
        <v>1.5338107292085099</v>
      </c>
      <c r="CA148">
        <v>1.4882459106255499</v>
      </c>
      <c r="CB148">
        <v>1.5449998621910399</v>
      </c>
      <c r="CC148">
        <v>1.6672627885555</v>
      </c>
      <c r="CD148">
        <v>1.6575407127008499</v>
      </c>
      <c r="CE148">
        <v>1.66116215183357</v>
      </c>
      <c r="CF148">
        <v>1.67834954570711</v>
      </c>
      <c r="CG148">
        <v>1.63411170226117</v>
      </c>
      <c r="CH148">
        <v>1.68996490618743</v>
      </c>
      <c r="CI148">
        <v>1.46793740844062</v>
      </c>
      <c r="CJ148">
        <v>1.51531998806264</v>
      </c>
      <c r="CK148">
        <v>1.4718425294656401</v>
      </c>
      <c r="CL148">
        <v>1.51060198438503</v>
      </c>
      <c r="CM148">
        <v>1.67713681849326</v>
      </c>
      <c r="CN148">
        <v>1.7596816718452499</v>
      </c>
      <c r="CO148">
        <v>1.7449318470820201</v>
      </c>
      <c r="CP148">
        <v>1.7814145195448301</v>
      </c>
      <c r="CQ148">
        <v>1.7626000340130099</v>
      </c>
      <c r="CR148">
        <v>1.8146683296324799</v>
      </c>
      <c r="CS148">
        <v>1.68394890065957</v>
      </c>
      <c r="CT148">
        <v>1.61320881781818</v>
      </c>
      <c r="CU148">
        <v>1.75602945228295</v>
      </c>
      <c r="CV148">
        <v>1.6589345525819099</v>
      </c>
    </row>
    <row r="149" spans="1:100" x14ac:dyDescent="0.45">
      <c r="A149" t="s">
        <v>81</v>
      </c>
      <c r="B149" t="s">
        <v>72</v>
      </c>
      <c r="C149" t="s">
        <v>67</v>
      </c>
      <c r="D149">
        <v>30</v>
      </c>
      <c r="E149" s="1" cm="1">
        <f t="array" ref="E149">SUMPRODUCT($G149:$CV149,$G$2:$CV$2)/SUMPRODUCT(--($G149:$CV149&lt;&gt;""),$G$2:$CV$2)</f>
        <v>1.2927005052122311</v>
      </c>
      <c r="F149" s="1" cm="1">
        <f t="array" ref="F149">SUMPRODUCT($G149:$CV149,$F$2:$CU$2)/SUMPRODUCT(--($G149:$CV149&lt;&gt;""),$F$2:$CU$2)</f>
        <v>1.2390627920507997</v>
      </c>
      <c r="G149">
        <v>1.2680683130620101</v>
      </c>
      <c r="H149">
        <v>1.2527472630421701</v>
      </c>
      <c r="I149">
        <v>1.31442294797028</v>
      </c>
      <c r="J149">
        <v>1.2541575856256699</v>
      </c>
      <c r="K149">
        <v>1.3163936091017101</v>
      </c>
      <c r="L149">
        <v>1.25413050229721</v>
      </c>
      <c r="M149">
        <v>1.2452055493340899</v>
      </c>
      <c r="N149">
        <v>1.22779097090456</v>
      </c>
      <c r="O149">
        <v>1.31989444460318</v>
      </c>
      <c r="P149">
        <v>1.25956866368172</v>
      </c>
      <c r="Q149">
        <v>1.29538684448948</v>
      </c>
      <c r="R149">
        <v>1.2760392339692599</v>
      </c>
      <c r="S149">
        <v>1.27440380749403</v>
      </c>
      <c r="T149">
        <v>1.2856785401711499</v>
      </c>
      <c r="U149">
        <v>1.31880618896001</v>
      </c>
      <c r="V149">
        <v>1.20419780312814</v>
      </c>
      <c r="W149">
        <v>1.26443403837123</v>
      </c>
      <c r="X149">
        <v>1.2897795859038499</v>
      </c>
      <c r="Y149">
        <v>1.35376463459763</v>
      </c>
      <c r="Z149">
        <v>1.2641504160663799</v>
      </c>
      <c r="AA149">
        <v>1.2719715079626901</v>
      </c>
      <c r="AB149">
        <v>1.28820275145783</v>
      </c>
      <c r="AC149">
        <v>1.30382427597346</v>
      </c>
      <c r="AD149">
        <v>1.29336112559878</v>
      </c>
      <c r="AE149">
        <v>1.31085601210434</v>
      </c>
      <c r="AF149">
        <v>1.2533888694414399</v>
      </c>
      <c r="AG149">
        <v>1.3183262905812601</v>
      </c>
      <c r="AH149">
        <v>1.2608506798229</v>
      </c>
      <c r="AI149">
        <v>1.2820185146140399</v>
      </c>
      <c r="AJ149">
        <v>1.27626845255591</v>
      </c>
      <c r="AK149">
        <v>1.36973672274322</v>
      </c>
      <c r="AL149">
        <v>1.2151894853241401</v>
      </c>
      <c r="AM149">
        <v>1.2647364730988899</v>
      </c>
      <c r="AN149">
        <v>1.2595709015994301</v>
      </c>
      <c r="AO149">
        <v>1.2519716434972701</v>
      </c>
      <c r="AP149">
        <v>1.07018780498503</v>
      </c>
      <c r="AQ149">
        <v>1.3192717601617401</v>
      </c>
      <c r="AR149">
        <v>1.2018748740899901</v>
      </c>
      <c r="AS149">
        <v>1.2795408854596799</v>
      </c>
      <c r="AT149">
        <v>1.19930272509548</v>
      </c>
      <c r="AU149">
        <v>1.2376615248643801</v>
      </c>
      <c r="AV149">
        <v>1.25514664585564</v>
      </c>
      <c r="AW149">
        <v>1.2905832102189301</v>
      </c>
      <c r="AX149">
        <v>1.2676636593919299</v>
      </c>
      <c r="AY149">
        <v>1.25910191948351</v>
      </c>
      <c r="AZ149">
        <v>1.30208057893982</v>
      </c>
      <c r="BA149">
        <v>1.3322735462773001</v>
      </c>
      <c r="BB149">
        <v>1.2517925132726699</v>
      </c>
      <c r="BC149">
        <v>1.2395794347621001</v>
      </c>
      <c r="BD149">
        <v>1.28564883324059</v>
      </c>
      <c r="BE149">
        <v>1.2322775497523799</v>
      </c>
      <c r="BF149">
        <v>1.26979482330224</v>
      </c>
      <c r="BG149">
        <v>1.41400851704509</v>
      </c>
      <c r="BH149">
        <v>1.251082136557</v>
      </c>
      <c r="BI149">
        <v>1.2850865317640701</v>
      </c>
      <c r="BJ149">
        <v>1.2649126758370499</v>
      </c>
      <c r="BK149">
        <v>1.2450715817798601</v>
      </c>
      <c r="BL149">
        <v>1.27853593710755</v>
      </c>
      <c r="BM149">
        <v>1.2641158524915299</v>
      </c>
      <c r="BN149">
        <v>1.29962547748729</v>
      </c>
      <c r="BO149">
        <v>1.2936871784492501</v>
      </c>
      <c r="BP149">
        <v>1.26449247361478</v>
      </c>
      <c r="BQ149">
        <v>1.2419524849742201</v>
      </c>
      <c r="BR149">
        <v>1.3008259838268601</v>
      </c>
      <c r="BS149">
        <v>1.2715289665131799</v>
      </c>
      <c r="BT149">
        <v>1.26878230147658</v>
      </c>
      <c r="BU149">
        <v>1.22484756451041</v>
      </c>
      <c r="BV149">
        <v>1.2549772757090301</v>
      </c>
      <c r="BW149">
        <v>1.28315335838982</v>
      </c>
      <c r="BX149">
        <v>1.27706964486626</v>
      </c>
      <c r="BY149">
        <v>1.23960085853258</v>
      </c>
      <c r="BZ149">
        <v>1.29937321951533</v>
      </c>
      <c r="CA149">
        <v>1.2298731326149599</v>
      </c>
      <c r="CB149">
        <v>1.2725231065687399</v>
      </c>
      <c r="CC149">
        <v>1.2741193230188601</v>
      </c>
      <c r="CD149">
        <v>1.23937663412876</v>
      </c>
      <c r="CE149">
        <v>1.2734875520556701</v>
      </c>
      <c r="CF149">
        <v>1.26904916412235</v>
      </c>
      <c r="CG149">
        <v>1.26861347539196</v>
      </c>
      <c r="CH149">
        <v>1.31612166956615</v>
      </c>
      <c r="CI149">
        <v>1.2412940992110399</v>
      </c>
      <c r="CJ149">
        <v>1.2490398475066</v>
      </c>
      <c r="CK149">
        <v>1.24264742663007</v>
      </c>
      <c r="CL149">
        <v>1.2849048634612801</v>
      </c>
      <c r="CM149">
        <v>1.2914317924766601</v>
      </c>
      <c r="CN149">
        <v>1.2851921306129399</v>
      </c>
      <c r="CO149">
        <v>1.2577167148577</v>
      </c>
      <c r="CP149">
        <v>1.28188607402393</v>
      </c>
      <c r="CQ149">
        <v>1.25303788392672</v>
      </c>
      <c r="CR149">
        <v>1.25225360373679</v>
      </c>
      <c r="CS149">
        <v>1.26044267450073</v>
      </c>
      <c r="CT149">
        <v>1.2078804214166601</v>
      </c>
      <c r="CU149">
        <v>1.3028306782539101</v>
      </c>
      <c r="CV149">
        <v>1.22747264335898</v>
      </c>
    </row>
    <row r="150" spans="1:100" x14ac:dyDescent="0.45">
      <c r="A150" t="s">
        <v>81</v>
      </c>
      <c r="B150" t="s">
        <v>66</v>
      </c>
      <c r="C150" t="s">
        <v>64</v>
      </c>
      <c r="D150">
        <v>35</v>
      </c>
      <c r="E150" s="1" cm="1">
        <f t="array" ref="E150">SUMPRODUCT($G150:$CV150,$G$2:$CV$2)/SUMPRODUCT(--($G150:$CV150&lt;&gt;""),$G$2:$CV$2)</f>
        <v>1.3088432788332891</v>
      </c>
      <c r="F150" s="1" cm="1">
        <f t="array" ref="F150">SUMPRODUCT($G150:$CV150,$F$2:$CU$2)/SUMPRODUCT(--($G150:$CV150&lt;&gt;""),$F$2:$CU$2)</f>
        <v>1.2512615327408243</v>
      </c>
      <c r="G150">
        <v>1.29224125337225</v>
      </c>
      <c r="H150">
        <v>1.2632331160551999</v>
      </c>
      <c r="I150">
        <v>1.3069473582220299</v>
      </c>
      <c r="J150">
        <v>1.27247772547912</v>
      </c>
      <c r="K150">
        <v>1.3073083660323399</v>
      </c>
      <c r="L150">
        <v>1.2719399407735199</v>
      </c>
      <c r="M150">
        <v>1.27781926581732</v>
      </c>
      <c r="N150">
        <v>1.2745873161327901</v>
      </c>
      <c r="O150">
        <v>1.33556505704211</v>
      </c>
      <c r="P150">
        <v>1.29746868506872</v>
      </c>
      <c r="Q150">
        <v>1.2669750213861899</v>
      </c>
      <c r="R150">
        <v>1.28285136121897</v>
      </c>
      <c r="S150">
        <v>1.2386726370171199</v>
      </c>
      <c r="T150">
        <v>1.2527717283767501</v>
      </c>
      <c r="U150">
        <v>1.43051817391073</v>
      </c>
      <c r="V150">
        <v>1.2255286077846499</v>
      </c>
      <c r="W150">
        <v>1.2908849680557899</v>
      </c>
      <c r="X150">
        <v>1.32621729277142</v>
      </c>
      <c r="Y150">
        <v>1.3999468387346701</v>
      </c>
      <c r="Z150">
        <v>1.2638698961211099</v>
      </c>
      <c r="AA150">
        <v>1.2588632330663601</v>
      </c>
      <c r="AB150">
        <v>1.27920556324321</v>
      </c>
      <c r="AC150">
        <v>1.2577835873810901</v>
      </c>
      <c r="AD150">
        <v>1.2934493172216499</v>
      </c>
      <c r="AE150">
        <v>1.3095211059390499</v>
      </c>
      <c r="AF150">
        <v>1.2846060157206001</v>
      </c>
      <c r="AG150">
        <v>1.2824663546861701</v>
      </c>
      <c r="AH150">
        <v>1.2578753103327001</v>
      </c>
      <c r="AI150">
        <v>1.2564523315680001</v>
      </c>
      <c r="AJ150">
        <v>1.26925115833183</v>
      </c>
      <c r="AK150">
        <v>1.3480341819042501</v>
      </c>
      <c r="AL150">
        <v>1.23649632682892</v>
      </c>
      <c r="AM150">
        <v>1.30857704264923</v>
      </c>
      <c r="AN150">
        <v>1.2856961340697499</v>
      </c>
      <c r="AO150">
        <v>1.2969939922815401</v>
      </c>
      <c r="AP150">
        <v>1.0917708311885701</v>
      </c>
      <c r="AQ150">
        <v>1.43318909475287</v>
      </c>
      <c r="AR150">
        <v>1.2285291097628599</v>
      </c>
      <c r="AS150">
        <v>1.34005503091426</v>
      </c>
      <c r="AT150">
        <v>1.2359086645705</v>
      </c>
      <c r="AU150">
        <v>1.2135557892078701</v>
      </c>
      <c r="AV150">
        <v>1.22005087017348</v>
      </c>
      <c r="AW150">
        <v>1.29581746009117</v>
      </c>
      <c r="AX150">
        <v>1.26873487070575</v>
      </c>
      <c r="AY150">
        <v>1.2617924194257999</v>
      </c>
      <c r="AZ150">
        <v>1.2538953699423401</v>
      </c>
      <c r="BA150">
        <v>1.2801658357385499</v>
      </c>
      <c r="BB150">
        <v>1.2436175696365901</v>
      </c>
      <c r="BC150">
        <v>1.2610952424581601</v>
      </c>
      <c r="BD150">
        <v>1.2923757913531599</v>
      </c>
      <c r="BE150">
        <v>1.1997052601983</v>
      </c>
      <c r="BF150">
        <v>1.24040733085455</v>
      </c>
      <c r="BG150">
        <v>1.47151472400715</v>
      </c>
      <c r="BH150">
        <v>1.2895705836971501</v>
      </c>
      <c r="BI150">
        <v>1.24466479385214</v>
      </c>
      <c r="BJ150">
        <v>1.25001077610849</v>
      </c>
      <c r="BK150">
        <v>1.22477398175345</v>
      </c>
      <c r="BL150">
        <v>1.2455892393264001</v>
      </c>
      <c r="BM150">
        <v>1.25841519129679</v>
      </c>
      <c r="BN150">
        <v>1.26855757214</v>
      </c>
      <c r="BO150">
        <v>1.3029920915236799</v>
      </c>
      <c r="BP150">
        <v>1.3300267250783</v>
      </c>
      <c r="BQ150">
        <v>1.2106615990373299</v>
      </c>
      <c r="BR150">
        <v>1.2660775435049301</v>
      </c>
      <c r="BS150">
        <v>1.2305872098489901</v>
      </c>
      <c r="BT150">
        <v>1.2442673478310899</v>
      </c>
      <c r="BU150">
        <v>1.22619105493937</v>
      </c>
      <c r="BV150">
        <v>1.24852501206553</v>
      </c>
      <c r="BW150">
        <v>1.2634121132592799</v>
      </c>
      <c r="BX150">
        <v>1.2550744538735601</v>
      </c>
      <c r="BY150">
        <v>1.1981895118172901</v>
      </c>
      <c r="BZ150">
        <v>1.2580466456371799</v>
      </c>
      <c r="CA150">
        <v>1.2451281587302501</v>
      </c>
      <c r="CB150">
        <v>1.2918282757663899</v>
      </c>
      <c r="CC150">
        <v>1.25299922034749</v>
      </c>
      <c r="CD150">
        <v>1.2293861161030299</v>
      </c>
      <c r="CE150">
        <v>1.22853902876329</v>
      </c>
      <c r="CF150">
        <v>1.22378354005576</v>
      </c>
      <c r="CG150">
        <v>1.25301745750129</v>
      </c>
      <c r="CH150">
        <v>1.3076035672400399</v>
      </c>
      <c r="CI150">
        <v>1.22679360161926</v>
      </c>
      <c r="CJ150">
        <v>1.24137720390218</v>
      </c>
      <c r="CK150">
        <v>1.2420416311663001</v>
      </c>
      <c r="CL150">
        <v>1.2690166473823401</v>
      </c>
      <c r="CM150">
        <v>1.27359874986594</v>
      </c>
      <c r="CN150">
        <v>1.2825810581467501</v>
      </c>
      <c r="CO150">
        <v>1.2532332375780599</v>
      </c>
      <c r="CP150">
        <v>1.28473015805404</v>
      </c>
      <c r="CQ150">
        <v>1.2301224371870401</v>
      </c>
      <c r="CR150">
        <v>1.2553865211837301</v>
      </c>
      <c r="CS150">
        <v>1.24991520126403</v>
      </c>
      <c r="CT150">
        <v>1.2263060784333299</v>
      </c>
      <c r="CU150">
        <v>1.2474041196261501</v>
      </c>
      <c r="CV150">
        <v>1.2263449666016699</v>
      </c>
    </row>
    <row r="151" spans="1:100" x14ac:dyDescent="0.45">
      <c r="A151" t="s">
        <v>81</v>
      </c>
      <c r="B151" t="s">
        <v>95</v>
      </c>
      <c r="C151" t="s">
        <v>64</v>
      </c>
      <c r="D151">
        <v>35</v>
      </c>
      <c r="E151" s="1" cm="1">
        <f t="array" ref="E151">SUMPRODUCT($G151:$CV151,$G$2:$CV$2)/SUMPRODUCT(--($G151:$CV151&lt;&gt;""),$G$2:$CV$2)</f>
        <v>1.3073289842561504</v>
      </c>
      <c r="F151" s="1" cm="1">
        <f t="array" ref="F151">SUMPRODUCT($G151:$CV151,$F$2:$CU$2)/SUMPRODUCT(--($G151:$CV151&lt;&gt;""),$F$2:$CU$2)</f>
        <v>1.2512615327408243</v>
      </c>
      <c r="G151">
        <v>1.29224125337225</v>
      </c>
      <c r="H151">
        <v>1.2632331160551999</v>
      </c>
      <c r="I151">
        <v>1.3069473582220299</v>
      </c>
      <c r="J151">
        <v>1.27247772547912</v>
      </c>
      <c r="K151">
        <v>1.3073083660323399</v>
      </c>
      <c r="L151">
        <v>1.2719399407735199</v>
      </c>
      <c r="M151">
        <v>1.27781926581732</v>
      </c>
      <c r="N151">
        <v>1.2745873161327901</v>
      </c>
      <c r="O151">
        <v>1.33556505704211</v>
      </c>
      <c r="P151">
        <v>1.29746868506872</v>
      </c>
      <c r="Q151">
        <v>1.2669750213861899</v>
      </c>
      <c r="R151">
        <v>1.28285136121897</v>
      </c>
      <c r="S151">
        <v>1.2386726370171199</v>
      </c>
      <c r="T151">
        <v>1.2527717283767501</v>
      </c>
      <c r="U151">
        <v>1.42128188240835</v>
      </c>
      <c r="V151">
        <v>1.2255286077846499</v>
      </c>
      <c r="W151">
        <v>1.2908849680557899</v>
      </c>
      <c r="X151">
        <v>1.32621729277142</v>
      </c>
      <c r="Y151">
        <v>1.3999468387346701</v>
      </c>
      <c r="Z151">
        <v>1.2638698961211099</v>
      </c>
      <c r="AA151">
        <v>1.2588632330663601</v>
      </c>
      <c r="AB151">
        <v>1.27920556324321</v>
      </c>
      <c r="AC151">
        <v>1.2577835873810901</v>
      </c>
      <c r="AD151">
        <v>1.2934493172216499</v>
      </c>
      <c r="AE151">
        <v>1.3095211059390499</v>
      </c>
      <c r="AF151">
        <v>1.2846060157206001</v>
      </c>
      <c r="AG151">
        <v>1.2824663546861701</v>
      </c>
      <c r="AH151">
        <v>1.2578753103327001</v>
      </c>
      <c r="AI151">
        <v>1.2564523315680001</v>
      </c>
      <c r="AJ151">
        <v>1.26925115833183</v>
      </c>
      <c r="AK151">
        <v>1.3480341819042501</v>
      </c>
      <c r="AL151">
        <v>1.23649632682892</v>
      </c>
      <c r="AM151">
        <v>1.30857704264923</v>
      </c>
      <c r="AN151">
        <v>1.2856961340697499</v>
      </c>
      <c r="AO151">
        <v>1.2969939922815401</v>
      </c>
      <c r="AP151">
        <v>1.0917708311885701</v>
      </c>
      <c r="AQ151">
        <v>1.42086301065134</v>
      </c>
      <c r="AR151">
        <v>1.2285291097628599</v>
      </c>
      <c r="AS151">
        <v>1.34005503091426</v>
      </c>
      <c r="AT151">
        <v>1.2359086645705</v>
      </c>
      <c r="AU151">
        <v>1.2135557892078701</v>
      </c>
      <c r="AV151">
        <v>1.22005087017348</v>
      </c>
      <c r="AW151">
        <v>1.29581746009117</v>
      </c>
      <c r="AX151">
        <v>1.26873487070575</v>
      </c>
      <c r="AY151">
        <v>1.2617924194257999</v>
      </c>
      <c r="AZ151">
        <v>1.2538953699423401</v>
      </c>
      <c r="BA151">
        <v>1.2801658357385499</v>
      </c>
      <c r="BB151">
        <v>1.2436175696365901</v>
      </c>
      <c r="BC151">
        <v>1.2610952424581601</v>
      </c>
      <c r="BD151">
        <v>1.2923757913531599</v>
      </c>
      <c r="BE151">
        <v>1.1997052601983</v>
      </c>
      <c r="BF151">
        <v>1.24040733085455</v>
      </c>
      <c r="BG151">
        <v>1.4181939163564401</v>
      </c>
      <c r="BH151">
        <v>1.2895705836971501</v>
      </c>
      <c r="BI151">
        <v>1.24466479385214</v>
      </c>
      <c r="BJ151">
        <v>1.25001077610849</v>
      </c>
      <c r="BK151">
        <v>1.22477398175345</v>
      </c>
      <c r="BL151">
        <v>1.2455892393264001</v>
      </c>
      <c r="BM151">
        <v>1.25841519129679</v>
      </c>
      <c r="BN151">
        <v>1.26855757214</v>
      </c>
      <c r="BO151">
        <v>1.3029920915236799</v>
      </c>
      <c r="BP151">
        <v>1.3300267250783</v>
      </c>
      <c r="BQ151">
        <v>1.2106615990373299</v>
      </c>
      <c r="BR151">
        <v>1.2660775435049301</v>
      </c>
      <c r="BS151">
        <v>1.2305872098489901</v>
      </c>
      <c r="BT151">
        <v>1.2442673478310899</v>
      </c>
      <c r="BU151">
        <v>1.22619105493937</v>
      </c>
      <c r="BV151">
        <v>1.24852501206553</v>
      </c>
      <c r="BW151">
        <v>1.2634121132592799</v>
      </c>
      <c r="BX151">
        <v>1.2550744538735601</v>
      </c>
      <c r="BY151">
        <v>1.1981895118172901</v>
      </c>
      <c r="BZ151">
        <v>1.2580466456371799</v>
      </c>
      <c r="CA151">
        <v>1.2451281587302501</v>
      </c>
      <c r="CB151">
        <v>1.2918282757663899</v>
      </c>
      <c r="CC151">
        <v>1.25299922034749</v>
      </c>
      <c r="CD151">
        <v>1.2293861161030299</v>
      </c>
      <c r="CE151">
        <v>1.22853902876329</v>
      </c>
      <c r="CF151">
        <v>1.22378354005576</v>
      </c>
      <c r="CG151">
        <v>1.25301745750129</v>
      </c>
      <c r="CH151">
        <v>1.3076035672400399</v>
      </c>
      <c r="CI151">
        <v>1.22679360161926</v>
      </c>
      <c r="CJ151">
        <v>1.24137720390218</v>
      </c>
      <c r="CK151">
        <v>1.2420416311663001</v>
      </c>
      <c r="CL151">
        <v>1.2690166473823401</v>
      </c>
      <c r="CM151">
        <v>1.27359874986594</v>
      </c>
      <c r="CN151">
        <v>1.2825810581467501</v>
      </c>
      <c r="CO151">
        <v>1.2532332375780599</v>
      </c>
      <c r="CP151">
        <v>1.28473015805404</v>
      </c>
      <c r="CQ151">
        <v>1.2301224371870401</v>
      </c>
      <c r="CR151">
        <v>1.2553865211837301</v>
      </c>
      <c r="CS151">
        <v>1.24991520126403</v>
      </c>
      <c r="CT151">
        <v>1.2263060784333299</v>
      </c>
      <c r="CU151">
        <v>1.2474041196261501</v>
      </c>
      <c r="CV151">
        <v>1.2263449666016699</v>
      </c>
    </row>
    <row r="152" spans="1:100" x14ac:dyDescent="0.45">
      <c r="A152" t="s">
        <v>81</v>
      </c>
      <c r="B152" t="s">
        <v>82</v>
      </c>
      <c r="C152" t="s">
        <v>64</v>
      </c>
      <c r="D152">
        <v>35</v>
      </c>
      <c r="E152" s="1" cm="1">
        <f t="array" ref="E152">SUMPRODUCT($G152:$CV152,$G$2:$CV$2)/SUMPRODUCT(--($G152:$CV152&lt;&gt;""),$G$2:$CV$2)</f>
        <v>2.0985849437190751</v>
      </c>
      <c r="F152" s="1" cm="1">
        <f t="array" ref="F152">SUMPRODUCT($G152:$CV152,$F$2:$CU$2)/SUMPRODUCT(--($G152:$CV152&lt;&gt;""),$F$2:$CU$2)</f>
        <v>1.8137512231069013</v>
      </c>
      <c r="G152">
        <v>1.7152490598683401</v>
      </c>
      <c r="H152">
        <v>1.66718862210147</v>
      </c>
      <c r="I152">
        <v>1.74299713640732</v>
      </c>
      <c r="J152">
        <v>1.6579805734156701</v>
      </c>
      <c r="K152">
        <v>1.9877949575567999</v>
      </c>
      <c r="L152">
        <v>1.9050707690066899</v>
      </c>
      <c r="M152">
        <v>1.9388348358005201</v>
      </c>
      <c r="N152">
        <v>1.9728915963236699</v>
      </c>
      <c r="O152">
        <v>2.1573215563388799</v>
      </c>
      <c r="P152">
        <v>2.04893360821838</v>
      </c>
      <c r="Q152">
        <v>1.689439802391</v>
      </c>
      <c r="R152">
        <v>1.6792131374708501</v>
      </c>
      <c r="S152">
        <v>1.636191538337</v>
      </c>
      <c r="T152">
        <v>1.6514979323143799</v>
      </c>
      <c r="U152">
        <v>1.5671250920751501</v>
      </c>
      <c r="V152">
        <v>1.2889448739100999</v>
      </c>
      <c r="W152">
        <v>2.1708137641409802</v>
      </c>
      <c r="X152">
        <v>2.3380379451885598</v>
      </c>
      <c r="Y152">
        <v>1.5037623610108299</v>
      </c>
      <c r="Z152">
        <v>1.3297662789739</v>
      </c>
      <c r="AA152">
        <v>1.66762895887576</v>
      </c>
      <c r="AB152">
        <v>1.7017283395957099</v>
      </c>
      <c r="AC152">
        <v>1.97822080430609</v>
      </c>
      <c r="AD152">
        <v>2.0128419934675001</v>
      </c>
      <c r="AE152">
        <v>1.42260668689843</v>
      </c>
      <c r="AF152">
        <v>1.3551215641915</v>
      </c>
      <c r="AG152">
        <v>1.98070562598307</v>
      </c>
      <c r="AH152">
        <v>1.9990791937330401</v>
      </c>
      <c r="AI152">
        <v>1.9444542883464699</v>
      </c>
      <c r="AJ152">
        <v>1.95125191237703</v>
      </c>
      <c r="AK152">
        <v>1.8363505139274501</v>
      </c>
      <c r="AL152">
        <v>1.6329367119059399</v>
      </c>
      <c r="AM152">
        <v>2.41729101749242</v>
      </c>
      <c r="AN152">
        <v>2.3207637570103099</v>
      </c>
      <c r="AO152">
        <v>4.9347834455173896</v>
      </c>
      <c r="AP152">
        <v>2.12076991181338</v>
      </c>
      <c r="AQ152">
        <v>1.57071614932855</v>
      </c>
      <c r="AR152">
        <v>1.2943661710120999</v>
      </c>
      <c r="AS152">
        <v>2.38515925654101</v>
      </c>
      <c r="AT152">
        <v>1.9393192993669</v>
      </c>
      <c r="AU152">
        <v>2.1122797355229799</v>
      </c>
      <c r="AV152">
        <v>2.11408292190207</v>
      </c>
      <c r="AW152">
        <v>2.0033188886799</v>
      </c>
      <c r="AX152">
        <v>1.95330029474028</v>
      </c>
      <c r="AY152">
        <v>2.2125886958854002</v>
      </c>
      <c r="AZ152">
        <v>2.2696375548067298</v>
      </c>
      <c r="BA152">
        <v>1.6813683919609901</v>
      </c>
      <c r="BB152">
        <v>1.5995581320827701</v>
      </c>
      <c r="BC152">
        <v>1.6194073799292199</v>
      </c>
      <c r="BD152">
        <v>1.6469133297429599</v>
      </c>
      <c r="BE152">
        <v>1.7972684675710799</v>
      </c>
      <c r="BF152">
        <v>1.9158550822093801</v>
      </c>
      <c r="BG152">
        <v>2.9005692960297398</v>
      </c>
      <c r="BH152">
        <v>2.41855817920265</v>
      </c>
      <c r="BI152">
        <v>1.9367279047316599</v>
      </c>
      <c r="BJ152">
        <v>1.9704990672664999</v>
      </c>
      <c r="BK152">
        <v>2.2159068263583199</v>
      </c>
      <c r="BL152">
        <v>2.2128913709199001</v>
      </c>
      <c r="BM152">
        <v>1.65733477333208</v>
      </c>
      <c r="BN152">
        <v>1.6727983176796299</v>
      </c>
      <c r="BO152">
        <v>2.46920892843255</v>
      </c>
      <c r="BP152">
        <v>2.4998954254586399</v>
      </c>
      <c r="BQ152">
        <v>1.58788700821783</v>
      </c>
      <c r="BR152">
        <v>1.6578897329311999</v>
      </c>
      <c r="BS152">
        <v>1.61735588329846</v>
      </c>
      <c r="BT152">
        <v>1.64155380548431</v>
      </c>
      <c r="BU152">
        <v>1.64040127657912</v>
      </c>
      <c r="BV152">
        <v>1.6713660182010901</v>
      </c>
      <c r="BW152">
        <v>1.6830378779099799</v>
      </c>
      <c r="BX152">
        <v>1.65901329387527</v>
      </c>
      <c r="BY152">
        <v>1.61652263125816</v>
      </c>
      <c r="BZ152">
        <v>1.69888365142089</v>
      </c>
      <c r="CA152">
        <v>1.6023516951385599</v>
      </c>
      <c r="CB152">
        <v>1.7499223719848001</v>
      </c>
      <c r="CC152">
        <v>1.9339709170972701</v>
      </c>
      <c r="CD152">
        <v>1.91143122893271</v>
      </c>
      <c r="CE152">
        <v>1.93372274672281</v>
      </c>
      <c r="CF152">
        <v>1.93449119441837</v>
      </c>
      <c r="CG152">
        <v>1.91333000363117</v>
      </c>
      <c r="CH152">
        <v>1.9805616725228601</v>
      </c>
      <c r="CI152">
        <v>1.5779162795128701</v>
      </c>
      <c r="CJ152">
        <v>1.60525666698096</v>
      </c>
      <c r="CK152">
        <v>1.66778848164491</v>
      </c>
      <c r="CL152">
        <v>1.67035773093415</v>
      </c>
      <c r="CM152">
        <v>1.9983574043299399</v>
      </c>
      <c r="CN152">
        <v>2.00777032891467</v>
      </c>
      <c r="CO152">
        <v>2.0853050248850198</v>
      </c>
      <c r="CP152">
        <v>2.19939132661063</v>
      </c>
      <c r="CQ152">
        <v>2.2211035048864698</v>
      </c>
      <c r="CR152">
        <v>2.2173322153487498</v>
      </c>
      <c r="CS152">
        <v>1.95343833660432</v>
      </c>
      <c r="CT152">
        <v>1.8398673302239299</v>
      </c>
      <c r="CU152">
        <v>1.94475204932929</v>
      </c>
      <c r="CV152">
        <v>1.85492388181888</v>
      </c>
    </row>
    <row r="153" spans="1:100" x14ac:dyDescent="0.45">
      <c r="A153" t="s">
        <v>81</v>
      </c>
      <c r="B153" t="s">
        <v>72</v>
      </c>
      <c r="C153" t="s">
        <v>64</v>
      </c>
      <c r="D153">
        <v>35</v>
      </c>
      <c r="E153" s="1" cm="1">
        <f t="array" ref="E153">SUMPRODUCT($G153:$CV153,$G$2:$CV$2)/SUMPRODUCT(--($G153:$CV153&lt;&gt;""),$G$2:$CV$2)</f>
        <v>1.3804134566516744</v>
      </c>
      <c r="F153" s="1" cm="1">
        <f t="array" ref="F153">SUMPRODUCT($G153:$CV153,$F$2:$CU$2)/SUMPRODUCT(--($G153:$CV153&lt;&gt;""),$F$2:$CU$2)</f>
        <v>1.3038305178973755</v>
      </c>
      <c r="G153">
        <v>1.3665973308897399</v>
      </c>
      <c r="H153">
        <v>1.3237573062391901</v>
      </c>
      <c r="I153">
        <v>1.40280037740107</v>
      </c>
      <c r="J153">
        <v>1.3245974162087499</v>
      </c>
      <c r="K153">
        <v>1.4063003881085001</v>
      </c>
      <c r="L153">
        <v>1.32755860019906</v>
      </c>
      <c r="M153">
        <v>1.3683015047841001</v>
      </c>
      <c r="N153">
        <v>1.3080515897665399</v>
      </c>
      <c r="O153">
        <v>1.3916978019297901</v>
      </c>
      <c r="P153">
        <v>1.3333809562155201</v>
      </c>
      <c r="Q153">
        <v>1.3398742193105899</v>
      </c>
      <c r="R153">
        <v>1.3225381892199799</v>
      </c>
      <c r="S153">
        <v>1.31092818521897</v>
      </c>
      <c r="T153">
        <v>1.3249086800617</v>
      </c>
      <c r="U153">
        <v>1.42128188240835</v>
      </c>
      <c r="V153">
        <v>1.2759721755814299</v>
      </c>
      <c r="W153">
        <v>1.33833815862726</v>
      </c>
      <c r="X153">
        <v>1.36914363762321</v>
      </c>
      <c r="Y153">
        <v>1.4153277458551401</v>
      </c>
      <c r="Z153">
        <v>1.3311635551799501</v>
      </c>
      <c r="AA153">
        <v>1.31105793385161</v>
      </c>
      <c r="AB153">
        <v>1.33017820171099</v>
      </c>
      <c r="AC153">
        <v>1.3864435867209699</v>
      </c>
      <c r="AD153">
        <v>1.3635778221150101</v>
      </c>
      <c r="AE153">
        <v>1.3905190345453999</v>
      </c>
      <c r="AF153">
        <v>1.3228055811908199</v>
      </c>
      <c r="AG153">
        <v>1.3775076225280101</v>
      </c>
      <c r="AH153">
        <v>1.29078103347402</v>
      </c>
      <c r="AI153">
        <v>1.30034627916082</v>
      </c>
      <c r="AJ153">
        <v>1.31673388332241</v>
      </c>
      <c r="AK153">
        <v>1.4892372777698599</v>
      </c>
      <c r="AL153">
        <v>1.28111200874174</v>
      </c>
      <c r="AM153">
        <v>1.4005349784318299</v>
      </c>
      <c r="AN153">
        <v>1.3714276566166399</v>
      </c>
      <c r="AO153">
        <v>1.4429576487628699</v>
      </c>
      <c r="AP153">
        <v>1.11673486634146</v>
      </c>
      <c r="AQ153">
        <v>1.42086301065134</v>
      </c>
      <c r="AR153">
        <v>1.2759108483166399</v>
      </c>
      <c r="AS153">
        <v>1.3874797448139899</v>
      </c>
      <c r="AT153">
        <v>1.26787660653528</v>
      </c>
      <c r="AU153">
        <v>1.27051775757628</v>
      </c>
      <c r="AV153">
        <v>1.2810848288533001</v>
      </c>
      <c r="AW153">
        <v>1.3410352493600399</v>
      </c>
      <c r="AX153">
        <v>1.34268143248702</v>
      </c>
      <c r="AY153">
        <v>1.3536917283715799</v>
      </c>
      <c r="AZ153">
        <v>1.33373072807437</v>
      </c>
      <c r="BA153">
        <v>1.33502123971568</v>
      </c>
      <c r="BB153">
        <v>1.2750518804289399</v>
      </c>
      <c r="BC153">
        <v>1.33706565242361</v>
      </c>
      <c r="BD153">
        <v>1.38469806976496</v>
      </c>
      <c r="BE153">
        <v>1.27434664403808</v>
      </c>
      <c r="BF153">
        <v>1.3055354751388399</v>
      </c>
      <c r="BG153">
        <v>1.4181939163564401</v>
      </c>
      <c r="BH153">
        <v>1.3238660354407099</v>
      </c>
      <c r="BI153">
        <v>1.3199220382749799</v>
      </c>
      <c r="BJ153">
        <v>1.3330379173961</v>
      </c>
      <c r="BK153">
        <v>1.3425227963884201</v>
      </c>
      <c r="BL153">
        <v>1.3460204633919399</v>
      </c>
      <c r="BM153">
        <v>1.34486845026129</v>
      </c>
      <c r="BN153">
        <v>1.3944897008206101</v>
      </c>
      <c r="BO153">
        <v>1.4064220938835299</v>
      </c>
      <c r="BP153">
        <v>1.3576909357087701</v>
      </c>
      <c r="BQ153">
        <v>1.26218362242861</v>
      </c>
      <c r="BR153">
        <v>1.3364026019981301</v>
      </c>
      <c r="BS153">
        <v>1.2940104794423</v>
      </c>
      <c r="BT153">
        <v>1.3387093361104101</v>
      </c>
      <c r="BU153">
        <v>1.29017733375326</v>
      </c>
      <c r="BV153">
        <v>1.31681239410477</v>
      </c>
      <c r="BW153">
        <v>1.32699708999015</v>
      </c>
      <c r="BX153">
        <v>1.3483915011546901</v>
      </c>
      <c r="BY153">
        <v>1.29231442826319</v>
      </c>
      <c r="BZ153">
        <v>1.34737862320976</v>
      </c>
      <c r="CA153">
        <v>1.33160907376078</v>
      </c>
      <c r="CB153">
        <v>1.3620241982055501</v>
      </c>
      <c r="CC153">
        <v>1.30353885280055</v>
      </c>
      <c r="CD153">
        <v>1.28042508052493</v>
      </c>
      <c r="CE153">
        <v>1.2966609697637199</v>
      </c>
      <c r="CF153">
        <v>1.2975555008187301</v>
      </c>
      <c r="CG153">
        <v>1.33325331074103</v>
      </c>
      <c r="CH153">
        <v>1.3691837792969701</v>
      </c>
      <c r="CI153">
        <v>1.29093947291758</v>
      </c>
      <c r="CJ153">
        <v>1.31459791193303</v>
      </c>
      <c r="CK153">
        <v>1.30013920995251</v>
      </c>
      <c r="CL153">
        <v>1.3575341787545501</v>
      </c>
      <c r="CM153">
        <v>1.3236570754214101</v>
      </c>
      <c r="CN153">
        <v>1.37427829389633</v>
      </c>
      <c r="CO153">
        <v>1.3163295201688401</v>
      </c>
      <c r="CP153">
        <v>1.3694302622003101</v>
      </c>
      <c r="CQ153">
        <v>1.2866559071521999</v>
      </c>
      <c r="CR153">
        <v>1.3063913061963499</v>
      </c>
      <c r="CS153">
        <v>1.32193759434531</v>
      </c>
      <c r="CT153">
        <v>1.26409113011749</v>
      </c>
      <c r="CU153">
        <v>1.34831967828948</v>
      </c>
      <c r="CV153">
        <v>1.2798269924689201</v>
      </c>
    </row>
    <row r="154" spans="1:100" x14ac:dyDescent="0.45">
      <c r="A154" t="s">
        <v>81</v>
      </c>
      <c r="B154" t="s">
        <v>66</v>
      </c>
      <c r="C154" t="s">
        <v>67</v>
      </c>
      <c r="D154">
        <v>35</v>
      </c>
      <c r="E154" s="1" cm="1">
        <f t="array" ref="E154">SUMPRODUCT($G154:$CV154,$G$2:$CV$2)/SUMPRODUCT(--($G154:$CV154&lt;&gt;""),$G$2:$CV$2)</f>
        <v>1.1884563249499362</v>
      </c>
      <c r="F154" s="1" cm="1">
        <f t="array" ref="F154">SUMPRODUCT($G154:$CV154,$F$2:$CU$2)/SUMPRODUCT(--($G154:$CV154&lt;&gt;""),$F$2:$CU$2)</f>
        <v>1.1671792072582132</v>
      </c>
      <c r="G154">
        <v>1.18025520054922</v>
      </c>
      <c r="H154">
        <v>1.1813518866308801</v>
      </c>
      <c r="I154">
        <v>1.1929822778647801</v>
      </c>
      <c r="J154">
        <v>1.1778170526441401</v>
      </c>
      <c r="K154">
        <v>1.19609333188472</v>
      </c>
      <c r="L154">
        <v>1.18100765163322</v>
      </c>
      <c r="M154">
        <v>1.16297660388608</v>
      </c>
      <c r="N154">
        <v>1.1721782253600901</v>
      </c>
      <c r="O154">
        <v>1.2078002817542799</v>
      </c>
      <c r="P154">
        <v>1.1979653484364201</v>
      </c>
      <c r="Q154">
        <v>1.15489190852167</v>
      </c>
      <c r="R154">
        <v>1.19936578232101</v>
      </c>
      <c r="S154">
        <v>1.1510220451820401</v>
      </c>
      <c r="T154">
        <v>1.17850929388551</v>
      </c>
      <c r="U154">
        <v>1.24275951670756</v>
      </c>
      <c r="V154">
        <v>1.15037515338521</v>
      </c>
      <c r="W154">
        <v>1.17092422776898</v>
      </c>
      <c r="X154">
        <v>1.2224356327469901</v>
      </c>
      <c r="Y154">
        <v>1.25239031607292</v>
      </c>
      <c r="Z154">
        <v>1.1819639131866899</v>
      </c>
      <c r="AA154">
        <v>1.16780889150364</v>
      </c>
      <c r="AB154">
        <v>1.19716065995024</v>
      </c>
      <c r="AC154">
        <v>1.18035457543477</v>
      </c>
      <c r="AD154">
        <v>1.2153667249022</v>
      </c>
      <c r="AE154">
        <v>1.20667966591544</v>
      </c>
      <c r="AF154">
        <v>1.1921686276438399</v>
      </c>
      <c r="AG154">
        <v>1.15846883816154</v>
      </c>
      <c r="AH154">
        <v>1.16936911425695</v>
      </c>
      <c r="AI154">
        <v>1.1560939004390201</v>
      </c>
      <c r="AJ154">
        <v>1.19577776231373</v>
      </c>
      <c r="AK154">
        <v>1.2245989841834899</v>
      </c>
      <c r="AL154">
        <v>1.1458543832889101</v>
      </c>
      <c r="AM154">
        <v>1.19167982460635</v>
      </c>
      <c r="AN154">
        <v>1.1953480290076599</v>
      </c>
      <c r="AO154">
        <v>1.16604855769101</v>
      </c>
      <c r="AP154">
        <v>1.01578908262112</v>
      </c>
      <c r="AQ154">
        <v>1.24552804936312</v>
      </c>
      <c r="AR154">
        <v>1.1492122377331999</v>
      </c>
      <c r="AS154">
        <v>1.1984659771552999</v>
      </c>
      <c r="AT154">
        <v>1.1480401104590301</v>
      </c>
      <c r="AU154">
        <v>1.1362084178690299</v>
      </c>
      <c r="AV154">
        <v>1.1584782594498499</v>
      </c>
      <c r="AW154">
        <v>1.1808861618923401</v>
      </c>
      <c r="AX154">
        <v>1.1756363178159699</v>
      </c>
      <c r="AY154">
        <v>1.1679261180351499</v>
      </c>
      <c r="AZ154">
        <v>1.1891352593781299</v>
      </c>
      <c r="BA154">
        <v>1.1857211331825099</v>
      </c>
      <c r="BB154">
        <v>1.17029920486335</v>
      </c>
      <c r="BC154">
        <v>1.16247497353776</v>
      </c>
      <c r="BD154">
        <v>1.1902107370022099</v>
      </c>
      <c r="BE154">
        <v>1.1319583496701999</v>
      </c>
      <c r="BF154">
        <v>1.1649712736749001</v>
      </c>
      <c r="BG154">
        <v>1.27083924867557</v>
      </c>
      <c r="BH154">
        <v>1.1884858976494701</v>
      </c>
      <c r="BI154">
        <v>1.16848552751851</v>
      </c>
      <c r="BJ154">
        <v>1.19030638580058</v>
      </c>
      <c r="BK154">
        <v>1.1798023939597899</v>
      </c>
      <c r="BL154">
        <v>1.1954535753156299</v>
      </c>
      <c r="BM154">
        <v>1.17022122724064</v>
      </c>
      <c r="BN154">
        <v>1.1842187788704099</v>
      </c>
      <c r="BO154">
        <v>1.1908479598745301</v>
      </c>
      <c r="BP154">
        <v>1.21702640268324</v>
      </c>
      <c r="BQ154">
        <v>1.1328069929684299</v>
      </c>
      <c r="BR154">
        <v>1.1939990297545</v>
      </c>
      <c r="BS154">
        <v>1.16152735607216</v>
      </c>
      <c r="BT154">
        <v>1.19200465789094</v>
      </c>
      <c r="BU154">
        <v>1.14063841526359</v>
      </c>
      <c r="BV154">
        <v>1.1791467043381101</v>
      </c>
      <c r="BW154">
        <v>1.1665562546456201</v>
      </c>
      <c r="BX154">
        <v>1.18220216273593</v>
      </c>
      <c r="BY154">
        <v>1.1323211307307599</v>
      </c>
      <c r="BZ154">
        <v>1.19258517983745</v>
      </c>
      <c r="CA154">
        <v>1.1361436627945001</v>
      </c>
      <c r="CB154">
        <v>1.20063959723384</v>
      </c>
      <c r="CC154">
        <v>1.14728781289292</v>
      </c>
      <c r="CD154">
        <v>1.1565772651320501</v>
      </c>
      <c r="CE154">
        <v>1.14741646747282</v>
      </c>
      <c r="CF154">
        <v>1.1602287708192001</v>
      </c>
      <c r="CG154">
        <v>1.1525298359292799</v>
      </c>
      <c r="CH154">
        <v>1.1955510370679701</v>
      </c>
      <c r="CI154">
        <v>1.14929877043774</v>
      </c>
      <c r="CJ154">
        <v>1.17049959841857</v>
      </c>
      <c r="CK154">
        <v>1.1526337547182299</v>
      </c>
      <c r="CL154">
        <v>1.1851659705314801</v>
      </c>
      <c r="CM154">
        <v>1.1815016393897599</v>
      </c>
      <c r="CN154">
        <v>1.2142208662876901</v>
      </c>
      <c r="CO154">
        <v>1.14860905225173</v>
      </c>
      <c r="CP154">
        <v>1.1766042755117501</v>
      </c>
      <c r="CQ154">
        <v>1.1411709173271101</v>
      </c>
      <c r="CR154">
        <v>1.1710745889933101</v>
      </c>
      <c r="CS154">
        <v>1.1678349343210801</v>
      </c>
      <c r="CT154">
        <v>1.1480344961276301</v>
      </c>
      <c r="CU154">
        <v>1.16054965701413</v>
      </c>
      <c r="CV154">
        <v>1.15606073446199</v>
      </c>
    </row>
    <row r="155" spans="1:100" x14ac:dyDescent="0.45">
      <c r="A155" t="s">
        <v>81</v>
      </c>
      <c r="B155" t="s">
        <v>95</v>
      </c>
      <c r="C155" t="s">
        <v>67</v>
      </c>
      <c r="D155">
        <v>35</v>
      </c>
      <c r="E155" s="1" cm="1">
        <f t="array" ref="E155">SUMPRODUCT($G155:$CV155,$G$2:$CV$2)/SUMPRODUCT(--($G155:$CV155&lt;&gt;""),$G$2:$CV$2)</f>
        <v>1.1882778318837441</v>
      </c>
      <c r="F155" s="1" cm="1">
        <f t="array" ref="F155">SUMPRODUCT($G155:$CV155,$F$2:$CU$2)/SUMPRODUCT(--($G155:$CV155&lt;&gt;""),$F$2:$CU$2)</f>
        <v>1.1653230240032564</v>
      </c>
      <c r="G155">
        <v>1.18025520054922</v>
      </c>
      <c r="H155">
        <v>1.1813518866308801</v>
      </c>
      <c r="I155">
        <v>1.1929822778647801</v>
      </c>
      <c r="J155">
        <v>1.1778170526441401</v>
      </c>
      <c r="K155">
        <v>1.19609333188472</v>
      </c>
      <c r="L155">
        <v>1.18100765163322</v>
      </c>
      <c r="M155">
        <v>1.16297660388608</v>
      </c>
      <c r="N155">
        <v>1.1721782253600901</v>
      </c>
      <c r="O155">
        <v>1.2078002817542799</v>
      </c>
      <c r="P155">
        <v>1.1979653484364201</v>
      </c>
      <c r="Q155">
        <v>1.15489190852167</v>
      </c>
      <c r="R155">
        <v>1.19936578232101</v>
      </c>
      <c r="S155">
        <v>1.1510220451820401</v>
      </c>
      <c r="T155">
        <v>1.17850929388551</v>
      </c>
      <c r="U155">
        <v>1.24275951670756</v>
      </c>
      <c r="V155">
        <v>1.15037515338521</v>
      </c>
      <c r="W155">
        <v>1.17092422776898</v>
      </c>
      <c r="X155">
        <v>1.2224356327469901</v>
      </c>
      <c r="Y155">
        <v>1.25239031607292</v>
      </c>
      <c r="Z155">
        <v>1.1819639131866899</v>
      </c>
      <c r="AA155">
        <v>1.16780889150364</v>
      </c>
      <c r="AB155">
        <v>1.19716065995024</v>
      </c>
      <c r="AC155">
        <v>1.18035457543477</v>
      </c>
      <c r="AD155">
        <v>1.2153667249022</v>
      </c>
      <c r="AE155">
        <v>1.20667966591544</v>
      </c>
      <c r="AF155">
        <v>1.1921686276438399</v>
      </c>
      <c r="AG155">
        <v>1.15846883816154</v>
      </c>
      <c r="AH155">
        <v>1.1686776144640401</v>
      </c>
      <c r="AI155">
        <v>1.1560939004390201</v>
      </c>
      <c r="AJ155">
        <v>1.19577776231373</v>
      </c>
      <c r="AK155">
        <v>1.2245989841834899</v>
      </c>
      <c r="AL155">
        <v>1.1458543832889101</v>
      </c>
      <c r="AM155">
        <v>1.19167982460635</v>
      </c>
      <c r="AN155">
        <v>1.1953480290076599</v>
      </c>
      <c r="AO155">
        <v>1.16349865674541</v>
      </c>
      <c r="AP155">
        <v>0.99130729421706698</v>
      </c>
      <c r="AQ155">
        <v>1.24552804936312</v>
      </c>
      <c r="AR155">
        <v>1.1492122377331999</v>
      </c>
      <c r="AS155">
        <v>1.1984659771552999</v>
      </c>
      <c r="AT155">
        <v>1.1463849401620001</v>
      </c>
      <c r="AU155">
        <v>1.1362084178690299</v>
      </c>
      <c r="AV155">
        <v>1.1584782594498499</v>
      </c>
      <c r="AW155">
        <v>1.1808861618923401</v>
      </c>
      <c r="AX155">
        <v>1.1756363178159699</v>
      </c>
      <c r="AY155">
        <v>1.1679261180351499</v>
      </c>
      <c r="AZ155">
        <v>1.1891352593781299</v>
      </c>
      <c r="BA155">
        <v>1.1857211331825099</v>
      </c>
      <c r="BB155">
        <v>1.17029920486335</v>
      </c>
      <c r="BC155">
        <v>1.16247497353776</v>
      </c>
      <c r="BD155">
        <v>1.1902107370022099</v>
      </c>
      <c r="BE155">
        <v>1.1319583496701999</v>
      </c>
      <c r="BF155">
        <v>1.1649712736749001</v>
      </c>
      <c r="BG155">
        <v>1.27083924867557</v>
      </c>
      <c r="BH155">
        <v>1.1884858976494701</v>
      </c>
      <c r="BI155">
        <v>1.16848552751851</v>
      </c>
      <c r="BJ155">
        <v>1.19030638580058</v>
      </c>
      <c r="BK155">
        <v>1.1798023939597899</v>
      </c>
      <c r="BL155">
        <v>1.1954535753156299</v>
      </c>
      <c r="BM155">
        <v>1.17022122724064</v>
      </c>
      <c r="BN155">
        <v>1.1842187788704099</v>
      </c>
      <c r="BO155">
        <v>1.1908479598745301</v>
      </c>
      <c r="BP155">
        <v>1.21702640268324</v>
      </c>
      <c r="BQ155">
        <v>1.1328069929684299</v>
      </c>
      <c r="BR155">
        <v>1.1939990297545</v>
      </c>
      <c r="BS155">
        <v>1.16152735607216</v>
      </c>
      <c r="BT155">
        <v>1.19200465789094</v>
      </c>
      <c r="BU155">
        <v>1.14063841526359</v>
      </c>
      <c r="BV155">
        <v>1.1791467043381101</v>
      </c>
      <c r="BW155">
        <v>1.1665562546456201</v>
      </c>
      <c r="BX155">
        <v>1.18220216273593</v>
      </c>
      <c r="BY155">
        <v>1.1323211307307599</v>
      </c>
      <c r="BZ155">
        <v>1.19258517983745</v>
      </c>
      <c r="CA155">
        <v>1.1361436627945001</v>
      </c>
      <c r="CB155">
        <v>1.20063959723384</v>
      </c>
      <c r="CC155">
        <v>1.14728781289292</v>
      </c>
      <c r="CD155">
        <v>1.1565772651320501</v>
      </c>
      <c r="CE155">
        <v>1.14741646747282</v>
      </c>
      <c r="CF155">
        <v>1.1602287708192001</v>
      </c>
      <c r="CG155">
        <v>1.1525298359292799</v>
      </c>
      <c r="CH155">
        <v>1.1955510370679701</v>
      </c>
      <c r="CI155">
        <v>1.14929877043774</v>
      </c>
      <c r="CJ155">
        <v>1.17049959841857</v>
      </c>
      <c r="CK155">
        <v>1.1526337547182299</v>
      </c>
      <c r="CL155">
        <v>1.1851659705314801</v>
      </c>
      <c r="CM155">
        <v>1.1815016393897599</v>
      </c>
      <c r="CN155">
        <v>1.2142208662876901</v>
      </c>
      <c r="CO155">
        <v>1.14860905225173</v>
      </c>
      <c r="CP155">
        <v>1.1766042755117501</v>
      </c>
      <c r="CQ155">
        <v>1.1411709173271101</v>
      </c>
      <c r="CR155">
        <v>1.1710745889933101</v>
      </c>
      <c r="CS155">
        <v>1.1678349343210801</v>
      </c>
      <c r="CT155">
        <v>1.1480344961276301</v>
      </c>
      <c r="CU155">
        <v>1.16054965701413</v>
      </c>
      <c r="CV155">
        <v>1.15606073446199</v>
      </c>
    </row>
    <row r="156" spans="1:100" x14ac:dyDescent="0.45">
      <c r="A156" t="s">
        <v>81</v>
      </c>
      <c r="B156" t="s">
        <v>82</v>
      </c>
      <c r="C156" t="s">
        <v>67</v>
      </c>
      <c r="D156">
        <v>35</v>
      </c>
      <c r="E156" s="1" cm="1">
        <f t="array" ref="E156">SUMPRODUCT($G156:$CV156,$G$2:$CV$2)/SUMPRODUCT(--($G156:$CV156&lt;&gt;""),$G$2:$CV$2)</f>
        <v>1.5581419200832509</v>
      </c>
      <c r="F156" s="1" cm="1">
        <f t="array" ref="F156">SUMPRODUCT($G156:$CV156,$F$2:$CU$2)/SUMPRODUCT(--($G156:$CV156&lt;&gt;""),$F$2:$CU$2)</f>
        <v>1.4966072676831488</v>
      </c>
      <c r="G156">
        <v>1.4274254664794901</v>
      </c>
      <c r="H156">
        <v>1.4290399312594999</v>
      </c>
      <c r="I156">
        <v>1.44156622626694</v>
      </c>
      <c r="J156">
        <v>1.43040045987632</v>
      </c>
      <c r="K156">
        <v>1.57090431090199</v>
      </c>
      <c r="L156">
        <v>1.5713925646170599</v>
      </c>
      <c r="M156">
        <v>1.5436125830816301</v>
      </c>
      <c r="N156">
        <v>1.5633853151601</v>
      </c>
      <c r="O156">
        <v>1.62978765101143</v>
      </c>
      <c r="P156">
        <v>1.61412370577602</v>
      </c>
      <c r="Q156">
        <v>1.3983394604991699</v>
      </c>
      <c r="R156">
        <v>1.4584317184387701</v>
      </c>
      <c r="S156">
        <v>1.40697895842236</v>
      </c>
      <c r="T156">
        <v>1.4433568272702499</v>
      </c>
      <c r="U156">
        <v>1.3118370643833199</v>
      </c>
      <c r="V156">
        <v>1.2017250218681399</v>
      </c>
      <c r="W156">
        <v>1.67206101112781</v>
      </c>
      <c r="X156">
        <v>1.79176047248896</v>
      </c>
      <c r="Y156">
        <v>1.2878919857728901</v>
      </c>
      <c r="Z156">
        <v>1.2288996911988499</v>
      </c>
      <c r="AA156">
        <v>1.4201946295121901</v>
      </c>
      <c r="AB156">
        <v>1.4596359092706801</v>
      </c>
      <c r="AC156">
        <v>1.5977388359592899</v>
      </c>
      <c r="AD156">
        <v>1.6635425680212601</v>
      </c>
      <c r="AE156">
        <v>1.2668965402518599</v>
      </c>
      <c r="AF156">
        <v>1.2376002065607601</v>
      </c>
      <c r="AG156">
        <v>1.55522258107302</v>
      </c>
      <c r="AH156">
        <v>1.5782882247301</v>
      </c>
      <c r="AI156">
        <v>1.56172109259695</v>
      </c>
      <c r="AJ156">
        <v>1.6215705743726401</v>
      </c>
      <c r="AK156">
        <v>1.4568082834249301</v>
      </c>
      <c r="AL156">
        <v>1.3855126890632601</v>
      </c>
      <c r="AM156">
        <v>1.7020330711477301</v>
      </c>
      <c r="AN156">
        <v>1.7229818977475699</v>
      </c>
      <c r="AO156">
        <v>2.3741697648207798</v>
      </c>
      <c r="AP156">
        <v>1.56061117412357</v>
      </c>
      <c r="AQ156">
        <v>1.31501892836113</v>
      </c>
      <c r="AR156">
        <v>1.2020539694234</v>
      </c>
      <c r="AS156">
        <v>1.64496366930537</v>
      </c>
      <c r="AT156">
        <v>1.5544734734924399</v>
      </c>
      <c r="AU156">
        <v>1.64093588638402</v>
      </c>
      <c r="AV156">
        <v>1.68592738202009</v>
      </c>
      <c r="AW156">
        <v>1.6027303069329799</v>
      </c>
      <c r="AX156">
        <v>1.57881461799221</v>
      </c>
      <c r="AY156">
        <v>1.6890275557379499</v>
      </c>
      <c r="AZ156">
        <v>1.7794375544721599</v>
      </c>
      <c r="BA156">
        <v>1.46645323706344</v>
      </c>
      <c r="BB156">
        <v>1.4259000112039499</v>
      </c>
      <c r="BC156">
        <v>1.3900567532154999</v>
      </c>
      <c r="BD156">
        <v>1.45009076492071</v>
      </c>
      <c r="BE156">
        <v>1.52094546047626</v>
      </c>
      <c r="BF156">
        <v>1.5930613381487999</v>
      </c>
      <c r="BG156">
        <v>2.0288061887663802</v>
      </c>
      <c r="BH156">
        <v>1.80310968886784</v>
      </c>
      <c r="BI156">
        <v>1.5842133907976499</v>
      </c>
      <c r="BJ156">
        <v>1.6352552352916101</v>
      </c>
      <c r="BK156">
        <v>1.72393688587125</v>
      </c>
      <c r="BL156">
        <v>1.74821254853776</v>
      </c>
      <c r="BM156">
        <v>1.40710264137617</v>
      </c>
      <c r="BN156">
        <v>1.4576238557432799</v>
      </c>
      <c r="BO156">
        <v>1.7532511515978499</v>
      </c>
      <c r="BP156">
        <v>1.84151583733811</v>
      </c>
      <c r="BQ156">
        <v>1.37609471876288</v>
      </c>
      <c r="BR156">
        <v>1.46262707750018</v>
      </c>
      <c r="BS156">
        <v>1.42171142562209</v>
      </c>
      <c r="BT156">
        <v>1.4628292950796999</v>
      </c>
      <c r="BU156">
        <v>1.4037413997050101</v>
      </c>
      <c r="BV156">
        <v>1.4667538404478699</v>
      </c>
      <c r="BW156">
        <v>1.43984018501884</v>
      </c>
      <c r="BX156">
        <v>1.4510868048368699</v>
      </c>
      <c r="BY156">
        <v>1.4049040646974</v>
      </c>
      <c r="BZ156">
        <v>1.4980856813888099</v>
      </c>
      <c r="CA156">
        <v>1.42610339966516</v>
      </c>
      <c r="CB156">
        <v>1.45730583552523</v>
      </c>
      <c r="CC156">
        <v>1.5628336051252401</v>
      </c>
      <c r="CD156">
        <v>1.5997481610906901</v>
      </c>
      <c r="CE156">
        <v>1.5742371782859199</v>
      </c>
      <c r="CF156">
        <v>1.5990595200199</v>
      </c>
      <c r="CG156">
        <v>1.57892325549623</v>
      </c>
      <c r="CH156">
        <v>1.7016822053639999</v>
      </c>
      <c r="CI156">
        <v>1.3834319828384301</v>
      </c>
      <c r="CJ156">
        <v>1.4239140182048899</v>
      </c>
      <c r="CK156">
        <v>1.41827114482427</v>
      </c>
      <c r="CL156">
        <v>1.4802578843613301</v>
      </c>
      <c r="CM156">
        <v>1.5839202461598101</v>
      </c>
      <c r="CN156">
        <v>1.6281267514464699</v>
      </c>
      <c r="CO156">
        <v>1.6652728035966899</v>
      </c>
      <c r="CP156">
        <v>1.7845702207388301</v>
      </c>
      <c r="CQ156">
        <v>1.6898858631478599</v>
      </c>
      <c r="CR156">
        <v>1.7744475784086899</v>
      </c>
      <c r="CS156">
        <v>1.5812048453741201</v>
      </c>
      <c r="CT156">
        <v>1.53812431098441</v>
      </c>
      <c r="CU156">
        <v>1.6027683531950201</v>
      </c>
      <c r="CV156">
        <v>1.5514390916335099</v>
      </c>
    </row>
    <row r="157" spans="1:100" x14ac:dyDescent="0.45">
      <c r="A157" t="s">
        <v>81</v>
      </c>
      <c r="B157" t="s">
        <v>72</v>
      </c>
      <c r="C157" t="s">
        <v>67</v>
      </c>
      <c r="D157">
        <v>35</v>
      </c>
      <c r="E157" s="1" cm="1">
        <f t="array" ref="E157">SUMPRODUCT($G157:$CV157,$G$2:$CV$2)/SUMPRODUCT(--($G157:$CV157&lt;&gt;""),$G$2:$CV$2)</f>
        <v>1.2193461869834272</v>
      </c>
      <c r="F157" s="1" cm="1">
        <f t="array" ref="F157">SUMPRODUCT($G157:$CV157,$F$2:$CU$2)/SUMPRODUCT(--($G157:$CV157&lt;&gt;""),$F$2:$CU$2)</f>
        <v>1.181553653708155</v>
      </c>
      <c r="G157">
        <v>1.2237305770776199</v>
      </c>
      <c r="H157">
        <v>1.2018661814625999</v>
      </c>
      <c r="I157">
        <v>1.2235638760767999</v>
      </c>
      <c r="J157">
        <v>1.2045081940578799</v>
      </c>
      <c r="K157">
        <v>1.22613890498996</v>
      </c>
      <c r="L157">
        <v>1.2065081501130701</v>
      </c>
      <c r="M157">
        <v>1.1956118145933301</v>
      </c>
      <c r="N157">
        <v>1.18673784046275</v>
      </c>
      <c r="O157">
        <v>1.2432367281521299</v>
      </c>
      <c r="P157">
        <v>1.20456674577837</v>
      </c>
      <c r="Q157">
        <v>1.1950858147923999</v>
      </c>
      <c r="R157">
        <v>1.2125216662673799</v>
      </c>
      <c r="S157">
        <v>1.20419603408781</v>
      </c>
      <c r="T157">
        <v>1.21291833649776</v>
      </c>
      <c r="U157">
        <v>1.27432172586218</v>
      </c>
      <c r="V157">
        <v>1.15564816412313</v>
      </c>
      <c r="W157">
        <v>1.1863533338385299</v>
      </c>
      <c r="X157">
        <v>1.2477391131046101</v>
      </c>
      <c r="Y157">
        <v>1.27862151877816</v>
      </c>
      <c r="Z157">
        <v>1.21386089419614</v>
      </c>
      <c r="AA157">
        <v>1.1903645839133501</v>
      </c>
      <c r="AB157">
        <v>1.2145158062302099</v>
      </c>
      <c r="AC157">
        <v>1.2351066866768099</v>
      </c>
      <c r="AD157">
        <v>1.2469359425823601</v>
      </c>
      <c r="AE157">
        <v>1.24206939747324</v>
      </c>
      <c r="AF157">
        <v>1.2016532093582999</v>
      </c>
      <c r="AG157">
        <v>1.2169632271509201</v>
      </c>
      <c r="AH157">
        <v>1.1686776144640401</v>
      </c>
      <c r="AI157">
        <v>1.18783847645478</v>
      </c>
      <c r="AJ157">
        <v>1.20037317967152</v>
      </c>
      <c r="AK157">
        <v>1.2307917728714499</v>
      </c>
      <c r="AL157">
        <v>1.16574217536018</v>
      </c>
      <c r="AM157">
        <v>1.2233168152417699</v>
      </c>
      <c r="AN157">
        <v>1.2017514986750599</v>
      </c>
      <c r="AO157">
        <v>1.16349865674541</v>
      </c>
      <c r="AP157">
        <v>0.99130729421706698</v>
      </c>
      <c r="AQ157">
        <v>1.27365525492058</v>
      </c>
      <c r="AR157">
        <v>1.1541347349100299</v>
      </c>
      <c r="AS157">
        <v>1.2289317629301399</v>
      </c>
      <c r="AT157">
        <v>1.1463849401620001</v>
      </c>
      <c r="AU157">
        <v>1.1645651563438699</v>
      </c>
      <c r="AV157">
        <v>1.1814181462228099</v>
      </c>
      <c r="AW157">
        <v>1.2177915527399501</v>
      </c>
      <c r="AX157">
        <v>1.1933628758777199</v>
      </c>
      <c r="AY157">
        <v>1.2297719850090301</v>
      </c>
      <c r="AZ157">
        <v>1.2265643514612601</v>
      </c>
      <c r="BA157">
        <v>1.2330205594482599</v>
      </c>
      <c r="BB157">
        <v>1.18765434116921</v>
      </c>
      <c r="BC157">
        <v>1.20241743818711</v>
      </c>
      <c r="BD157">
        <v>1.24647700261978</v>
      </c>
      <c r="BE157">
        <v>1.17694518595863</v>
      </c>
      <c r="BF157">
        <v>1.20440449828462</v>
      </c>
      <c r="BG157">
        <v>1.3030769907767801</v>
      </c>
      <c r="BH157">
        <v>1.19034431919343</v>
      </c>
      <c r="BI157">
        <v>1.2102617254771999</v>
      </c>
      <c r="BJ157">
        <v>1.2054144641032201</v>
      </c>
      <c r="BK157">
        <v>1.1983595326224401</v>
      </c>
      <c r="BL157">
        <v>1.2108218255741601</v>
      </c>
      <c r="BM157">
        <v>1.22202906687613</v>
      </c>
      <c r="BN157">
        <v>1.25088998461519</v>
      </c>
      <c r="BO157">
        <v>1.2193658663098601</v>
      </c>
      <c r="BP157">
        <v>1.2196087883750799</v>
      </c>
      <c r="BQ157">
        <v>1.1639140123214</v>
      </c>
      <c r="BR157">
        <v>1.2373783419228299</v>
      </c>
      <c r="BS157">
        <v>1.21731605889949</v>
      </c>
      <c r="BT157">
        <v>1.25483370927213</v>
      </c>
      <c r="BU157">
        <v>1.1806801778865099</v>
      </c>
      <c r="BV157">
        <v>1.2314999460938501</v>
      </c>
      <c r="BW157">
        <v>1.2173017981418099</v>
      </c>
      <c r="BX157">
        <v>1.2187921929658201</v>
      </c>
      <c r="BY157">
        <v>1.1808004800562999</v>
      </c>
      <c r="BZ157">
        <v>1.22261154302775</v>
      </c>
      <c r="CA157">
        <v>1.1981176278345</v>
      </c>
      <c r="CB157">
        <v>1.2489545341078401</v>
      </c>
      <c r="CC157">
        <v>1.17594390997691</v>
      </c>
      <c r="CD157">
        <v>1.1862296681115001</v>
      </c>
      <c r="CE157">
        <v>1.18569482712484</v>
      </c>
      <c r="CF157">
        <v>1.19709194040305</v>
      </c>
      <c r="CG157">
        <v>1.1746130556346199</v>
      </c>
      <c r="CH157">
        <v>1.2124372072131999</v>
      </c>
      <c r="CI157">
        <v>1.18273560072392</v>
      </c>
      <c r="CJ157">
        <v>1.2159921427154301</v>
      </c>
      <c r="CK157">
        <v>1.1969908981025299</v>
      </c>
      <c r="CL157">
        <v>1.22034702957265</v>
      </c>
      <c r="CM157">
        <v>1.20428278772937</v>
      </c>
      <c r="CN157">
        <v>1.25565612085152</v>
      </c>
      <c r="CO157">
        <v>1.1832104939808501</v>
      </c>
      <c r="CP157">
        <v>1.2485396854452999</v>
      </c>
      <c r="CQ157">
        <v>1.1803360814302399</v>
      </c>
      <c r="CR157">
        <v>1.21227623398634</v>
      </c>
      <c r="CS157">
        <v>1.20028515396484</v>
      </c>
      <c r="CT157">
        <v>1.1698099399545601</v>
      </c>
      <c r="CU157">
        <v>1.2170045832394301</v>
      </c>
      <c r="CV157">
        <v>1.18370276038205</v>
      </c>
    </row>
    <row r="158" spans="1:100" x14ac:dyDescent="0.45">
      <c r="A158" t="s">
        <v>81</v>
      </c>
      <c r="B158" t="s">
        <v>66</v>
      </c>
      <c r="C158" t="s">
        <v>64</v>
      </c>
      <c r="D158">
        <v>40</v>
      </c>
      <c r="E158" s="1" cm="1">
        <f t="array" ref="E158">SUMPRODUCT($G158:$CV158,$G$2:$CV$2)/SUMPRODUCT(--($G158:$CV158&lt;&gt;""),$G$2:$CV$2)</f>
        <v>1.2344168294865869</v>
      </c>
      <c r="F158" s="1" cm="1">
        <f t="array" ref="F158">SUMPRODUCT($G158:$CV158,$F$2:$CU$2)/SUMPRODUCT(--($G158:$CV158&lt;&gt;""),$F$2:$CU$2)</f>
        <v>1.189200331750514</v>
      </c>
      <c r="G158">
        <v>1.2003807075762301</v>
      </c>
      <c r="H158">
        <v>1.17895451797484</v>
      </c>
      <c r="I158">
        <v>1.22625956426363</v>
      </c>
      <c r="J158">
        <v>1.20648045141611</v>
      </c>
      <c r="K158">
        <v>1.2272714644549501</v>
      </c>
      <c r="L158">
        <v>1.21018684039198</v>
      </c>
      <c r="M158">
        <v>1.2343536180885299</v>
      </c>
      <c r="N158">
        <v>1.21487042995636</v>
      </c>
      <c r="O158">
        <v>1.25288904936357</v>
      </c>
      <c r="P158">
        <v>1.20888394765408</v>
      </c>
      <c r="Q158">
        <v>1.2024838720241</v>
      </c>
      <c r="R158">
        <v>1.2283128347607</v>
      </c>
      <c r="S158">
        <v>1.1789227689805599</v>
      </c>
      <c r="T158">
        <v>1.20106253050976</v>
      </c>
      <c r="U158">
        <v>1.3496734984005201</v>
      </c>
      <c r="V158">
        <v>1.15726433430362</v>
      </c>
      <c r="W158">
        <v>1.1970855353957901</v>
      </c>
      <c r="X158">
        <v>1.2454806875864799</v>
      </c>
      <c r="Y158">
        <v>1.2505471211030601</v>
      </c>
      <c r="Z158">
        <v>1.2175719793550901</v>
      </c>
      <c r="AA158">
        <v>1.1823225818152501</v>
      </c>
      <c r="AB158">
        <v>1.20605706362042</v>
      </c>
      <c r="AC158">
        <v>1.20532957089174</v>
      </c>
      <c r="AD158">
        <v>1.2418727810653101</v>
      </c>
      <c r="AE158">
        <v>1.23064939348089</v>
      </c>
      <c r="AF158">
        <v>1.22748024798863</v>
      </c>
      <c r="AG158">
        <v>1.21440212283438</v>
      </c>
      <c r="AH158">
        <v>1.1890344635099099</v>
      </c>
      <c r="AI158">
        <v>1.1713190701770899</v>
      </c>
      <c r="AJ158">
        <v>1.2149496212636499</v>
      </c>
      <c r="AK158">
        <v>1.26529431295755</v>
      </c>
      <c r="AL158">
        <v>1.1718648040648101</v>
      </c>
      <c r="AM158">
        <v>1.23488792349257</v>
      </c>
      <c r="AN158">
        <v>1.2322610161924299</v>
      </c>
      <c r="AO158">
        <v>1.26674484787339</v>
      </c>
      <c r="AP158">
        <v>1.0381605155662601</v>
      </c>
      <c r="AQ158">
        <v>1.3532580915975001</v>
      </c>
      <c r="AR158">
        <v>1.1569936465248101</v>
      </c>
      <c r="AS158">
        <v>1.26231447603726</v>
      </c>
      <c r="AT158">
        <v>1.1669891247141699</v>
      </c>
      <c r="AU158">
        <v>1.1733011771142601</v>
      </c>
      <c r="AV158">
        <v>1.1804554188471701</v>
      </c>
      <c r="AW158">
        <v>1.2219620077545099</v>
      </c>
      <c r="AX158">
        <v>1.2000442433356899</v>
      </c>
      <c r="AY158">
        <v>1.2018493911105801</v>
      </c>
      <c r="AZ158">
        <v>1.2104778662467399</v>
      </c>
      <c r="BA158">
        <v>1.21972972466567</v>
      </c>
      <c r="BB158">
        <v>1.18118788114477</v>
      </c>
      <c r="BC158">
        <v>1.1852559928311699</v>
      </c>
      <c r="BD158">
        <v>1.2270828221521499</v>
      </c>
      <c r="BE158">
        <v>1.1506738396405001</v>
      </c>
      <c r="BF158">
        <v>1.1795775616169399</v>
      </c>
      <c r="BG158">
        <v>1.1927071819152399</v>
      </c>
      <c r="BH158">
        <v>1.2144648802420399</v>
      </c>
      <c r="BI158">
        <v>1.1837610678377499</v>
      </c>
      <c r="BJ158">
        <v>1.20245780966393</v>
      </c>
      <c r="BK158">
        <v>1.1836534359372199</v>
      </c>
      <c r="BL158">
        <v>1.2125755644412799</v>
      </c>
      <c r="BM158">
        <v>1.20359216328466</v>
      </c>
      <c r="BN158">
        <v>1.2345906771969599</v>
      </c>
      <c r="BO158">
        <v>1.23147202008804</v>
      </c>
      <c r="BP158">
        <v>1.2320679154597101</v>
      </c>
      <c r="BQ158">
        <v>1.1707578622420101</v>
      </c>
      <c r="BR158">
        <v>1.2281117661299501</v>
      </c>
      <c r="BS158">
        <v>1.18305424099386</v>
      </c>
      <c r="BT158">
        <v>1.21366368833234</v>
      </c>
      <c r="BU158">
        <v>1.1735623645195099</v>
      </c>
      <c r="BV158">
        <v>1.2171613237987899</v>
      </c>
      <c r="BW158">
        <v>1.18652955480846</v>
      </c>
      <c r="BX158">
        <v>1.19816305209638</v>
      </c>
      <c r="BY158">
        <v>1.1537189171932301</v>
      </c>
      <c r="BZ158">
        <v>1.2176755871914799</v>
      </c>
      <c r="CA158">
        <v>1.1534251680009</v>
      </c>
      <c r="CB158">
        <v>1.1922960668014</v>
      </c>
      <c r="CC158">
        <v>1.1683011204931799</v>
      </c>
      <c r="CD158">
        <v>1.1520816245791301</v>
      </c>
      <c r="CE158">
        <v>1.1752023921264001</v>
      </c>
      <c r="CF158">
        <v>1.17615950455356</v>
      </c>
      <c r="CG158">
        <v>1.1831003091571499</v>
      </c>
      <c r="CH158">
        <v>1.22418777409138</v>
      </c>
      <c r="CI158">
        <v>1.17302690006948</v>
      </c>
      <c r="CJ158">
        <v>1.1973625543245501</v>
      </c>
      <c r="CK158">
        <v>1.1838402676242401</v>
      </c>
      <c r="CL158">
        <v>1.2237048636252901</v>
      </c>
      <c r="CM158">
        <v>1.21676120384836</v>
      </c>
      <c r="CN158">
        <v>1.2558434395292799</v>
      </c>
      <c r="CO158">
        <v>1.18065807838371</v>
      </c>
      <c r="CP158">
        <v>1.2050385752452799</v>
      </c>
      <c r="CQ158">
        <v>1.1804844052264001</v>
      </c>
      <c r="CR158">
        <v>1.1925625762152401</v>
      </c>
      <c r="CS158">
        <v>1.18785455198713</v>
      </c>
      <c r="CT158">
        <v>1.1670613705281301</v>
      </c>
      <c r="CU158">
        <v>1.20227695645439</v>
      </c>
      <c r="CV158">
        <v>1.17711481269351</v>
      </c>
    </row>
    <row r="159" spans="1:100" x14ac:dyDescent="0.45">
      <c r="A159" t="s">
        <v>81</v>
      </c>
      <c r="B159" t="s">
        <v>95</v>
      </c>
      <c r="C159" t="s">
        <v>64</v>
      </c>
      <c r="D159">
        <v>40</v>
      </c>
      <c r="E159" s="1" cm="1">
        <f t="array" ref="E159">SUMPRODUCT($G159:$CV159,$G$2:$CV$2)/SUMPRODUCT(--($G159:$CV159&lt;&gt;""),$G$2:$CV$2)</f>
        <v>1.2326660738732567</v>
      </c>
      <c r="F159" s="1" cm="1">
        <f t="array" ref="F159">SUMPRODUCT($G159:$CV159,$F$2:$CU$2)/SUMPRODUCT(--($G159:$CV159&lt;&gt;""),$F$2:$CU$2)</f>
        <v>1.189200331750514</v>
      </c>
      <c r="G159">
        <v>1.2003807075762301</v>
      </c>
      <c r="H159">
        <v>1.17895451797484</v>
      </c>
      <c r="I159">
        <v>1.22625956426363</v>
      </c>
      <c r="J159">
        <v>1.20648045141611</v>
      </c>
      <c r="K159">
        <v>1.2272714644549501</v>
      </c>
      <c r="L159">
        <v>1.21018684039198</v>
      </c>
      <c r="M159">
        <v>1.2343536180885299</v>
      </c>
      <c r="N159">
        <v>1.21487042995636</v>
      </c>
      <c r="O159">
        <v>1.25288904936357</v>
      </c>
      <c r="P159">
        <v>1.20888394765408</v>
      </c>
      <c r="Q159">
        <v>1.2024838720241</v>
      </c>
      <c r="R159">
        <v>1.2283128347607</v>
      </c>
      <c r="S159">
        <v>1.1789227689805599</v>
      </c>
      <c r="T159">
        <v>1.20106253050976</v>
      </c>
      <c r="U159">
        <v>1.3368326976732701</v>
      </c>
      <c r="V159">
        <v>1.15726433430362</v>
      </c>
      <c r="W159">
        <v>1.1970855353957901</v>
      </c>
      <c r="X159">
        <v>1.2454806875864799</v>
      </c>
      <c r="Y159">
        <v>1.2505471211030601</v>
      </c>
      <c r="Z159">
        <v>1.2175719793550901</v>
      </c>
      <c r="AA159">
        <v>1.1823225818152501</v>
      </c>
      <c r="AB159">
        <v>1.20605706362042</v>
      </c>
      <c r="AC159">
        <v>1.20532957089174</v>
      </c>
      <c r="AD159">
        <v>1.2418727810653101</v>
      </c>
      <c r="AE159">
        <v>1.23064939348089</v>
      </c>
      <c r="AF159">
        <v>1.22748024798863</v>
      </c>
      <c r="AG159">
        <v>1.21440212283438</v>
      </c>
      <c r="AH159">
        <v>1.1890344635099099</v>
      </c>
      <c r="AI159">
        <v>1.1713190701770899</v>
      </c>
      <c r="AJ159">
        <v>1.2149496212636499</v>
      </c>
      <c r="AK159">
        <v>1.26529431295755</v>
      </c>
      <c r="AL159">
        <v>1.1718648040648101</v>
      </c>
      <c r="AM159">
        <v>1.23488792349257</v>
      </c>
      <c r="AN159">
        <v>1.2322610161924299</v>
      </c>
      <c r="AO159">
        <v>1.26674484787339</v>
      </c>
      <c r="AP159">
        <v>1.0381605155662601</v>
      </c>
      <c r="AQ159">
        <v>1.3353026821363301</v>
      </c>
      <c r="AR159">
        <v>1.1569936465248101</v>
      </c>
      <c r="AS159">
        <v>1.26231447603726</v>
      </c>
      <c r="AT159">
        <v>1.1669891247141699</v>
      </c>
      <c r="AU159">
        <v>1.1733011771142601</v>
      </c>
      <c r="AV159">
        <v>1.1804554188471701</v>
      </c>
      <c r="AW159">
        <v>1.2219620077545099</v>
      </c>
      <c r="AX159">
        <v>1.2000442433356899</v>
      </c>
      <c r="AY159">
        <v>1.2018493911105801</v>
      </c>
      <c r="AZ159">
        <v>1.2104778662467399</v>
      </c>
      <c r="BA159">
        <v>1.21972972466567</v>
      </c>
      <c r="BB159">
        <v>1.18118788114477</v>
      </c>
      <c r="BC159">
        <v>1.1852559928311699</v>
      </c>
      <c r="BD159">
        <v>1.2270828221521499</v>
      </c>
      <c r="BE159">
        <v>1.1506738396405001</v>
      </c>
      <c r="BF159">
        <v>1.1795775616169399</v>
      </c>
      <c r="BG159">
        <v>1.1927071819152399</v>
      </c>
      <c r="BH159">
        <v>1.2144648802420399</v>
      </c>
      <c r="BI159">
        <v>1.1837610678377499</v>
      </c>
      <c r="BJ159">
        <v>1.20245780966393</v>
      </c>
      <c r="BK159">
        <v>1.1836534359372199</v>
      </c>
      <c r="BL159">
        <v>1.2125755644412799</v>
      </c>
      <c r="BM159">
        <v>1.20359216328466</v>
      </c>
      <c r="BN159">
        <v>1.2345906771969599</v>
      </c>
      <c r="BO159">
        <v>1.23147202008804</v>
      </c>
      <c r="BP159">
        <v>1.2320679154597101</v>
      </c>
      <c r="BQ159">
        <v>1.1707578622420101</v>
      </c>
      <c r="BR159">
        <v>1.2281117661299501</v>
      </c>
      <c r="BS159">
        <v>1.18305424099386</v>
      </c>
      <c r="BT159">
        <v>1.21366368833234</v>
      </c>
      <c r="BU159">
        <v>1.1735623645195099</v>
      </c>
      <c r="BV159">
        <v>1.2171613237987899</v>
      </c>
      <c r="BW159">
        <v>1.18652955480846</v>
      </c>
      <c r="BX159">
        <v>1.19816305209638</v>
      </c>
      <c r="BY159">
        <v>1.1537189171932301</v>
      </c>
      <c r="BZ159">
        <v>1.2176755871914799</v>
      </c>
      <c r="CA159">
        <v>1.1534251680009</v>
      </c>
      <c r="CB159">
        <v>1.1922960668014</v>
      </c>
      <c r="CC159">
        <v>1.1683011204931799</v>
      </c>
      <c r="CD159">
        <v>1.1520816245791301</v>
      </c>
      <c r="CE159">
        <v>1.1752023921264001</v>
      </c>
      <c r="CF159">
        <v>1.17615950455356</v>
      </c>
      <c r="CG159">
        <v>1.1831003091571499</v>
      </c>
      <c r="CH159">
        <v>1.22418777409138</v>
      </c>
      <c r="CI159">
        <v>1.17302690006948</v>
      </c>
      <c r="CJ159">
        <v>1.1973625543245501</v>
      </c>
      <c r="CK159">
        <v>1.1838402676242401</v>
      </c>
      <c r="CL159">
        <v>1.2237048636252901</v>
      </c>
      <c r="CM159">
        <v>1.21676120384836</v>
      </c>
      <c r="CN159">
        <v>1.2558434395292799</v>
      </c>
      <c r="CO159">
        <v>1.18065807838371</v>
      </c>
      <c r="CP159">
        <v>1.2050385752452799</v>
      </c>
      <c r="CQ159">
        <v>1.1804844052264001</v>
      </c>
      <c r="CR159">
        <v>1.1925625762152401</v>
      </c>
      <c r="CS159">
        <v>1.18785455198713</v>
      </c>
      <c r="CT159">
        <v>1.1670613705281301</v>
      </c>
      <c r="CU159">
        <v>1.20227695645439</v>
      </c>
      <c r="CV159">
        <v>1.17711481269351</v>
      </c>
    </row>
    <row r="160" spans="1:100" x14ac:dyDescent="0.45">
      <c r="A160" t="s">
        <v>81</v>
      </c>
      <c r="B160" t="s">
        <v>82</v>
      </c>
      <c r="C160" t="s">
        <v>64</v>
      </c>
      <c r="D160">
        <v>40</v>
      </c>
      <c r="E160" s="1" cm="1">
        <f t="array" ref="E160">SUMPRODUCT($G160:$CV160,$G$2:$CV$2)/SUMPRODUCT(--($G160:$CV160&lt;&gt;""),$G$2:$CV$2)</f>
        <v>1.9771372151141804</v>
      </c>
      <c r="F160" s="1" cm="1">
        <f t="array" ref="F160">SUMPRODUCT($G160:$CV160,$F$2:$CU$2)/SUMPRODUCT(--($G160:$CV160&lt;&gt;""),$F$2:$CU$2)</f>
        <v>1.7133922038577152</v>
      </c>
      <c r="G160">
        <v>1.6000583181707</v>
      </c>
      <c r="H160">
        <v>1.5290280744025</v>
      </c>
      <c r="I160">
        <v>1.6697900130507</v>
      </c>
      <c r="J160">
        <v>1.5893585658759199</v>
      </c>
      <c r="K160">
        <v>1.91197016048651</v>
      </c>
      <c r="L160">
        <v>1.81476079646594</v>
      </c>
      <c r="M160">
        <v>1.89852465181625</v>
      </c>
      <c r="N160">
        <v>1.8998670638073401</v>
      </c>
      <c r="O160">
        <v>1.8769817252240499</v>
      </c>
      <c r="P160">
        <v>1.7797426401721801</v>
      </c>
      <c r="Q160">
        <v>1.5648908657831799</v>
      </c>
      <c r="R160">
        <v>1.5838876651792499</v>
      </c>
      <c r="S160">
        <v>1.5811432778662999</v>
      </c>
      <c r="T160">
        <v>1.61453663311187</v>
      </c>
      <c r="U160">
        <v>1.46571193853181</v>
      </c>
      <c r="V160">
        <v>1.2253536877896301</v>
      </c>
      <c r="W160">
        <v>2.1155982101461199</v>
      </c>
      <c r="X160">
        <v>2.2088879885386299</v>
      </c>
      <c r="Y160">
        <v>1.33958462493396</v>
      </c>
      <c r="Z160">
        <v>1.2946690489420001</v>
      </c>
      <c r="AA160">
        <v>1.5576717481592299</v>
      </c>
      <c r="AB160">
        <v>1.59132002457647</v>
      </c>
      <c r="AC160">
        <v>1.9117750703108201</v>
      </c>
      <c r="AD160">
        <v>1.9358377749306099</v>
      </c>
      <c r="AE160">
        <v>1.3100128449550199</v>
      </c>
      <c r="AF160">
        <v>1.2861934814746201</v>
      </c>
      <c r="AG160">
        <v>1.89337712777773</v>
      </c>
      <c r="AH160">
        <v>1.8148403113946101</v>
      </c>
      <c r="AI160">
        <v>1.8086234312795799</v>
      </c>
      <c r="AJ160">
        <v>1.8792484890533601</v>
      </c>
      <c r="AK160">
        <v>1.7732712900816101</v>
      </c>
      <c r="AL160">
        <v>1.5641635831647001</v>
      </c>
      <c r="AM160">
        <v>2.1576849469544199</v>
      </c>
      <c r="AN160">
        <v>2.1524054720017198</v>
      </c>
      <c r="AO160">
        <v>4.8914268935592702</v>
      </c>
      <c r="AP160">
        <v>2.06682523725161</v>
      </c>
      <c r="AQ160">
        <v>1.4674657999824201</v>
      </c>
      <c r="AR160">
        <v>1.2276751000692501</v>
      </c>
      <c r="AS160">
        <v>2.1124908259241102</v>
      </c>
      <c r="AT160">
        <v>1.74391504873431</v>
      </c>
      <c r="AU160">
        <v>2.0490493906173302</v>
      </c>
      <c r="AV160">
        <v>2.0641713034316398</v>
      </c>
      <c r="AW160">
        <v>1.87496613786106</v>
      </c>
      <c r="AX160">
        <v>1.78671956810095</v>
      </c>
      <c r="AY160">
        <v>2.14851559681422</v>
      </c>
      <c r="AZ160">
        <v>2.2080206730766498</v>
      </c>
      <c r="BA160">
        <v>1.6016235027615999</v>
      </c>
      <c r="BB160">
        <v>1.53594461957793</v>
      </c>
      <c r="BC160">
        <v>1.52215586240082</v>
      </c>
      <c r="BD160">
        <v>1.59481064508271</v>
      </c>
      <c r="BE160">
        <v>1.8018706064749701</v>
      </c>
      <c r="BF160">
        <v>1.88486068672156</v>
      </c>
      <c r="BG160">
        <v>2.2901352260332999</v>
      </c>
      <c r="BH160">
        <v>2.2528836311173301</v>
      </c>
      <c r="BI160">
        <v>1.7932340183083799</v>
      </c>
      <c r="BJ160">
        <v>1.80391142539549</v>
      </c>
      <c r="BK160">
        <v>2.11999066093902</v>
      </c>
      <c r="BL160">
        <v>2.1303706027113898</v>
      </c>
      <c r="BM160">
        <v>1.5156223463126099</v>
      </c>
      <c r="BN160">
        <v>1.58976961406129</v>
      </c>
      <c r="BO160">
        <v>2.3784583381964399</v>
      </c>
      <c r="BP160">
        <v>2.26973306686551</v>
      </c>
      <c r="BQ160">
        <v>1.5599471634383499</v>
      </c>
      <c r="BR160">
        <v>1.65479137940442</v>
      </c>
      <c r="BS160">
        <v>1.5393959972925</v>
      </c>
      <c r="BT160">
        <v>1.59485276243436</v>
      </c>
      <c r="BU160">
        <v>1.5012954932798801</v>
      </c>
      <c r="BV160">
        <v>1.5634324359415299</v>
      </c>
      <c r="BW160">
        <v>1.55937900438946</v>
      </c>
      <c r="BX160">
        <v>1.57309568290114</v>
      </c>
      <c r="BY160">
        <v>1.57286065216188</v>
      </c>
      <c r="BZ160">
        <v>1.6563917982294201</v>
      </c>
      <c r="CA160">
        <v>1.5963501641170399</v>
      </c>
      <c r="CB160">
        <v>1.66042969291385</v>
      </c>
      <c r="CC160">
        <v>1.75036416325885</v>
      </c>
      <c r="CD160">
        <v>1.75276379076752</v>
      </c>
      <c r="CE160">
        <v>1.7425550875648199</v>
      </c>
      <c r="CF160">
        <v>1.77929561075245</v>
      </c>
      <c r="CG160">
        <v>1.83329460478614</v>
      </c>
      <c r="CH160">
        <v>1.9396454153070399</v>
      </c>
      <c r="CI160">
        <v>1.51608533338297</v>
      </c>
      <c r="CJ160">
        <v>1.5726524479298201</v>
      </c>
      <c r="CK160">
        <v>1.53027009252372</v>
      </c>
      <c r="CL160">
        <v>1.59203188821218</v>
      </c>
      <c r="CM160">
        <v>1.8881046403474</v>
      </c>
      <c r="CN160">
        <v>1.92063625579065</v>
      </c>
      <c r="CO160">
        <v>2.0550287378229402</v>
      </c>
      <c r="CP160">
        <v>2.15797318277383</v>
      </c>
      <c r="CQ160">
        <v>2.09391529406762</v>
      </c>
      <c r="CR160">
        <v>2.0885983449576599</v>
      </c>
      <c r="CS160">
        <v>1.8327392166043801</v>
      </c>
      <c r="CT160">
        <v>1.7918362633724501</v>
      </c>
      <c r="CU160">
        <v>1.83745153469578</v>
      </c>
      <c r="CV160">
        <v>1.79277809102132</v>
      </c>
    </row>
    <row r="161" spans="1:100" x14ac:dyDescent="0.45">
      <c r="A161" t="s">
        <v>81</v>
      </c>
      <c r="B161" t="s">
        <v>72</v>
      </c>
      <c r="C161" t="s">
        <v>64</v>
      </c>
      <c r="D161">
        <v>40</v>
      </c>
      <c r="E161" s="1" cm="1">
        <f t="array" ref="E161">SUMPRODUCT($G161:$CV161,$G$2:$CV$2)/SUMPRODUCT(--($G161:$CV161&lt;&gt;""),$G$2:$CV$2)</f>
        <v>1.3111306131227642</v>
      </c>
      <c r="F161" s="1" cm="1">
        <f t="array" ref="F161">SUMPRODUCT($G161:$CV161,$F$2:$CU$2)/SUMPRODUCT(--($G161:$CV161&lt;&gt;""),$F$2:$CU$2)</f>
        <v>1.2525361481966824</v>
      </c>
      <c r="G161">
        <v>1.25885474471894</v>
      </c>
      <c r="H161">
        <v>1.21653618756669</v>
      </c>
      <c r="I161">
        <v>1.3293681013382099</v>
      </c>
      <c r="J161">
        <v>1.2834952609225001</v>
      </c>
      <c r="K161">
        <v>1.3289229324021501</v>
      </c>
      <c r="L161">
        <v>1.28437066756104</v>
      </c>
      <c r="M161">
        <v>1.2998694784182201</v>
      </c>
      <c r="N161">
        <v>1.2816491457337</v>
      </c>
      <c r="O161">
        <v>1.3146113063649201</v>
      </c>
      <c r="P161">
        <v>1.29474667657222</v>
      </c>
      <c r="Q161">
        <v>1.2826763506336001</v>
      </c>
      <c r="R161">
        <v>1.2813473617567099</v>
      </c>
      <c r="S161">
        <v>1.28017794439733</v>
      </c>
      <c r="T161">
        <v>1.2909801518308299</v>
      </c>
      <c r="U161">
        <v>1.3368326976732701</v>
      </c>
      <c r="V161">
        <v>1.2272008831918699</v>
      </c>
      <c r="W161">
        <v>1.2832502979012299</v>
      </c>
      <c r="X161">
        <v>1.34143815140722</v>
      </c>
      <c r="Y161">
        <v>1.31693001456204</v>
      </c>
      <c r="Z161">
        <v>1.28053229288086</v>
      </c>
      <c r="AA161">
        <v>1.2662728459550701</v>
      </c>
      <c r="AB161">
        <v>1.2866103238373601</v>
      </c>
      <c r="AC161">
        <v>1.3022773513010599</v>
      </c>
      <c r="AD161">
        <v>1.3258205298218799</v>
      </c>
      <c r="AE161">
        <v>1.34307659816988</v>
      </c>
      <c r="AF161">
        <v>1.2842514052785801</v>
      </c>
      <c r="AG161">
        <v>1.32101498629287</v>
      </c>
      <c r="AH161">
        <v>1.2532152136464201</v>
      </c>
      <c r="AI161">
        <v>1.2648781116049199</v>
      </c>
      <c r="AJ161">
        <v>1.28071139906544</v>
      </c>
      <c r="AK161">
        <v>1.3818180836576901</v>
      </c>
      <c r="AL161">
        <v>1.19339349277422</v>
      </c>
      <c r="AM161">
        <v>1.28490997215039</v>
      </c>
      <c r="AN161">
        <v>1.2706357168412601</v>
      </c>
      <c r="AO161">
        <v>1.40297046809356</v>
      </c>
      <c r="AP161">
        <v>1.08350558562945</v>
      </c>
      <c r="AQ161">
        <v>1.3353026821363301</v>
      </c>
      <c r="AR161">
        <v>1.23393440848622</v>
      </c>
      <c r="AS161">
        <v>1.3543231675996401</v>
      </c>
      <c r="AT161">
        <v>1.2275606843115801</v>
      </c>
      <c r="AU161">
        <v>1.2333081177491501</v>
      </c>
      <c r="AV161">
        <v>1.23425324863799</v>
      </c>
      <c r="AW161">
        <v>1.28552486788086</v>
      </c>
      <c r="AX161">
        <v>1.29994597038029</v>
      </c>
      <c r="AY161">
        <v>1.25939912911444</v>
      </c>
      <c r="AZ161">
        <v>1.29918518278949</v>
      </c>
      <c r="BA161">
        <v>1.28163635480668</v>
      </c>
      <c r="BB161">
        <v>1.2360998784772399</v>
      </c>
      <c r="BC161">
        <v>1.2697521525476301</v>
      </c>
      <c r="BD161">
        <v>1.2997887341254499</v>
      </c>
      <c r="BE161">
        <v>1.20369469506532</v>
      </c>
      <c r="BF161">
        <v>1.2588896059293699</v>
      </c>
      <c r="BG161">
        <v>1.3091251771983301</v>
      </c>
      <c r="BH161">
        <v>1.23268529121993</v>
      </c>
      <c r="BI161">
        <v>1.2517881242070501</v>
      </c>
      <c r="BJ161">
        <v>1.27034734482106</v>
      </c>
      <c r="BK161">
        <v>1.2234627398588001</v>
      </c>
      <c r="BL161">
        <v>1.2753056125162201</v>
      </c>
      <c r="BM161">
        <v>1.27188875563399</v>
      </c>
      <c r="BN161">
        <v>1.3102990397481999</v>
      </c>
      <c r="BO161">
        <v>1.3091021413044499</v>
      </c>
      <c r="BP161">
        <v>1.2797807725724899</v>
      </c>
      <c r="BQ161">
        <v>1.2295705097876799</v>
      </c>
      <c r="BR161">
        <v>1.28563560362152</v>
      </c>
      <c r="BS161">
        <v>1.2317789158949699</v>
      </c>
      <c r="BT161">
        <v>1.27672799001323</v>
      </c>
      <c r="BU161">
        <v>1.2529842435592899</v>
      </c>
      <c r="BV161">
        <v>1.27539213473824</v>
      </c>
      <c r="BW161">
        <v>1.25694630046047</v>
      </c>
      <c r="BX161">
        <v>1.2974115805129101</v>
      </c>
      <c r="BY161">
        <v>1.20649367868424</v>
      </c>
      <c r="BZ161">
        <v>1.28985082928298</v>
      </c>
      <c r="CA161">
        <v>1.22107267219556</v>
      </c>
      <c r="CB161">
        <v>1.2812070676813501</v>
      </c>
      <c r="CC161">
        <v>1.2473681934835701</v>
      </c>
      <c r="CD161">
        <v>1.2380552489733301</v>
      </c>
      <c r="CE161">
        <v>1.2371378402286699</v>
      </c>
      <c r="CF161">
        <v>1.2411033797623401</v>
      </c>
      <c r="CG161">
        <v>1.2702106706262799</v>
      </c>
      <c r="CH161">
        <v>1.30012226115949</v>
      </c>
      <c r="CI161">
        <v>1.24113062739505</v>
      </c>
      <c r="CJ161">
        <v>1.2976987783062801</v>
      </c>
      <c r="CK161">
        <v>1.26285121786413</v>
      </c>
      <c r="CL161">
        <v>1.33278599901104</v>
      </c>
      <c r="CM161">
        <v>1.2964842439022599</v>
      </c>
      <c r="CN161">
        <v>1.3486657877308099</v>
      </c>
      <c r="CO161">
        <v>1.27496999616845</v>
      </c>
      <c r="CP161">
        <v>1.3344635706536001</v>
      </c>
      <c r="CQ161">
        <v>1.2408866864174</v>
      </c>
      <c r="CR161">
        <v>1.2822605706069501</v>
      </c>
      <c r="CS161">
        <v>1.2444876224736501</v>
      </c>
      <c r="CT161">
        <v>1.2266744360150801</v>
      </c>
      <c r="CU161">
        <v>1.2740055241803101</v>
      </c>
      <c r="CV161">
        <v>1.2327303351566501</v>
      </c>
    </row>
    <row r="162" spans="1:100" x14ac:dyDescent="0.45">
      <c r="A162" t="s">
        <v>81</v>
      </c>
      <c r="B162" t="s">
        <v>66</v>
      </c>
      <c r="C162" t="s">
        <v>67</v>
      </c>
      <c r="D162">
        <v>40</v>
      </c>
      <c r="E162" s="1" cm="1">
        <f t="array" ref="E162">SUMPRODUCT($G162:$CV162,$G$2:$CV$2)/SUMPRODUCT(--($G162:$CV162&lt;&gt;""),$G$2:$CV$2)</f>
        <v>1.1251218350393613</v>
      </c>
      <c r="F162" s="1" cm="1">
        <f t="array" ref="F162">SUMPRODUCT($G162:$CV162,$F$2:$CU$2)/SUMPRODUCT(--($G162:$CV162&lt;&gt;""),$F$2:$CU$2)</f>
        <v>1.1116741137415111</v>
      </c>
      <c r="G162">
        <v>1.1180124980055499</v>
      </c>
      <c r="H162">
        <v>1.1148675911111601</v>
      </c>
      <c r="I162">
        <v>1.1232619197709599</v>
      </c>
      <c r="J162">
        <v>1.12944413690182</v>
      </c>
      <c r="K162">
        <v>1.1251266001687901</v>
      </c>
      <c r="L162">
        <v>1.1301889518232999</v>
      </c>
      <c r="M162">
        <v>1.1089364260171899</v>
      </c>
      <c r="N162">
        <v>1.12818254960716</v>
      </c>
      <c r="O162">
        <v>1.1393357214044</v>
      </c>
      <c r="P162">
        <v>1.14082986768631</v>
      </c>
      <c r="Q162">
        <v>1.1050105164341899</v>
      </c>
      <c r="R162">
        <v>1.1492499177012101</v>
      </c>
      <c r="S162">
        <v>1.10185654411486</v>
      </c>
      <c r="T162">
        <v>1.13046733354464</v>
      </c>
      <c r="U162">
        <v>1.1633697403001</v>
      </c>
      <c r="V162">
        <v>1.09105588967448</v>
      </c>
      <c r="W162">
        <v>1.0968150673283601</v>
      </c>
      <c r="X162">
        <v>1.16317476792941</v>
      </c>
      <c r="Y162">
        <v>1.1380678652720499</v>
      </c>
      <c r="Z162">
        <v>1.13724397656615</v>
      </c>
      <c r="AA162">
        <v>1.10590315838239</v>
      </c>
      <c r="AB162">
        <v>1.1381425193685999</v>
      </c>
      <c r="AC162">
        <v>1.1219521730739099</v>
      </c>
      <c r="AD162">
        <v>1.1572119056736001</v>
      </c>
      <c r="AE162">
        <v>1.13132078828678</v>
      </c>
      <c r="AF162">
        <v>1.1417458145408299</v>
      </c>
      <c r="AG162">
        <v>1.11707478824954</v>
      </c>
      <c r="AH162">
        <v>1.1201854794808099</v>
      </c>
      <c r="AI162">
        <v>1.1024531396219499</v>
      </c>
      <c r="AJ162">
        <v>1.1424620926104601</v>
      </c>
      <c r="AK162">
        <v>1.16300629510636</v>
      </c>
      <c r="AL162">
        <v>1.08694344998852</v>
      </c>
      <c r="AM162">
        <v>1.12763283947466</v>
      </c>
      <c r="AN162">
        <v>1.1345307698774301</v>
      </c>
      <c r="AO162">
        <v>1.12385263857096</v>
      </c>
      <c r="AP162">
        <v>0.95420804377192603</v>
      </c>
      <c r="AQ162">
        <v>1.1662042486746</v>
      </c>
      <c r="AR162">
        <v>1.0899302126583801</v>
      </c>
      <c r="AS162">
        <v>1.1343896271781899</v>
      </c>
      <c r="AT162">
        <v>1.0862850612191799</v>
      </c>
      <c r="AU162">
        <v>1.0859408787068701</v>
      </c>
      <c r="AV162">
        <v>1.11378965921591</v>
      </c>
      <c r="AW162">
        <v>1.12796036626193</v>
      </c>
      <c r="AX162">
        <v>1.1144192925894301</v>
      </c>
      <c r="AY162">
        <v>1.1177818905097501</v>
      </c>
      <c r="AZ162">
        <v>1.1512630572889599</v>
      </c>
      <c r="BA162">
        <v>1.12921285908101</v>
      </c>
      <c r="BB162">
        <v>1.1074378008433901</v>
      </c>
      <c r="BC162">
        <v>1.08818864205697</v>
      </c>
      <c r="BD162">
        <v>1.13427502404134</v>
      </c>
      <c r="BE162">
        <v>1.0859534170231</v>
      </c>
      <c r="BF162">
        <v>1.12262716568974</v>
      </c>
      <c r="BG162">
        <v>1.13316304132584</v>
      </c>
      <c r="BH162">
        <v>1.1218936595214499</v>
      </c>
      <c r="BI162">
        <v>1.10420383348638</v>
      </c>
      <c r="BJ162">
        <v>1.12827022629105</v>
      </c>
      <c r="BK162">
        <v>1.0952690345274001</v>
      </c>
      <c r="BL162">
        <v>1.1367629305313001</v>
      </c>
      <c r="BM162">
        <v>1.0990007238746899</v>
      </c>
      <c r="BN162">
        <v>1.1363336194490501</v>
      </c>
      <c r="BO162">
        <v>1.1426095221311601</v>
      </c>
      <c r="BP162">
        <v>1.1549899064421401</v>
      </c>
      <c r="BQ162">
        <v>1.0869314833035799</v>
      </c>
      <c r="BR162">
        <v>1.1514834498509201</v>
      </c>
      <c r="BS162">
        <v>1.1019900623807199</v>
      </c>
      <c r="BT162">
        <v>1.14713947698643</v>
      </c>
      <c r="BU162">
        <v>1.0949534198456601</v>
      </c>
      <c r="BV162">
        <v>1.1394891158742499</v>
      </c>
      <c r="BW162">
        <v>1.11277671384798</v>
      </c>
      <c r="BX162">
        <v>1.13329555433644</v>
      </c>
      <c r="BY162">
        <v>1.1002924166885</v>
      </c>
      <c r="BZ162">
        <v>1.16623559400278</v>
      </c>
      <c r="CA162">
        <v>1.0905811407033299</v>
      </c>
      <c r="CB162">
        <v>1.13712826033572</v>
      </c>
      <c r="CC162">
        <v>1.08784370614069</v>
      </c>
      <c r="CD162">
        <v>1.1091985992964699</v>
      </c>
      <c r="CE162">
        <v>1.0969430257878601</v>
      </c>
      <c r="CF162">
        <v>1.10428924827885</v>
      </c>
      <c r="CG162">
        <v>1.0983690752744399</v>
      </c>
      <c r="CH162">
        <v>1.16065764748594</v>
      </c>
      <c r="CI162">
        <v>1.0979701845397301</v>
      </c>
      <c r="CJ162">
        <v>1.1217373440452401</v>
      </c>
      <c r="CK162">
        <v>1.1048614522198501</v>
      </c>
      <c r="CL162">
        <v>1.1357251422953001</v>
      </c>
      <c r="CM162">
        <v>1.1163740561347599</v>
      </c>
      <c r="CN162">
        <v>1.1542855354408299</v>
      </c>
      <c r="CO162">
        <v>1.09246870409977</v>
      </c>
      <c r="CP162">
        <v>1.13985609688608</v>
      </c>
      <c r="CQ162">
        <v>1.0892798130830199</v>
      </c>
      <c r="CR162">
        <v>1.1251549669629199</v>
      </c>
      <c r="CS162">
        <v>1.0985392846566699</v>
      </c>
      <c r="CT162">
        <v>1.1015675285611299</v>
      </c>
      <c r="CU162">
        <v>1.1004696782771</v>
      </c>
      <c r="CV162">
        <v>1.1018406975455499</v>
      </c>
    </row>
    <row r="163" spans="1:100" x14ac:dyDescent="0.45">
      <c r="A163" t="s">
        <v>81</v>
      </c>
      <c r="B163" t="s">
        <v>95</v>
      </c>
      <c r="C163" t="s">
        <v>67</v>
      </c>
      <c r="D163">
        <v>40</v>
      </c>
      <c r="E163" s="1" cm="1">
        <f t="array" ref="E163">SUMPRODUCT($G163:$CV163,$G$2:$CV$2)/SUMPRODUCT(--($G163:$CV163&lt;&gt;""),$G$2:$CV$2)</f>
        <v>1.1233435277335324</v>
      </c>
      <c r="F163" s="1" cm="1">
        <f t="array" ref="F163">SUMPRODUCT($G163:$CV163,$F$2:$CU$2)/SUMPRODUCT(--($G163:$CV163&lt;&gt;""),$F$2:$CU$2)</f>
        <v>1.1104496455637147</v>
      </c>
      <c r="G163">
        <v>1.1180124980055499</v>
      </c>
      <c r="H163">
        <v>1.1148675911111601</v>
      </c>
      <c r="I163">
        <v>1.1232619197709599</v>
      </c>
      <c r="J163">
        <v>1.12944413690182</v>
      </c>
      <c r="K163">
        <v>1.1251266001687901</v>
      </c>
      <c r="L163">
        <v>1.1301889518232999</v>
      </c>
      <c r="M163">
        <v>1.1089364260171899</v>
      </c>
      <c r="N163">
        <v>1.12818254960716</v>
      </c>
      <c r="O163">
        <v>1.1393357214044</v>
      </c>
      <c r="P163">
        <v>1.14082986768631</v>
      </c>
      <c r="Q163">
        <v>1.1050105164341899</v>
      </c>
      <c r="R163">
        <v>1.1492499177012101</v>
      </c>
      <c r="S163">
        <v>1.10185654411486</v>
      </c>
      <c r="T163">
        <v>1.13046733354464</v>
      </c>
      <c r="U163">
        <v>1.1633697403001</v>
      </c>
      <c r="V163">
        <v>1.09105588967448</v>
      </c>
      <c r="W163">
        <v>1.0968150673283601</v>
      </c>
      <c r="X163">
        <v>1.16317476792941</v>
      </c>
      <c r="Y163">
        <v>1.1380678652720499</v>
      </c>
      <c r="Z163">
        <v>1.13724397656615</v>
      </c>
      <c r="AA163">
        <v>1.10590315838239</v>
      </c>
      <c r="AB163">
        <v>1.1381425193685999</v>
      </c>
      <c r="AC163">
        <v>1.1219521730739099</v>
      </c>
      <c r="AD163">
        <v>1.1572119056736001</v>
      </c>
      <c r="AE163">
        <v>1.13132078828678</v>
      </c>
      <c r="AF163">
        <v>1.1417458145408299</v>
      </c>
      <c r="AG163">
        <v>1.11707478824954</v>
      </c>
      <c r="AH163">
        <v>1.1201854794808099</v>
      </c>
      <c r="AI163">
        <v>1.1024531396219499</v>
      </c>
      <c r="AJ163">
        <v>1.1424620926104601</v>
      </c>
      <c r="AK163">
        <v>1.1376019050230901</v>
      </c>
      <c r="AL163">
        <v>1.08099384377721</v>
      </c>
      <c r="AM163">
        <v>1.12763283947466</v>
      </c>
      <c r="AN163">
        <v>1.12298797354879</v>
      </c>
      <c r="AO163">
        <v>1.12385263857096</v>
      </c>
      <c r="AP163">
        <v>0.95420804377192603</v>
      </c>
      <c r="AQ163">
        <v>1.1662042486746</v>
      </c>
      <c r="AR163">
        <v>1.0899302126583801</v>
      </c>
      <c r="AS163">
        <v>1.1343896271781899</v>
      </c>
      <c r="AT163">
        <v>1.0862850612191799</v>
      </c>
      <c r="AU163">
        <v>1.0859408787068701</v>
      </c>
      <c r="AV163">
        <v>1.11378965921591</v>
      </c>
      <c r="AW163">
        <v>1.12796036626193</v>
      </c>
      <c r="AX163">
        <v>1.1144192925894301</v>
      </c>
      <c r="AY163">
        <v>1.1177818905097501</v>
      </c>
      <c r="AZ163">
        <v>1.1512630572889599</v>
      </c>
      <c r="BA163">
        <v>1.12921285908101</v>
      </c>
      <c r="BB163">
        <v>1.1074378008433901</v>
      </c>
      <c r="BC163">
        <v>1.08818864205697</v>
      </c>
      <c r="BD163">
        <v>1.13427502404134</v>
      </c>
      <c r="BE163">
        <v>1.0859534170231</v>
      </c>
      <c r="BF163">
        <v>1.12262716568974</v>
      </c>
      <c r="BG163">
        <v>1.13316304132584</v>
      </c>
      <c r="BH163">
        <v>1.1218936595214499</v>
      </c>
      <c r="BI163">
        <v>1.10420383348638</v>
      </c>
      <c r="BJ163">
        <v>1.12827022629105</v>
      </c>
      <c r="BK163">
        <v>1.0952690345274001</v>
      </c>
      <c r="BL163">
        <v>1.1367629305313001</v>
      </c>
      <c r="BM163">
        <v>1.0990007238746899</v>
      </c>
      <c r="BN163">
        <v>1.1363336194490501</v>
      </c>
      <c r="BO163">
        <v>1.1426095221311601</v>
      </c>
      <c r="BP163">
        <v>1.1549899064421401</v>
      </c>
      <c r="BQ163">
        <v>1.0869314833035799</v>
      </c>
      <c r="BR163">
        <v>1.1514834498509201</v>
      </c>
      <c r="BS163">
        <v>1.1019900623807199</v>
      </c>
      <c r="BT163">
        <v>1.14713947698643</v>
      </c>
      <c r="BU163">
        <v>1.0949534198456601</v>
      </c>
      <c r="BV163">
        <v>1.1394891158742499</v>
      </c>
      <c r="BW163">
        <v>1.11277671384798</v>
      </c>
      <c r="BX163">
        <v>1.13329555433644</v>
      </c>
      <c r="BY163">
        <v>1.1002924166885</v>
      </c>
      <c r="BZ163">
        <v>1.16623559400278</v>
      </c>
      <c r="CA163">
        <v>1.0905811407033299</v>
      </c>
      <c r="CB163">
        <v>1.13712826033572</v>
      </c>
      <c r="CC163">
        <v>1.08784370614069</v>
      </c>
      <c r="CD163">
        <v>1.1091985992964699</v>
      </c>
      <c r="CE163">
        <v>1.0969430257878601</v>
      </c>
      <c r="CF163">
        <v>1.10428924827885</v>
      </c>
      <c r="CG163">
        <v>1.0983690752744399</v>
      </c>
      <c r="CH163">
        <v>1.16065764748594</v>
      </c>
      <c r="CI163">
        <v>1.0979701845397301</v>
      </c>
      <c r="CJ163">
        <v>1.1217373440452401</v>
      </c>
      <c r="CK163">
        <v>1.1048614522198501</v>
      </c>
      <c r="CL163">
        <v>1.1357251422953001</v>
      </c>
      <c r="CM163">
        <v>1.1163740561347599</v>
      </c>
      <c r="CN163">
        <v>1.1542855354408299</v>
      </c>
      <c r="CO163">
        <v>1.09246870409977</v>
      </c>
      <c r="CP163">
        <v>1.13985609688608</v>
      </c>
      <c r="CQ163">
        <v>1.0892798130830199</v>
      </c>
      <c r="CR163">
        <v>1.1251549669629199</v>
      </c>
      <c r="CS163">
        <v>1.0985392846566699</v>
      </c>
      <c r="CT163">
        <v>1.1015675285611299</v>
      </c>
      <c r="CU163">
        <v>1.1004696782771</v>
      </c>
      <c r="CV163">
        <v>1.1018406975455499</v>
      </c>
    </row>
    <row r="164" spans="1:100" x14ac:dyDescent="0.45">
      <c r="A164" t="s">
        <v>81</v>
      </c>
      <c r="B164" t="s">
        <v>82</v>
      </c>
      <c r="C164" t="s">
        <v>67</v>
      </c>
      <c r="D164">
        <v>40</v>
      </c>
      <c r="E164" s="1" cm="1">
        <f t="array" ref="E164">SUMPRODUCT($G164:$CV164,$G$2:$CV$2)/SUMPRODUCT(--($G164:$CV164&lt;&gt;""),$G$2:$CV$2)</f>
        <v>1.4707624128803094</v>
      </c>
      <c r="F164" s="1" cm="1">
        <f t="array" ref="F164">SUMPRODUCT($G164:$CV164,$F$2:$CU$2)/SUMPRODUCT(--($G164:$CV164&lt;&gt;""),$F$2:$CU$2)</f>
        <v>1.4193904420694259</v>
      </c>
      <c r="G164">
        <v>1.33369177148762</v>
      </c>
      <c r="H164">
        <v>1.3346216418380099</v>
      </c>
      <c r="I164">
        <v>1.3535734056311199</v>
      </c>
      <c r="J164">
        <v>1.37518085770715</v>
      </c>
      <c r="K164">
        <v>1.4609421854401701</v>
      </c>
      <c r="L164">
        <v>1.5024968325574599</v>
      </c>
      <c r="M164">
        <v>1.49557194559923</v>
      </c>
      <c r="N164">
        <v>1.50677650773432</v>
      </c>
      <c r="O164">
        <v>1.47148890199239</v>
      </c>
      <c r="P164">
        <v>1.4728048809702099</v>
      </c>
      <c r="Q164">
        <v>1.31522616509509</v>
      </c>
      <c r="R164">
        <v>1.37005776426526</v>
      </c>
      <c r="S164">
        <v>1.36626338475203</v>
      </c>
      <c r="T164">
        <v>1.39524460221475</v>
      </c>
      <c r="U164">
        <v>1.2279518252344801</v>
      </c>
      <c r="V164">
        <v>1.1344935374263601</v>
      </c>
      <c r="W164">
        <v>1.5685805341755501</v>
      </c>
      <c r="X164">
        <v>1.7144397368325199</v>
      </c>
      <c r="Y164">
        <v>1.19124680172881</v>
      </c>
      <c r="Z164">
        <v>1.19495803476332</v>
      </c>
      <c r="AA164">
        <v>1.3429957366626299</v>
      </c>
      <c r="AB164">
        <v>1.38267477885468</v>
      </c>
      <c r="AC164">
        <v>1.50241730005368</v>
      </c>
      <c r="AD164">
        <v>1.5794821926226801</v>
      </c>
      <c r="AE164">
        <v>1.18563730070791</v>
      </c>
      <c r="AF164">
        <v>1.1840005091693799</v>
      </c>
      <c r="AG164">
        <v>1.45905487976057</v>
      </c>
      <c r="AH164">
        <v>1.4856656600942399</v>
      </c>
      <c r="AI164">
        <v>1.4868329789874799</v>
      </c>
      <c r="AJ164">
        <v>1.56085549855786</v>
      </c>
      <c r="AK164">
        <v>1.4113156141030501</v>
      </c>
      <c r="AL164">
        <v>1.3322627971574299</v>
      </c>
      <c r="AM164">
        <v>1.59210055744692</v>
      </c>
      <c r="AN164">
        <v>1.6195742414368499</v>
      </c>
      <c r="AO164">
        <v>2.3052611177704301</v>
      </c>
      <c r="AP164">
        <v>1.46675406848136</v>
      </c>
      <c r="AQ164">
        <v>1.2318806910140401</v>
      </c>
      <c r="AR164">
        <v>1.13527880975718</v>
      </c>
      <c r="AS164">
        <v>1.49693240567966</v>
      </c>
      <c r="AT164">
        <v>1.4240632963842601</v>
      </c>
      <c r="AU164">
        <v>1.6250527168975599</v>
      </c>
      <c r="AV164">
        <v>1.6720121891045401</v>
      </c>
      <c r="AW164">
        <v>1.4879968463853199</v>
      </c>
      <c r="AX164">
        <v>1.5314461301165101</v>
      </c>
      <c r="AY164">
        <v>1.64182994144468</v>
      </c>
      <c r="AZ164">
        <v>1.71579593910157</v>
      </c>
      <c r="BA164">
        <v>1.3858805505462699</v>
      </c>
      <c r="BB164">
        <v>1.35353716118552</v>
      </c>
      <c r="BC164">
        <v>1.3438672187795799</v>
      </c>
      <c r="BD164">
        <v>1.4107420674736799</v>
      </c>
      <c r="BE164">
        <v>1.4803605903880399</v>
      </c>
      <c r="BF164">
        <v>1.5677469644481301</v>
      </c>
      <c r="BG164">
        <v>1.6908770055847799</v>
      </c>
      <c r="BH164">
        <v>1.71238571384167</v>
      </c>
      <c r="BI164">
        <v>1.50842418087508</v>
      </c>
      <c r="BJ164">
        <v>1.5366622311257601</v>
      </c>
      <c r="BK164">
        <v>1.63554573958405</v>
      </c>
      <c r="BL164">
        <v>1.74589099004658</v>
      </c>
      <c r="BM164">
        <v>1.3537323106100201</v>
      </c>
      <c r="BN164">
        <v>1.4193169302625399</v>
      </c>
      <c r="BO164">
        <v>1.6890279308042</v>
      </c>
      <c r="BP164">
        <v>1.79520425473859</v>
      </c>
      <c r="BQ164">
        <v>1.35739024590116</v>
      </c>
      <c r="BR164">
        <v>1.4292942504797299</v>
      </c>
      <c r="BS164">
        <v>1.3671858325056001</v>
      </c>
      <c r="BT164">
        <v>1.40375577997029</v>
      </c>
      <c r="BU164">
        <v>1.3318643931649901</v>
      </c>
      <c r="BV164">
        <v>1.38958595623293</v>
      </c>
      <c r="BW164">
        <v>1.3470160509382301</v>
      </c>
      <c r="BX164">
        <v>1.38637374993831</v>
      </c>
      <c r="BY164">
        <v>1.3532066069642099</v>
      </c>
      <c r="BZ164">
        <v>1.4098012478017401</v>
      </c>
      <c r="CA164">
        <v>1.34448448942173</v>
      </c>
      <c r="CB164">
        <v>1.40588790573526</v>
      </c>
      <c r="CC164">
        <v>1.45910407706381</v>
      </c>
      <c r="CD164">
        <v>1.50458445279735</v>
      </c>
      <c r="CE164">
        <v>1.4823724702518499</v>
      </c>
      <c r="CF164">
        <v>1.5108818756654001</v>
      </c>
      <c r="CG164">
        <v>1.5304535964725801</v>
      </c>
      <c r="CH164">
        <v>1.57448617972029</v>
      </c>
      <c r="CI164">
        <v>1.3404808191048601</v>
      </c>
      <c r="CJ164">
        <v>1.39065219662124</v>
      </c>
      <c r="CK164">
        <v>1.34119323050732</v>
      </c>
      <c r="CL164">
        <v>1.3869396289456599</v>
      </c>
      <c r="CM164">
        <v>1.4841590555156801</v>
      </c>
      <c r="CN164">
        <v>1.56562473311553</v>
      </c>
      <c r="CO164">
        <v>1.61236435425038</v>
      </c>
      <c r="CP164">
        <v>1.6490461869942501</v>
      </c>
      <c r="CQ164">
        <v>1.5797846744316799</v>
      </c>
      <c r="CR164">
        <v>1.64959384886239</v>
      </c>
      <c r="CS164">
        <v>1.4742193363183</v>
      </c>
      <c r="CT164">
        <v>1.5072863843670601</v>
      </c>
      <c r="CU164">
        <v>1.49684112704632</v>
      </c>
      <c r="CV164">
        <v>1.4929311641055101</v>
      </c>
    </row>
    <row r="165" spans="1:100" x14ac:dyDescent="0.45">
      <c r="A165" t="s">
        <v>81</v>
      </c>
      <c r="B165" t="s">
        <v>72</v>
      </c>
      <c r="C165" t="s">
        <v>67</v>
      </c>
      <c r="D165">
        <v>40</v>
      </c>
      <c r="E165" s="1" cm="1">
        <f t="array" ref="E165">SUMPRODUCT($G165:$CV165,$G$2:$CV$2)/SUMPRODUCT(--($G165:$CV165&lt;&gt;""),$G$2:$CV$2)</f>
        <v>1.1575951453125077</v>
      </c>
      <c r="F165" s="1" cm="1">
        <f t="array" ref="F165">SUMPRODUCT($G165:$CV165,$F$2:$CU$2)/SUMPRODUCT(--($G165:$CV165&lt;&gt;""),$F$2:$CU$2)</f>
        <v>1.1322062739224834</v>
      </c>
      <c r="G165">
        <v>1.13493665364364</v>
      </c>
      <c r="H165">
        <v>1.12397541385554</v>
      </c>
      <c r="I165">
        <v>1.1640676131627099</v>
      </c>
      <c r="J165">
        <v>1.1644538171093599</v>
      </c>
      <c r="K165">
        <v>1.1615285746053401</v>
      </c>
      <c r="L165">
        <v>1.1657755543777999</v>
      </c>
      <c r="M165">
        <v>1.1453927933356101</v>
      </c>
      <c r="N165">
        <v>1.1487238397672499</v>
      </c>
      <c r="O165">
        <v>1.19042355791418</v>
      </c>
      <c r="P165">
        <v>1.1778684344280499</v>
      </c>
      <c r="Q165">
        <v>1.13853340985827</v>
      </c>
      <c r="R165">
        <v>1.17007107857077</v>
      </c>
      <c r="S165">
        <v>1.1554466628912601</v>
      </c>
      <c r="T165">
        <v>1.1761133465121001</v>
      </c>
      <c r="U165">
        <v>1.2214702877852099</v>
      </c>
      <c r="V165">
        <v>1.1130778830491499</v>
      </c>
      <c r="W165">
        <v>1.13852937034687</v>
      </c>
      <c r="X165">
        <v>1.19593644515066</v>
      </c>
      <c r="Y165">
        <v>1.1813340372210099</v>
      </c>
      <c r="Z165">
        <v>1.1697342343391399</v>
      </c>
      <c r="AA165">
        <v>1.1466536031230301</v>
      </c>
      <c r="AB165">
        <v>1.1661606227228001</v>
      </c>
      <c r="AC165">
        <v>1.1682876607739601</v>
      </c>
      <c r="AD165">
        <v>1.20092720747654</v>
      </c>
      <c r="AE165">
        <v>1.15074516650706</v>
      </c>
      <c r="AF165">
        <v>1.1603180572873399</v>
      </c>
      <c r="AG165">
        <v>1.15744704916418</v>
      </c>
      <c r="AH165">
        <v>1.1354728489905299</v>
      </c>
      <c r="AI165">
        <v>1.13659466538984</v>
      </c>
      <c r="AJ165">
        <v>1.15795429405893</v>
      </c>
      <c r="AK165">
        <v>1.1376019050230901</v>
      </c>
      <c r="AL165">
        <v>1.08099384377721</v>
      </c>
      <c r="AM165">
        <v>1.15281784812085</v>
      </c>
      <c r="AN165">
        <v>1.12298797354879</v>
      </c>
      <c r="AO165">
        <v>1.13104140052978</v>
      </c>
      <c r="AP165">
        <v>0.95725272433157305</v>
      </c>
      <c r="AQ165">
        <v>1.22304434142205</v>
      </c>
      <c r="AR165">
        <v>1.1151425524318299</v>
      </c>
      <c r="AS165">
        <v>1.1684901073445799</v>
      </c>
      <c r="AT165">
        <v>1.1065511703548001</v>
      </c>
      <c r="AU165">
        <v>1.13766529813165</v>
      </c>
      <c r="AV165">
        <v>1.1393043111029799</v>
      </c>
      <c r="AW165">
        <v>1.1586990720613499</v>
      </c>
      <c r="AX165">
        <v>1.14407816728661</v>
      </c>
      <c r="AY165">
        <v>1.1533677531453701</v>
      </c>
      <c r="AZ165">
        <v>1.1879278522226799</v>
      </c>
      <c r="BA165">
        <v>1.1622586943454001</v>
      </c>
      <c r="BB165">
        <v>1.1230429405907401</v>
      </c>
      <c r="BC165">
        <v>1.1238981615354799</v>
      </c>
      <c r="BD165">
        <v>1.1524187715412999</v>
      </c>
      <c r="BE165">
        <v>1.1144626600909799</v>
      </c>
      <c r="BF165">
        <v>1.1645685989224199</v>
      </c>
      <c r="BG165">
        <v>1.1523657047054101</v>
      </c>
      <c r="BH165">
        <v>1.12912692255171</v>
      </c>
      <c r="BI165">
        <v>1.1425132734555099</v>
      </c>
      <c r="BJ165">
        <v>1.18002492004127</v>
      </c>
      <c r="BK165">
        <v>1.13157251155885</v>
      </c>
      <c r="BL165">
        <v>1.18271908175333</v>
      </c>
      <c r="BM165">
        <v>1.1265711612656599</v>
      </c>
      <c r="BN165">
        <v>1.1789322503736399</v>
      </c>
      <c r="BO165">
        <v>1.1516962495681</v>
      </c>
      <c r="BP165">
        <v>1.1741382138923899</v>
      </c>
      <c r="BQ165">
        <v>1.12714386467869</v>
      </c>
      <c r="BR165">
        <v>1.1796813266747499</v>
      </c>
      <c r="BS165">
        <v>1.1333776187689999</v>
      </c>
      <c r="BT165">
        <v>1.1782289697827999</v>
      </c>
      <c r="BU165">
        <v>1.14961070381726</v>
      </c>
      <c r="BV165">
        <v>1.1842377505697801</v>
      </c>
      <c r="BW165">
        <v>1.1497553854607501</v>
      </c>
      <c r="BX165">
        <v>1.1642680799405301</v>
      </c>
      <c r="BY165">
        <v>1.12772429458569</v>
      </c>
      <c r="BZ165">
        <v>1.1968233965548001</v>
      </c>
      <c r="CA165">
        <v>1.1445076518014701</v>
      </c>
      <c r="CB165">
        <v>1.1794464453112099</v>
      </c>
      <c r="CC165">
        <v>1.1346321121363201</v>
      </c>
      <c r="CD165">
        <v>1.1295661338945699</v>
      </c>
      <c r="CE165">
        <v>1.1499175537987001</v>
      </c>
      <c r="CF165">
        <v>1.1559098582743601</v>
      </c>
      <c r="CG165">
        <v>1.1418767262332301</v>
      </c>
      <c r="CH165">
        <v>1.20339841352331</v>
      </c>
      <c r="CI165">
        <v>1.15049870440764</v>
      </c>
      <c r="CJ165">
        <v>1.17696316843107</v>
      </c>
      <c r="CK165">
        <v>1.1437125452347701</v>
      </c>
      <c r="CL165">
        <v>1.1881147388908799</v>
      </c>
      <c r="CM165">
        <v>1.1672474433767199</v>
      </c>
      <c r="CN165">
        <v>1.19720232908729</v>
      </c>
      <c r="CO165">
        <v>1.14385459108392</v>
      </c>
      <c r="CP165">
        <v>1.14579284739069</v>
      </c>
      <c r="CQ165">
        <v>1.13350337424557</v>
      </c>
      <c r="CR165">
        <v>1.1474177648425199</v>
      </c>
      <c r="CS165">
        <v>1.1381009955841399</v>
      </c>
      <c r="CT165">
        <v>1.13771173136981</v>
      </c>
      <c r="CU165">
        <v>1.1665678251029901</v>
      </c>
      <c r="CV165">
        <v>1.12551873254611</v>
      </c>
    </row>
    <row r="166" spans="1:100" x14ac:dyDescent="0.45">
      <c r="A166" t="s">
        <v>81</v>
      </c>
      <c r="B166" t="s">
        <v>66</v>
      </c>
      <c r="C166" t="s">
        <v>64</v>
      </c>
      <c r="D166">
        <v>45</v>
      </c>
      <c r="E166" s="1" cm="1">
        <f t="array" ref="E166">SUMPRODUCT($G166:$CV166,$G$2:$CV$2)/SUMPRODUCT(--($G166:$CV166&lt;&gt;""),$G$2:$CV$2)</f>
        <v>1.1663790114237294</v>
      </c>
      <c r="F166" s="1" cm="1">
        <f t="array" ref="F166">SUMPRODUCT($G166:$CV166,$F$2:$CU$2)/SUMPRODUCT(--($G166:$CV166&lt;&gt;""),$F$2:$CU$2)</f>
        <v>1.1414828405784323</v>
      </c>
      <c r="G166">
        <v>1.1663720798830099</v>
      </c>
      <c r="H166">
        <v>1.13400268462663</v>
      </c>
      <c r="I166">
        <v>1.1652327828484501</v>
      </c>
      <c r="J166">
        <v>1.1647802914873799</v>
      </c>
      <c r="K166">
        <v>1.1628426036714501</v>
      </c>
      <c r="L166">
        <v>1.16613394206237</v>
      </c>
      <c r="M166">
        <v>1.16666328202424</v>
      </c>
      <c r="N166">
        <v>1.1555213881137301</v>
      </c>
      <c r="O166">
        <v>1.1377799251368199</v>
      </c>
      <c r="P166">
        <v>1.1363385103735599</v>
      </c>
      <c r="Q166">
        <v>1.13549668535552</v>
      </c>
      <c r="R166">
        <v>1.16895300725205</v>
      </c>
      <c r="S166">
        <v>1.13144513453447</v>
      </c>
      <c r="T166">
        <v>1.15784712586427</v>
      </c>
      <c r="U166">
        <v>1.15928462565202</v>
      </c>
      <c r="V166">
        <v>1.11149379096915</v>
      </c>
      <c r="W166">
        <v>1.16885227022521</v>
      </c>
      <c r="X166">
        <v>1.18537661458889</v>
      </c>
      <c r="Y166">
        <v>1.1390668386459399</v>
      </c>
      <c r="Z166">
        <v>1.1551562175944501</v>
      </c>
      <c r="AA166">
        <v>1.1468270925400901</v>
      </c>
      <c r="AB166">
        <v>1.1655816882994099</v>
      </c>
      <c r="AC166">
        <v>1.1686023086356401</v>
      </c>
      <c r="AD166">
        <v>1.19442425944787</v>
      </c>
      <c r="AE166">
        <v>1.18630775528624</v>
      </c>
      <c r="AF166">
        <v>1.17092700651794</v>
      </c>
      <c r="AG166">
        <v>1.1781693401458</v>
      </c>
      <c r="AH166">
        <v>1.1489779262004201</v>
      </c>
      <c r="AI166">
        <v>1.13603203965072</v>
      </c>
      <c r="AJ166">
        <v>1.16295913926674</v>
      </c>
      <c r="AK166">
        <v>1.23150360075745</v>
      </c>
      <c r="AL166">
        <v>1.1083755541815199</v>
      </c>
      <c r="AM166">
        <v>1.1966184160329101</v>
      </c>
      <c r="AN166">
        <v>1.18518930932125</v>
      </c>
      <c r="AO166">
        <v>1.22260194814437</v>
      </c>
      <c r="AP166">
        <v>1.0092598179332699</v>
      </c>
      <c r="AQ166">
        <v>1.1592721254910201</v>
      </c>
      <c r="AR166">
        <v>1.11231954386749</v>
      </c>
      <c r="AS166">
        <v>1.15374875534985</v>
      </c>
      <c r="AT166">
        <v>1.1261389620858999</v>
      </c>
      <c r="AU166">
        <v>1.1378274760615199</v>
      </c>
      <c r="AV166">
        <v>1.1356719971323099</v>
      </c>
      <c r="AW166">
        <v>1.1609793130726</v>
      </c>
      <c r="AX166">
        <v>1.15284353436177</v>
      </c>
      <c r="AY166">
        <v>1.1720817555107801</v>
      </c>
      <c r="AZ166">
        <v>1.20049800735719</v>
      </c>
      <c r="BA166">
        <v>1.1670741005862699</v>
      </c>
      <c r="BB166">
        <v>1.1411539614583901</v>
      </c>
      <c r="BC166">
        <v>1.1299002814941601</v>
      </c>
      <c r="BD166">
        <v>1.17394581218775</v>
      </c>
      <c r="BE166">
        <v>1.1206369344023801</v>
      </c>
      <c r="BF166">
        <v>1.14548945073028</v>
      </c>
      <c r="BG166">
        <v>1.16578567357369</v>
      </c>
      <c r="BH166">
        <v>1.15963998223039</v>
      </c>
      <c r="BI166">
        <v>1.1184644837789699</v>
      </c>
      <c r="BJ166">
        <v>1.13576582925161</v>
      </c>
      <c r="BK166">
        <v>1.14731307433161</v>
      </c>
      <c r="BL166">
        <v>1.19432428002561</v>
      </c>
      <c r="BM166">
        <v>1.15580122565429</v>
      </c>
      <c r="BN166">
        <v>1.1875097723994299</v>
      </c>
      <c r="BO166">
        <v>1.16610788100762</v>
      </c>
      <c r="BP166">
        <v>1.1850516641439299</v>
      </c>
      <c r="BQ166">
        <v>1.1253302519506601</v>
      </c>
      <c r="BR166">
        <v>1.1781119255247501</v>
      </c>
      <c r="BS166">
        <v>1.1302972695409099</v>
      </c>
      <c r="BT166">
        <v>1.1786355604466701</v>
      </c>
      <c r="BU166">
        <v>1.13474123896246</v>
      </c>
      <c r="BV166">
        <v>1.1709126998558399</v>
      </c>
      <c r="BW166">
        <v>1.1388064650313099</v>
      </c>
      <c r="BX166">
        <v>1.1506501358994401</v>
      </c>
      <c r="BY166">
        <v>1.1220018021384399</v>
      </c>
      <c r="BZ166">
        <v>1.18421060985199</v>
      </c>
      <c r="CA166">
        <v>1.1051386112614801</v>
      </c>
      <c r="CB166">
        <v>1.1642485068022901</v>
      </c>
      <c r="CC166">
        <v>1.1268403693125999</v>
      </c>
      <c r="CD166">
        <v>1.1293273325345901</v>
      </c>
      <c r="CE166">
        <v>1.12895205763623</v>
      </c>
      <c r="CF166">
        <v>1.1434173152570799</v>
      </c>
      <c r="CG166">
        <v>1.11244128164275</v>
      </c>
      <c r="CH166">
        <v>1.1598881551809099</v>
      </c>
      <c r="CI166">
        <v>1.12615166969839</v>
      </c>
      <c r="CJ166">
        <v>1.1614364550049401</v>
      </c>
      <c r="CK166">
        <v>1.13218815781597</v>
      </c>
      <c r="CL166">
        <v>1.15695632573468</v>
      </c>
      <c r="CM166">
        <v>1.1656391611624799</v>
      </c>
      <c r="CN166">
        <v>1.2043936916292399</v>
      </c>
      <c r="CO166">
        <v>1.13098982618809</v>
      </c>
      <c r="CP166">
        <v>1.15145248222508</v>
      </c>
      <c r="CQ166">
        <v>1.14584707864929</v>
      </c>
      <c r="CR166">
        <v>1.1674464053462199</v>
      </c>
      <c r="CS166">
        <v>1.13490494699286</v>
      </c>
      <c r="CT166">
        <v>1.1176557063752599</v>
      </c>
      <c r="CU166">
        <v>1.1301490685361899</v>
      </c>
      <c r="CV166">
        <v>1.1055065134348701</v>
      </c>
    </row>
    <row r="167" spans="1:100" x14ac:dyDescent="0.45">
      <c r="A167" t="s">
        <v>81</v>
      </c>
      <c r="B167" t="s">
        <v>95</v>
      </c>
      <c r="C167" t="s">
        <v>64</v>
      </c>
      <c r="D167">
        <v>45</v>
      </c>
      <c r="E167" s="1" cm="1">
        <f t="array" ref="E167">SUMPRODUCT($G167:$CV167,$G$2:$CV$2)/SUMPRODUCT(--($G167:$CV167&lt;&gt;""),$G$2:$CV$2)</f>
        <v>1.1663790114237294</v>
      </c>
      <c r="F167" s="1" cm="1">
        <f t="array" ref="F167">SUMPRODUCT($G167:$CV167,$F$2:$CU$2)/SUMPRODUCT(--($G167:$CV167&lt;&gt;""),$F$2:$CU$2)</f>
        <v>1.1414828405784323</v>
      </c>
      <c r="G167">
        <v>1.1663720798830099</v>
      </c>
      <c r="H167">
        <v>1.13400268462663</v>
      </c>
      <c r="I167">
        <v>1.1652327828484501</v>
      </c>
      <c r="J167">
        <v>1.1647802914873799</v>
      </c>
      <c r="K167">
        <v>1.1628426036714501</v>
      </c>
      <c r="L167">
        <v>1.16613394206237</v>
      </c>
      <c r="M167">
        <v>1.16666328202424</v>
      </c>
      <c r="N167">
        <v>1.1555213881137301</v>
      </c>
      <c r="O167">
        <v>1.1377799251368199</v>
      </c>
      <c r="P167">
        <v>1.1363385103735599</v>
      </c>
      <c r="Q167">
        <v>1.13549668535552</v>
      </c>
      <c r="R167">
        <v>1.16895300725205</v>
      </c>
      <c r="S167">
        <v>1.13144513453447</v>
      </c>
      <c r="T167">
        <v>1.15784712586427</v>
      </c>
      <c r="U167">
        <v>1.15928462565202</v>
      </c>
      <c r="V167">
        <v>1.11149379096915</v>
      </c>
      <c r="W167">
        <v>1.16885227022521</v>
      </c>
      <c r="X167">
        <v>1.18537661458889</v>
      </c>
      <c r="Y167">
        <v>1.1390668386459399</v>
      </c>
      <c r="Z167">
        <v>1.1551562175944501</v>
      </c>
      <c r="AA167">
        <v>1.1468270925400901</v>
      </c>
      <c r="AB167">
        <v>1.1655816882994099</v>
      </c>
      <c r="AC167">
        <v>1.1686023086356401</v>
      </c>
      <c r="AD167">
        <v>1.19442425944787</v>
      </c>
      <c r="AE167">
        <v>1.18630775528624</v>
      </c>
      <c r="AF167">
        <v>1.17092700651794</v>
      </c>
      <c r="AG167">
        <v>1.1781693401458</v>
      </c>
      <c r="AH167">
        <v>1.1489779262004201</v>
      </c>
      <c r="AI167">
        <v>1.13603203965072</v>
      </c>
      <c r="AJ167">
        <v>1.16295913926674</v>
      </c>
      <c r="AK167">
        <v>1.23150360075745</v>
      </c>
      <c r="AL167">
        <v>1.1083755541815199</v>
      </c>
      <c r="AM167">
        <v>1.1966184160329101</v>
      </c>
      <c r="AN167">
        <v>1.18518930932125</v>
      </c>
      <c r="AO167">
        <v>1.22260194814437</v>
      </c>
      <c r="AP167">
        <v>1.0092598179332699</v>
      </c>
      <c r="AQ167">
        <v>1.1592721254910201</v>
      </c>
      <c r="AR167">
        <v>1.11231954386749</v>
      </c>
      <c r="AS167">
        <v>1.15374875534985</v>
      </c>
      <c r="AT167">
        <v>1.1261389620858999</v>
      </c>
      <c r="AU167">
        <v>1.1378274760615199</v>
      </c>
      <c r="AV167">
        <v>1.1356719971323099</v>
      </c>
      <c r="AW167">
        <v>1.1609793130726</v>
      </c>
      <c r="AX167">
        <v>1.15284353436177</v>
      </c>
      <c r="AY167">
        <v>1.1720817555107801</v>
      </c>
      <c r="AZ167">
        <v>1.20049800735719</v>
      </c>
      <c r="BA167">
        <v>1.1670741005862699</v>
      </c>
      <c r="BB167">
        <v>1.1411539614583901</v>
      </c>
      <c r="BC167">
        <v>1.1299002814941601</v>
      </c>
      <c r="BD167">
        <v>1.17394581218775</v>
      </c>
      <c r="BE167">
        <v>1.1206369344023801</v>
      </c>
      <c r="BF167">
        <v>1.14548945073028</v>
      </c>
      <c r="BG167">
        <v>1.16578567357369</v>
      </c>
      <c r="BH167">
        <v>1.15963998223039</v>
      </c>
      <c r="BI167">
        <v>1.1184644837789699</v>
      </c>
      <c r="BJ167">
        <v>1.13576582925161</v>
      </c>
      <c r="BK167">
        <v>1.14731307433161</v>
      </c>
      <c r="BL167">
        <v>1.19432428002561</v>
      </c>
      <c r="BM167">
        <v>1.15580122565429</v>
      </c>
      <c r="BN167">
        <v>1.1875097723994299</v>
      </c>
      <c r="BO167">
        <v>1.16610788100762</v>
      </c>
      <c r="BP167">
        <v>1.1850516641439299</v>
      </c>
      <c r="BQ167">
        <v>1.1253302519506601</v>
      </c>
      <c r="BR167">
        <v>1.1781119255247501</v>
      </c>
      <c r="BS167">
        <v>1.1302972695409099</v>
      </c>
      <c r="BT167">
        <v>1.1786355604466701</v>
      </c>
      <c r="BU167">
        <v>1.13474123896246</v>
      </c>
      <c r="BV167">
        <v>1.1709126998558399</v>
      </c>
      <c r="BW167">
        <v>1.1388064650313099</v>
      </c>
      <c r="BX167">
        <v>1.1506501358994401</v>
      </c>
      <c r="BY167">
        <v>1.1220018021384399</v>
      </c>
      <c r="BZ167">
        <v>1.18421060985199</v>
      </c>
      <c r="CA167">
        <v>1.1051386112614801</v>
      </c>
      <c r="CB167">
        <v>1.1642485068022901</v>
      </c>
      <c r="CC167">
        <v>1.1268403693125999</v>
      </c>
      <c r="CD167">
        <v>1.1293273325345901</v>
      </c>
      <c r="CE167">
        <v>1.12895205763623</v>
      </c>
      <c r="CF167">
        <v>1.1434173152570799</v>
      </c>
      <c r="CG167">
        <v>1.11244128164275</v>
      </c>
      <c r="CH167">
        <v>1.1598881551809099</v>
      </c>
      <c r="CI167">
        <v>1.12615166969839</v>
      </c>
      <c r="CJ167">
        <v>1.1614364550049401</v>
      </c>
      <c r="CK167">
        <v>1.13218815781597</v>
      </c>
      <c r="CL167">
        <v>1.15695632573468</v>
      </c>
      <c r="CM167">
        <v>1.1656391611624799</v>
      </c>
      <c r="CN167">
        <v>1.2043936916292399</v>
      </c>
      <c r="CO167">
        <v>1.13098982618809</v>
      </c>
      <c r="CP167">
        <v>1.15145248222508</v>
      </c>
      <c r="CQ167">
        <v>1.14584707864929</v>
      </c>
      <c r="CR167">
        <v>1.1674464053462199</v>
      </c>
      <c r="CS167">
        <v>1.13490494699286</v>
      </c>
      <c r="CT167">
        <v>1.1176557063752599</v>
      </c>
      <c r="CU167">
        <v>1.1301490685361899</v>
      </c>
      <c r="CV167">
        <v>1.1055065134348701</v>
      </c>
    </row>
    <row r="168" spans="1:100" x14ac:dyDescent="0.45">
      <c r="A168" t="s">
        <v>81</v>
      </c>
      <c r="B168" t="s">
        <v>82</v>
      </c>
      <c r="C168" t="s">
        <v>64</v>
      </c>
      <c r="D168">
        <v>45</v>
      </c>
      <c r="E168" s="1" cm="1">
        <f t="array" ref="E168">SUMPRODUCT($G168:$CV168,$G$2:$CV$2)/SUMPRODUCT(--($G168:$CV168&lt;&gt;""),$G$2:$CV$2)</f>
        <v>1.8772600459477169</v>
      </c>
      <c r="F168" s="1" cm="1">
        <f t="array" ref="F168">SUMPRODUCT($G168:$CV168,$F$2:$CU$2)/SUMPRODUCT(--($G168:$CV168&lt;&gt;""),$F$2:$CU$2)</f>
        <v>1.6441788496707337</v>
      </c>
      <c r="G168">
        <v>1.5566343506321401</v>
      </c>
      <c r="H168">
        <v>1.4973889444323201</v>
      </c>
      <c r="I168">
        <v>1.5209851656801301</v>
      </c>
      <c r="J168">
        <v>1.50137927448956</v>
      </c>
      <c r="K168">
        <v>1.8165053872827199</v>
      </c>
      <c r="L168">
        <v>1.7770228038129099</v>
      </c>
      <c r="M168">
        <v>1.8509395104383399</v>
      </c>
      <c r="N168">
        <v>1.83078567460215</v>
      </c>
      <c r="O168">
        <v>1.72043896175189</v>
      </c>
      <c r="P168">
        <v>1.70940961768638</v>
      </c>
      <c r="Q168">
        <v>1.5014812344415001</v>
      </c>
      <c r="R168">
        <v>1.55326914315621</v>
      </c>
      <c r="S168">
        <v>1.5024211181195199</v>
      </c>
      <c r="T168">
        <v>1.54345700162946</v>
      </c>
      <c r="U168">
        <v>1.2204625322439899</v>
      </c>
      <c r="V168">
        <v>1.1508677723715299</v>
      </c>
      <c r="W168">
        <v>2.10825450461873</v>
      </c>
      <c r="X168">
        <v>2.0724936764980502</v>
      </c>
      <c r="Y168">
        <v>1.2199692640639801</v>
      </c>
      <c r="Z168">
        <v>1.2263086895008699</v>
      </c>
      <c r="AA168">
        <v>1.5336617992053601</v>
      </c>
      <c r="AB168">
        <v>1.5473102697143899</v>
      </c>
      <c r="AC168">
        <v>1.82731117876562</v>
      </c>
      <c r="AD168">
        <v>1.8792255196633101</v>
      </c>
      <c r="AE168">
        <v>1.26658539725337</v>
      </c>
      <c r="AF168">
        <v>1.2266040282241799</v>
      </c>
      <c r="AG168">
        <v>1.85381020617239</v>
      </c>
      <c r="AH168">
        <v>1.7462428484127901</v>
      </c>
      <c r="AI168">
        <v>1.7884734946879199</v>
      </c>
      <c r="AJ168">
        <v>1.81718257137723</v>
      </c>
      <c r="AK168">
        <v>1.68102057044648</v>
      </c>
      <c r="AL168">
        <v>1.44690713222913</v>
      </c>
      <c r="AM168">
        <v>2.0774267775784998</v>
      </c>
      <c r="AN168">
        <v>2.0698629610304602</v>
      </c>
      <c r="AO168">
        <v>4.8267768245837503</v>
      </c>
      <c r="AP168">
        <v>1.9847794618566701</v>
      </c>
      <c r="AQ168">
        <v>1.22481209424697</v>
      </c>
      <c r="AR168">
        <v>1.15158582828914</v>
      </c>
      <c r="AS168">
        <v>1.8685461673802799</v>
      </c>
      <c r="AT168">
        <v>1.6984735601553</v>
      </c>
      <c r="AU168">
        <v>1.99475153035013</v>
      </c>
      <c r="AV168">
        <v>2.0018996949458501</v>
      </c>
      <c r="AW168">
        <v>1.77813563406537</v>
      </c>
      <c r="AX168">
        <v>1.7537865735965199</v>
      </c>
      <c r="AY168">
        <v>1.9176988614027199</v>
      </c>
      <c r="AZ168">
        <v>1.9703422148641601</v>
      </c>
      <c r="BA168">
        <v>1.4982060766732801</v>
      </c>
      <c r="BB168">
        <v>1.4673294781021899</v>
      </c>
      <c r="BC168">
        <v>1.4833493261347099</v>
      </c>
      <c r="BD168">
        <v>1.5743913759544801</v>
      </c>
      <c r="BE168">
        <v>1.76102316742925</v>
      </c>
      <c r="BF168">
        <v>1.8238565185525899</v>
      </c>
      <c r="BG168">
        <v>2.1869349865907202</v>
      </c>
      <c r="BH168">
        <v>2.1546679951957799</v>
      </c>
      <c r="BI168">
        <v>1.71793676677615</v>
      </c>
      <c r="BJ168">
        <v>1.7731727243194699</v>
      </c>
      <c r="BK168">
        <v>2.0203790809750801</v>
      </c>
      <c r="BL168">
        <v>2.0758000639112502</v>
      </c>
      <c r="BM168">
        <v>1.49360458969399</v>
      </c>
      <c r="BN168">
        <v>1.5706502399392499</v>
      </c>
      <c r="BO168">
        <v>2.2132709078798301</v>
      </c>
      <c r="BP168">
        <v>2.20464431451007</v>
      </c>
      <c r="BQ168">
        <v>1.4630467546188299</v>
      </c>
      <c r="BR168">
        <v>1.5392706581748601</v>
      </c>
      <c r="BS168">
        <v>1.47338284204051</v>
      </c>
      <c r="BT168">
        <v>1.5389725711229001</v>
      </c>
      <c r="BU168">
        <v>1.47827208186241</v>
      </c>
      <c r="BV168">
        <v>1.5230604142559501</v>
      </c>
      <c r="BW168">
        <v>1.49441230327067</v>
      </c>
      <c r="BX168">
        <v>1.55291638449641</v>
      </c>
      <c r="BY168">
        <v>1.4833762762124001</v>
      </c>
      <c r="BZ168">
        <v>1.5526914624711601</v>
      </c>
      <c r="CA168">
        <v>1.5183135339067899</v>
      </c>
      <c r="CB168">
        <v>1.57209326700783</v>
      </c>
      <c r="CC168">
        <v>1.6966541320194199</v>
      </c>
      <c r="CD168">
        <v>1.73101587588288</v>
      </c>
      <c r="CE168">
        <v>1.7067523643442799</v>
      </c>
      <c r="CF168">
        <v>1.7782366987477101</v>
      </c>
      <c r="CG168">
        <v>1.8325357933296</v>
      </c>
      <c r="CH168">
        <v>1.9249276458904101</v>
      </c>
      <c r="CI168">
        <v>1.47453904956469</v>
      </c>
      <c r="CJ168">
        <v>1.5412804074687501</v>
      </c>
      <c r="CK168">
        <v>1.5143333666811201</v>
      </c>
      <c r="CL168">
        <v>1.5607143896820801</v>
      </c>
      <c r="CM168">
        <v>1.7803239676239</v>
      </c>
      <c r="CN168">
        <v>1.8180688861363301</v>
      </c>
      <c r="CO168">
        <v>2.0556537708068201</v>
      </c>
      <c r="CP168">
        <v>2.1125360237085702</v>
      </c>
      <c r="CQ168">
        <v>1.9827195530380699</v>
      </c>
      <c r="CR168">
        <v>1.9845452160502699</v>
      </c>
      <c r="CS168">
        <v>1.75719971010205</v>
      </c>
      <c r="CT168">
        <v>1.77502495878662</v>
      </c>
      <c r="CU168">
        <v>1.74794291410785</v>
      </c>
      <c r="CV168">
        <v>1.7484531577218401</v>
      </c>
    </row>
    <row r="169" spans="1:100" x14ac:dyDescent="0.45">
      <c r="A169" t="s">
        <v>81</v>
      </c>
      <c r="B169" t="s">
        <v>72</v>
      </c>
      <c r="C169" t="s">
        <v>64</v>
      </c>
      <c r="D169">
        <v>45</v>
      </c>
      <c r="E169" s="1" cm="1">
        <f t="array" ref="E169">SUMPRODUCT($G169:$CV169,$G$2:$CV$2)/SUMPRODUCT(--($G169:$CV169&lt;&gt;""),$G$2:$CV$2)</f>
        <v>1.2371291320439146</v>
      </c>
      <c r="F169" s="1" cm="1">
        <f t="array" ref="F169">SUMPRODUCT($G169:$CV169,$F$2:$CU$2)/SUMPRODUCT(--($G169:$CV169&lt;&gt;""),$F$2:$CU$2)</f>
        <v>1.1917517050848474</v>
      </c>
      <c r="G169">
        <v>1.2140693172353301</v>
      </c>
      <c r="H169">
        <v>1.1822322802199801</v>
      </c>
      <c r="I169">
        <v>1.23127395312262</v>
      </c>
      <c r="J169">
        <v>1.1994594208181399</v>
      </c>
      <c r="K169">
        <v>1.2298764103350399</v>
      </c>
      <c r="L169">
        <v>1.20674802100602</v>
      </c>
      <c r="M169">
        <v>1.2163057277012601</v>
      </c>
      <c r="N169">
        <v>1.1980897915625499</v>
      </c>
      <c r="O169">
        <v>1.1663679701770999</v>
      </c>
      <c r="P169">
        <v>1.1503284968688601</v>
      </c>
      <c r="Q169">
        <v>1.2106295124292701</v>
      </c>
      <c r="R169">
        <v>1.1990435531471999</v>
      </c>
      <c r="S169">
        <v>1.2123974298298701</v>
      </c>
      <c r="T169">
        <v>1.2301259963937199</v>
      </c>
      <c r="U169">
        <v>1.19338163372759</v>
      </c>
      <c r="V169">
        <v>1.1386070191789901</v>
      </c>
      <c r="W169">
        <v>1.1695846418412601</v>
      </c>
      <c r="X169">
        <v>1.2294935947504899</v>
      </c>
      <c r="Y169">
        <v>1.20445090660659</v>
      </c>
      <c r="Z169">
        <v>1.2046486901736999</v>
      </c>
      <c r="AA169">
        <v>1.21622214345419</v>
      </c>
      <c r="AB169">
        <v>1.25348259521713</v>
      </c>
      <c r="AC169">
        <v>1.22662179545062</v>
      </c>
      <c r="AD169">
        <v>1.24409967593149</v>
      </c>
      <c r="AE169">
        <v>1.24202585770451</v>
      </c>
      <c r="AF169">
        <v>1.2000321123875699</v>
      </c>
      <c r="AG169">
        <v>1.27026607850939</v>
      </c>
      <c r="AH169">
        <v>1.2152418825264</v>
      </c>
      <c r="AI169">
        <v>1.19790809580736</v>
      </c>
      <c r="AJ169">
        <v>1.21460033007653</v>
      </c>
      <c r="AK169">
        <v>1.34625529323393</v>
      </c>
      <c r="AL169">
        <v>1.15206172156749</v>
      </c>
      <c r="AM169">
        <v>1.25463238145163</v>
      </c>
      <c r="AN169">
        <v>1.2222320380989999</v>
      </c>
      <c r="AO169">
        <v>1.3717539655328299</v>
      </c>
      <c r="AP169">
        <v>1.0490306276369299</v>
      </c>
      <c r="AQ169">
        <v>1.1992822959223799</v>
      </c>
      <c r="AR169">
        <v>1.14105332201372</v>
      </c>
      <c r="AS169">
        <v>1.23730655451048</v>
      </c>
      <c r="AT169">
        <v>1.1920153718242801</v>
      </c>
      <c r="AU169">
        <v>1.19916527346028</v>
      </c>
      <c r="AV169">
        <v>1.2042247532138</v>
      </c>
      <c r="AW169">
        <v>1.2145785327435401</v>
      </c>
      <c r="AX169">
        <v>1.2147628144881299</v>
      </c>
      <c r="AY169">
        <v>1.2318740321867401</v>
      </c>
      <c r="AZ169">
        <v>1.2848633030863501</v>
      </c>
      <c r="BA169">
        <v>1.2141306151697699</v>
      </c>
      <c r="BB169">
        <v>1.18061109734515</v>
      </c>
      <c r="BC169">
        <v>1.22043801057595</v>
      </c>
      <c r="BD169">
        <v>1.2446996042396099</v>
      </c>
      <c r="BE169">
        <v>1.18508333544879</v>
      </c>
      <c r="BF169">
        <v>1.22923568385032</v>
      </c>
      <c r="BG169">
        <v>1.22921281070171</v>
      </c>
      <c r="BH169">
        <v>1.21364939247034</v>
      </c>
      <c r="BI169">
        <v>1.2062706162442101</v>
      </c>
      <c r="BJ169">
        <v>1.22682239739428</v>
      </c>
      <c r="BK169">
        <v>1.1784514138890201</v>
      </c>
      <c r="BL169">
        <v>1.26511848933613</v>
      </c>
      <c r="BM169">
        <v>1.2383664090572799</v>
      </c>
      <c r="BN169">
        <v>1.2716586346940699</v>
      </c>
      <c r="BO169">
        <v>1.25087946672034</v>
      </c>
      <c r="BP169">
        <v>1.2592733003457499</v>
      </c>
      <c r="BQ169">
        <v>1.1912519260985699</v>
      </c>
      <c r="BR169">
        <v>1.25365581338132</v>
      </c>
      <c r="BS169">
        <v>1.19852603014916</v>
      </c>
      <c r="BT169">
        <v>1.23881073500081</v>
      </c>
      <c r="BU169">
        <v>1.1888162363119199</v>
      </c>
      <c r="BV169">
        <v>1.21247647615943</v>
      </c>
      <c r="BW169">
        <v>1.23110153685941</v>
      </c>
      <c r="BX169">
        <v>1.2513911803011499</v>
      </c>
      <c r="BY169">
        <v>1.20039096971736</v>
      </c>
      <c r="BZ169">
        <v>1.2785572507729599</v>
      </c>
      <c r="CA169">
        <v>1.2099243530294901</v>
      </c>
      <c r="CB169">
        <v>1.27228405221709</v>
      </c>
      <c r="CC169">
        <v>1.2094736836537801</v>
      </c>
      <c r="CD169">
        <v>1.1980174550659599</v>
      </c>
      <c r="CE169">
        <v>1.19681483524262</v>
      </c>
      <c r="CF169">
        <v>1.21381634668811</v>
      </c>
      <c r="CG169">
        <v>1.1786511074767601</v>
      </c>
      <c r="CH169">
        <v>1.2251005468374501</v>
      </c>
      <c r="CI169">
        <v>1.1925346410661399</v>
      </c>
      <c r="CJ169">
        <v>1.22420241690342</v>
      </c>
      <c r="CK169">
        <v>1.2107429676474399</v>
      </c>
      <c r="CL169">
        <v>1.24378916144787</v>
      </c>
      <c r="CM169">
        <v>1.25439782417556</v>
      </c>
      <c r="CN169">
        <v>1.26769791873958</v>
      </c>
      <c r="CO169">
        <v>1.23352589445428</v>
      </c>
      <c r="CP169">
        <v>1.26898893331887</v>
      </c>
      <c r="CQ169">
        <v>1.2265366973363501</v>
      </c>
      <c r="CR169">
        <v>1.2568660631289199</v>
      </c>
      <c r="CS169">
        <v>1.19051817098039</v>
      </c>
      <c r="CT169">
        <v>1.17647634245358</v>
      </c>
      <c r="CU169">
        <v>1.2028014342437601</v>
      </c>
      <c r="CV169">
        <v>1.1920998098726701</v>
      </c>
    </row>
    <row r="170" spans="1:100" x14ac:dyDescent="0.45">
      <c r="A170" t="s">
        <v>81</v>
      </c>
      <c r="B170" t="s">
        <v>66</v>
      </c>
      <c r="C170" t="s">
        <v>67</v>
      </c>
      <c r="D170">
        <v>45</v>
      </c>
      <c r="E170" s="1" cm="1">
        <f t="array" ref="E170">SUMPRODUCT($G170:$CV170,$G$2:$CV$2)/SUMPRODUCT(--($G170:$CV170&lt;&gt;""),$G$2:$CV$2)</f>
        <v>1.0650524263751304</v>
      </c>
      <c r="F170" s="1" cm="1">
        <f t="array" ref="F170">SUMPRODUCT($G170:$CV170,$F$2:$CU$2)/SUMPRODUCT(--($G170:$CV170&lt;&gt;""),$F$2:$CU$2)</f>
        <v>1.0665629633939435</v>
      </c>
      <c r="G170">
        <v>1.0716235550370401</v>
      </c>
      <c r="H170">
        <v>1.0694651971970901</v>
      </c>
      <c r="I170">
        <v>1.0762344258546901</v>
      </c>
      <c r="J170">
        <v>1.08884965340898</v>
      </c>
      <c r="K170">
        <v>1.0770226737695501</v>
      </c>
      <c r="L170">
        <v>1.09150944522674</v>
      </c>
      <c r="M170">
        <v>1.06439083310425</v>
      </c>
      <c r="N170">
        <v>1.0683735453277901</v>
      </c>
      <c r="O170">
        <v>1.0613667882637501</v>
      </c>
      <c r="P170">
        <v>1.0687873857664101</v>
      </c>
      <c r="Q170">
        <v>1.0573139200130499</v>
      </c>
      <c r="R170">
        <v>1.0976016152967101</v>
      </c>
      <c r="S170">
        <v>1.0578829157127301</v>
      </c>
      <c r="T170">
        <v>1.08983512478995</v>
      </c>
      <c r="U170">
        <v>1.0436682326859801</v>
      </c>
      <c r="V170">
        <v>1.0438391271938801</v>
      </c>
      <c r="W170">
        <v>1.0528242886918</v>
      </c>
      <c r="X170">
        <v>1.1218058781865801</v>
      </c>
      <c r="Y170">
        <v>1.04846251927465</v>
      </c>
      <c r="Z170">
        <v>1.0879943156633101</v>
      </c>
      <c r="AA170">
        <v>1.05835337622655</v>
      </c>
      <c r="AB170">
        <v>1.09442581127978</v>
      </c>
      <c r="AC170">
        <v>1.0805800016435301</v>
      </c>
      <c r="AD170">
        <v>1.1256795284838199</v>
      </c>
      <c r="AE170">
        <v>1.0730675430551899</v>
      </c>
      <c r="AF170">
        <v>1.08793051573651</v>
      </c>
      <c r="AG170">
        <v>1.0801848447787199</v>
      </c>
      <c r="AH170">
        <v>1.0728049682526799</v>
      </c>
      <c r="AI170">
        <v>1.0590087109877599</v>
      </c>
      <c r="AJ170">
        <v>1.094040342457</v>
      </c>
      <c r="AK170">
        <v>1.09763808013458</v>
      </c>
      <c r="AL170">
        <v>1.04162710932225</v>
      </c>
      <c r="AM170">
        <v>1.0693724491382199</v>
      </c>
      <c r="AN170">
        <v>1.0817725150739199</v>
      </c>
      <c r="AO170">
        <v>1.0948691345071799</v>
      </c>
      <c r="AP170">
        <v>0.92240088517836505</v>
      </c>
      <c r="AQ170">
        <v>1.0453273912035199</v>
      </c>
      <c r="AR170">
        <v>1.04538964415352</v>
      </c>
      <c r="AS170">
        <v>1.04630261044774</v>
      </c>
      <c r="AT170">
        <v>1.0383176211767899</v>
      </c>
      <c r="AU170">
        <v>1.0501801009494101</v>
      </c>
      <c r="AV170">
        <v>1.0736975334442</v>
      </c>
      <c r="AW170">
        <v>1.06478883470701</v>
      </c>
      <c r="AX170">
        <v>1.06949533741891</v>
      </c>
      <c r="AY170">
        <v>1.0760342253897299</v>
      </c>
      <c r="AZ170">
        <v>1.0979631939607799</v>
      </c>
      <c r="BA170">
        <v>1.07692511571046</v>
      </c>
      <c r="BB170">
        <v>1.06385840782242</v>
      </c>
      <c r="BC170">
        <v>1.03282509447075</v>
      </c>
      <c r="BD170">
        <v>1.1070316332694901</v>
      </c>
      <c r="BE170">
        <v>1.0556613190869999</v>
      </c>
      <c r="BF170">
        <v>1.09370862649022</v>
      </c>
      <c r="BG170">
        <v>1.0646056217317099</v>
      </c>
      <c r="BH170">
        <v>1.08813010836732</v>
      </c>
      <c r="BI170">
        <v>1.0508158946645301</v>
      </c>
      <c r="BJ170">
        <v>1.08383688518171</v>
      </c>
      <c r="BK170">
        <v>1.0518299017393999</v>
      </c>
      <c r="BL170">
        <v>1.1121236812408599</v>
      </c>
      <c r="BM170">
        <v>1.05738872016422</v>
      </c>
      <c r="BN170">
        <v>1.1124187689928999</v>
      </c>
      <c r="BO170">
        <v>1.08769894264398</v>
      </c>
      <c r="BP170">
        <v>1.0959411933875001</v>
      </c>
      <c r="BQ170">
        <v>1.05572423275315</v>
      </c>
      <c r="BR170">
        <v>1.11245782835655</v>
      </c>
      <c r="BS170">
        <v>1.0626465618099601</v>
      </c>
      <c r="BT170">
        <v>1.1141070774719599</v>
      </c>
      <c r="BU170">
        <v>1.0578352306308201</v>
      </c>
      <c r="BV170">
        <v>1.1009954202250201</v>
      </c>
      <c r="BW170">
        <v>1.06211295786101</v>
      </c>
      <c r="BX170">
        <v>1.07995319602052</v>
      </c>
      <c r="BY170">
        <v>1.0583115813016499</v>
      </c>
      <c r="BZ170">
        <v>1.1111753103405699</v>
      </c>
      <c r="CA170">
        <v>1.0287891751423499</v>
      </c>
      <c r="CB170">
        <v>1.07582029554751</v>
      </c>
      <c r="CC170">
        <v>1.0551119424348501</v>
      </c>
      <c r="CD170">
        <v>1.05302192366616</v>
      </c>
      <c r="CE170">
        <v>1.0547834958662301</v>
      </c>
      <c r="CF170">
        <v>1.0703087497718899</v>
      </c>
      <c r="CG170">
        <v>1.06240687831563</v>
      </c>
      <c r="CH170">
        <v>1.11294177363719</v>
      </c>
      <c r="CI170">
        <v>1.0447605581772501</v>
      </c>
      <c r="CJ170">
        <v>1.08205450205096</v>
      </c>
      <c r="CK170">
        <v>1.05872905136735</v>
      </c>
      <c r="CL170">
        <v>1.09608725832758</v>
      </c>
      <c r="CM170">
        <v>1.06069098809489</v>
      </c>
      <c r="CN170">
        <v>1.11331529846982</v>
      </c>
      <c r="CO170">
        <v>1.07142336525361</v>
      </c>
      <c r="CP170">
        <v>1.11051952586281</v>
      </c>
      <c r="CQ170">
        <v>1.0597570968346599</v>
      </c>
      <c r="CR170">
        <v>1.08226023240937</v>
      </c>
      <c r="CS170">
        <v>1.0507427876484601</v>
      </c>
      <c r="CT170">
        <v>1.0524257807648101</v>
      </c>
      <c r="CU170">
        <v>1.0485618903182901</v>
      </c>
      <c r="CV170">
        <v>1.0626228625941601</v>
      </c>
    </row>
    <row r="171" spans="1:100" x14ac:dyDescent="0.45">
      <c r="A171" t="s">
        <v>81</v>
      </c>
      <c r="B171" t="s">
        <v>95</v>
      </c>
      <c r="C171" t="s">
        <v>67</v>
      </c>
      <c r="D171">
        <v>45</v>
      </c>
      <c r="E171" s="1" cm="1">
        <f t="array" ref="E171">SUMPRODUCT($G171:$CV171,$G$2:$CV$2)/SUMPRODUCT(--($G171:$CV171&lt;&gt;""),$G$2:$CV$2)</f>
        <v>1.0649192305020829</v>
      </c>
      <c r="F171" s="1" cm="1">
        <f t="array" ref="F171">SUMPRODUCT($G171:$CV171,$F$2:$CU$2)/SUMPRODUCT(--($G171:$CV171&lt;&gt;""),$F$2:$CU$2)</f>
        <v>1.0652603620646108</v>
      </c>
      <c r="G171">
        <v>1.0716235550370401</v>
      </c>
      <c r="H171">
        <v>1.0694651971970901</v>
      </c>
      <c r="I171">
        <v>1.0762344258546901</v>
      </c>
      <c r="J171">
        <v>1.08884965340898</v>
      </c>
      <c r="K171">
        <v>1.0770226737695501</v>
      </c>
      <c r="L171">
        <v>1.09150944522674</v>
      </c>
      <c r="M171">
        <v>1.06439083310425</v>
      </c>
      <c r="N171">
        <v>1.0683735453277901</v>
      </c>
      <c r="O171">
        <v>1.05444060286528</v>
      </c>
      <c r="P171">
        <v>1.06483621624944</v>
      </c>
      <c r="Q171">
        <v>1.0573139200130499</v>
      </c>
      <c r="R171">
        <v>1.0976016152967101</v>
      </c>
      <c r="S171">
        <v>1.0578829157127301</v>
      </c>
      <c r="T171">
        <v>1.08983512478995</v>
      </c>
      <c r="U171">
        <v>1.0436682326859801</v>
      </c>
      <c r="V171">
        <v>1.0438391271938801</v>
      </c>
      <c r="W171">
        <v>1.0528242886918</v>
      </c>
      <c r="X171">
        <v>1.1199790141482899</v>
      </c>
      <c r="Y171">
        <v>1.04846251927465</v>
      </c>
      <c r="Z171">
        <v>1.0879943156633101</v>
      </c>
      <c r="AA171">
        <v>1.05835337622655</v>
      </c>
      <c r="AB171">
        <v>1.09442581127978</v>
      </c>
      <c r="AC171">
        <v>1.0805800016435301</v>
      </c>
      <c r="AD171">
        <v>1.1256795284838199</v>
      </c>
      <c r="AE171">
        <v>1.0730675430551899</v>
      </c>
      <c r="AF171">
        <v>1.08793051573651</v>
      </c>
      <c r="AG171">
        <v>1.0801848447787199</v>
      </c>
      <c r="AH171">
        <v>1.0728049682526799</v>
      </c>
      <c r="AI171">
        <v>1.0590087109877599</v>
      </c>
      <c r="AJ171">
        <v>1.094040342457</v>
      </c>
      <c r="AK171">
        <v>1.09763808013458</v>
      </c>
      <c r="AL171">
        <v>1.04162710932225</v>
      </c>
      <c r="AM171">
        <v>1.0693724491382199</v>
      </c>
      <c r="AN171">
        <v>1.0817725150739199</v>
      </c>
      <c r="AO171">
        <v>1.0948691345071799</v>
      </c>
      <c r="AP171">
        <v>0.91080153939392805</v>
      </c>
      <c r="AQ171">
        <v>1.0453273912035199</v>
      </c>
      <c r="AR171">
        <v>1.0434047408613301</v>
      </c>
      <c r="AS171">
        <v>1.04630261044774</v>
      </c>
      <c r="AT171">
        <v>1.0383176211767899</v>
      </c>
      <c r="AU171">
        <v>1.0501801009494101</v>
      </c>
      <c r="AV171">
        <v>1.0736975334442</v>
      </c>
      <c r="AW171">
        <v>1.06478883470701</v>
      </c>
      <c r="AX171">
        <v>1.06949533741891</v>
      </c>
      <c r="AY171">
        <v>1.0760342253897299</v>
      </c>
      <c r="AZ171">
        <v>1.0979631939607799</v>
      </c>
      <c r="BA171">
        <v>1.07692511571046</v>
      </c>
      <c r="BB171">
        <v>1.06385840782242</v>
      </c>
      <c r="BC171">
        <v>1.03282509447075</v>
      </c>
      <c r="BD171">
        <v>1.1070316332694901</v>
      </c>
      <c r="BE171">
        <v>1.0556613190869999</v>
      </c>
      <c r="BF171">
        <v>1.09370862649022</v>
      </c>
      <c r="BG171">
        <v>1.0646056217317099</v>
      </c>
      <c r="BH171">
        <v>1.0819018423387901</v>
      </c>
      <c r="BI171">
        <v>1.0508158946645301</v>
      </c>
      <c r="BJ171">
        <v>1.08383688518171</v>
      </c>
      <c r="BK171">
        <v>1.0518299017393999</v>
      </c>
      <c r="BL171">
        <v>1.1121236812408599</v>
      </c>
      <c r="BM171">
        <v>1.05738872016422</v>
      </c>
      <c r="BN171">
        <v>1.1124187689928999</v>
      </c>
      <c r="BO171">
        <v>1.08769894264398</v>
      </c>
      <c r="BP171">
        <v>1.0959411933875001</v>
      </c>
      <c r="BQ171">
        <v>1.05572423275315</v>
      </c>
      <c r="BR171">
        <v>1.11245782835655</v>
      </c>
      <c r="BS171">
        <v>1.0626465618099601</v>
      </c>
      <c r="BT171">
        <v>1.1141070774719599</v>
      </c>
      <c r="BU171">
        <v>1.0578352306308201</v>
      </c>
      <c r="BV171">
        <v>1.1009954202250201</v>
      </c>
      <c r="BW171">
        <v>1.06211295786101</v>
      </c>
      <c r="BX171">
        <v>1.07995319602052</v>
      </c>
      <c r="BY171">
        <v>1.0583115813016499</v>
      </c>
      <c r="BZ171">
        <v>1.1111753103405699</v>
      </c>
      <c r="CA171">
        <v>1.0287891751423499</v>
      </c>
      <c r="CB171">
        <v>1.07582029554751</v>
      </c>
      <c r="CC171">
        <v>1.0551119424348501</v>
      </c>
      <c r="CD171">
        <v>1.05302192366616</v>
      </c>
      <c r="CE171">
        <v>1.0547834958662301</v>
      </c>
      <c r="CF171">
        <v>1.0703087497718899</v>
      </c>
      <c r="CG171">
        <v>1.06240687831563</v>
      </c>
      <c r="CH171">
        <v>1.11294177363719</v>
      </c>
      <c r="CI171">
        <v>1.0447605581772501</v>
      </c>
      <c r="CJ171">
        <v>1.08205450205096</v>
      </c>
      <c r="CK171">
        <v>1.05872905136735</v>
      </c>
      <c r="CL171">
        <v>1.09608725832758</v>
      </c>
      <c r="CM171">
        <v>1.06069098809489</v>
      </c>
      <c r="CN171">
        <v>1.11331529846982</v>
      </c>
      <c r="CO171">
        <v>1.07142336525361</v>
      </c>
      <c r="CP171">
        <v>1.07976573649304</v>
      </c>
      <c r="CQ171">
        <v>1.0597570968346599</v>
      </c>
      <c r="CR171">
        <v>1.08226023240937</v>
      </c>
      <c r="CS171">
        <v>1.0507427876484601</v>
      </c>
      <c r="CT171">
        <v>1.0524257807648101</v>
      </c>
      <c r="CU171">
        <v>1.0485618903182901</v>
      </c>
      <c r="CV171">
        <v>1.0626228625941601</v>
      </c>
    </row>
    <row r="172" spans="1:100" x14ac:dyDescent="0.45">
      <c r="A172" t="s">
        <v>81</v>
      </c>
      <c r="B172" t="s">
        <v>82</v>
      </c>
      <c r="C172" t="s">
        <v>67</v>
      </c>
      <c r="D172">
        <v>45</v>
      </c>
      <c r="E172" s="1" cm="1">
        <f t="array" ref="E172">SUMPRODUCT($G172:$CV172,$G$2:$CV$2)/SUMPRODUCT(--($G172:$CV172&lt;&gt;""),$G$2:$CV$2)</f>
        <v>1.3961188220768512</v>
      </c>
      <c r="F172" s="1" cm="1">
        <f t="array" ref="F172">SUMPRODUCT($G172:$CV172,$F$2:$CU$2)/SUMPRODUCT(--($G172:$CV172&lt;&gt;""),$F$2:$CU$2)</f>
        <v>1.3627021071853731</v>
      </c>
      <c r="G172">
        <v>1.2931437797610701</v>
      </c>
      <c r="H172">
        <v>1.29457954267663</v>
      </c>
      <c r="I172">
        <v>1.2754100278324401</v>
      </c>
      <c r="J172">
        <v>1.3017059261066599</v>
      </c>
      <c r="K172">
        <v>1.4119391274113999</v>
      </c>
      <c r="L172">
        <v>1.4568283818929</v>
      </c>
      <c r="M172">
        <v>1.4328340741512999</v>
      </c>
      <c r="N172">
        <v>1.4570531097850199</v>
      </c>
      <c r="O172">
        <v>1.3801747384565699</v>
      </c>
      <c r="P172">
        <v>1.4131908456698199</v>
      </c>
      <c r="Q172">
        <v>1.2853507737809</v>
      </c>
      <c r="R172">
        <v>1.32760983368464</v>
      </c>
      <c r="S172">
        <v>1.30559283061725</v>
      </c>
      <c r="T172">
        <v>1.3363589504704401</v>
      </c>
      <c r="U172">
        <v>1.09313499087378</v>
      </c>
      <c r="V172">
        <v>1.0787987216813999</v>
      </c>
      <c r="W172">
        <v>1.4993989764250699</v>
      </c>
      <c r="X172">
        <v>1.6514743500621401</v>
      </c>
      <c r="Y172">
        <v>1.1018405701786</v>
      </c>
      <c r="Z172">
        <v>1.1377693784457299</v>
      </c>
      <c r="AA172">
        <v>1.2919640752019701</v>
      </c>
      <c r="AB172">
        <v>1.34381720626833</v>
      </c>
      <c r="AC172">
        <v>1.45832148861444</v>
      </c>
      <c r="AD172">
        <v>1.5442311062605301</v>
      </c>
      <c r="AE172">
        <v>1.1269879303710799</v>
      </c>
      <c r="AF172">
        <v>1.1238218225371099</v>
      </c>
      <c r="AG172">
        <v>1.41097001195355</v>
      </c>
      <c r="AH172">
        <v>1.42377797469817</v>
      </c>
      <c r="AI172">
        <v>1.44340880363354</v>
      </c>
      <c r="AJ172">
        <v>1.4966441872566301</v>
      </c>
      <c r="AK172">
        <v>1.31555850504306</v>
      </c>
      <c r="AL172">
        <v>1.25700612318592</v>
      </c>
      <c r="AM172">
        <v>1.5135764576644699</v>
      </c>
      <c r="AN172">
        <v>1.5454591604300401</v>
      </c>
      <c r="AO172">
        <v>2.2317885383366902</v>
      </c>
      <c r="AP172">
        <v>1.4146380284728699</v>
      </c>
      <c r="AQ172">
        <v>1.0919712275893301</v>
      </c>
      <c r="AR172">
        <v>1.07697215088561</v>
      </c>
      <c r="AS172">
        <v>1.40010724528567</v>
      </c>
      <c r="AT172">
        <v>1.38463422406501</v>
      </c>
      <c r="AU172">
        <v>1.5437318955733701</v>
      </c>
      <c r="AV172">
        <v>1.5880302347552699</v>
      </c>
      <c r="AW172">
        <v>1.4261557828576501</v>
      </c>
      <c r="AX172">
        <v>1.4510138037684699</v>
      </c>
      <c r="AY172">
        <v>1.5112161784640601</v>
      </c>
      <c r="AZ172">
        <v>1.60932463154091</v>
      </c>
      <c r="BA172">
        <v>1.29441287835334</v>
      </c>
      <c r="BB172">
        <v>1.2789002763897099</v>
      </c>
      <c r="BC172">
        <v>1.3058845315271199</v>
      </c>
      <c r="BD172">
        <v>1.3519211846144299</v>
      </c>
      <c r="BE172">
        <v>1.449503798806</v>
      </c>
      <c r="BF172">
        <v>1.4951242385332999</v>
      </c>
      <c r="BG172">
        <v>1.5782147505847199</v>
      </c>
      <c r="BH172">
        <v>1.6251361620107001</v>
      </c>
      <c r="BI172">
        <v>1.41177593520231</v>
      </c>
      <c r="BJ172">
        <v>1.47604500763671</v>
      </c>
      <c r="BK172">
        <v>1.52552122454899</v>
      </c>
      <c r="BL172">
        <v>1.6032981507008399</v>
      </c>
      <c r="BM172">
        <v>1.32814629827201</v>
      </c>
      <c r="BN172">
        <v>1.35978648565074</v>
      </c>
      <c r="BO172">
        <v>1.58437419028513</v>
      </c>
      <c r="BP172">
        <v>1.6162170316359701</v>
      </c>
      <c r="BQ172">
        <v>1.2750699602506801</v>
      </c>
      <c r="BR172">
        <v>1.3701608443498501</v>
      </c>
      <c r="BS172">
        <v>1.28485992513987</v>
      </c>
      <c r="BT172">
        <v>1.3504539798709001</v>
      </c>
      <c r="BU172">
        <v>1.2997626177933299</v>
      </c>
      <c r="BV172">
        <v>1.3605454875544301</v>
      </c>
      <c r="BW172">
        <v>1.3093973691796099</v>
      </c>
      <c r="BX172">
        <v>1.3562903257857899</v>
      </c>
      <c r="BY172">
        <v>1.2755016307221501</v>
      </c>
      <c r="BZ172">
        <v>1.36705544455317</v>
      </c>
      <c r="CA172">
        <v>1.31380075207684</v>
      </c>
      <c r="CB172">
        <v>1.39250845626536</v>
      </c>
      <c r="CC172">
        <v>1.4205399493563</v>
      </c>
      <c r="CD172">
        <v>1.4746930941934699</v>
      </c>
      <c r="CE172">
        <v>1.4178342794529299</v>
      </c>
      <c r="CF172">
        <v>1.48877954254019</v>
      </c>
      <c r="CG172">
        <v>1.4393724096782601</v>
      </c>
      <c r="CH172">
        <v>1.5194194003853301</v>
      </c>
      <c r="CI172">
        <v>1.30026139456241</v>
      </c>
      <c r="CJ172">
        <v>1.3368914786092201</v>
      </c>
      <c r="CK172">
        <v>1.29168341744084</v>
      </c>
      <c r="CL172">
        <v>1.3594965050419401</v>
      </c>
      <c r="CM172">
        <v>1.4614573961116899</v>
      </c>
      <c r="CN172">
        <v>1.53992699958662</v>
      </c>
      <c r="CO172">
        <v>1.5039457813114601</v>
      </c>
      <c r="CP172">
        <v>1.56536457184688</v>
      </c>
      <c r="CQ172">
        <v>1.56258797968495</v>
      </c>
      <c r="CR172">
        <v>1.6224381533252501</v>
      </c>
      <c r="CS172">
        <v>1.45284566023265</v>
      </c>
      <c r="CT172">
        <v>1.4488873745728399</v>
      </c>
      <c r="CU172">
        <v>1.45598285495639</v>
      </c>
      <c r="CV172">
        <v>1.4658131002438199</v>
      </c>
    </row>
    <row r="173" spans="1:100" x14ac:dyDescent="0.45">
      <c r="A173" t="s">
        <v>81</v>
      </c>
      <c r="B173" t="s">
        <v>72</v>
      </c>
      <c r="C173" t="s">
        <v>67</v>
      </c>
      <c r="D173">
        <v>45</v>
      </c>
      <c r="E173" s="1" cm="1">
        <f t="array" ref="E173">SUMPRODUCT($G173:$CV173,$G$2:$CV$2)/SUMPRODUCT(--($G173:$CV173&lt;&gt;""),$G$2:$CV$2)</f>
        <v>1.0953592526296159</v>
      </c>
      <c r="F173" s="1" cm="1">
        <f t="array" ref="F173">SUMPRODUCT($G173:$CV173,$F$2:$CU$2)/SUMPRODUCT(--($G173:$CV173&lt;&gt;""),$F$2:$CU$2)</f>
        <v>1.0806147082277844</v>
      </c>
      <c r="G173">
        <v>1.0947938443882601</v>
      </c>
      <c r="H173">
        <v>1.0905362666124001</v>
      </c>
      <c r="I173">
        <v>1.0957196763141801</v>
      </c>
      <c r="J173">
        <v>1.09578885863352</v>
      </c>
      <c r="K173">
        <v>1.09648041186387</v>
      </c>
      <c r="L173">
        <v>1.09875085074958</v>
      </c>
      <c r="M173">
        <v>1.0924989973432999</v>
      </c>
      <c r="N173">
        <v>1.0870177608587499</v>
      </c>
      <c r="O173">
        <v>1.05444060286528</v>
      </c>
      <c r="P173">
        <v>1.06483621624944</v>
      </c>
      <c r="Q173">
        <v>1.0858190294316501</v>
      </c>
      <c r="R173">
        <v>1.0999124444375501</v>
      </c>
      <c r="S173">
        <v>1.1024530622650299</v>
      </c>
      <c r="T173">
        <v>1.1227167162162699</v>
      </c>
      <c r="U173">
        <v>1.0750204246297601</v>
      </c>
      <c r="V173">
        <v>1.04717763977764</v>
      </c>
      <c r="W173">
        <v>1.0843487136096499</v>
      </c>
      <c r="X173">
        <v>1.1199790141482899</v>
      </c>
      <c r="Y173">
        <v>1.0829666943563601</v>
      </c>
      <c r="Z173">
        <v>1.0999233634888499</v>
      </c>
      <c r="AA173">
        <v>1.1068890491825301</v>
      </c>
      <c r="AB173">
        <v>1.1313983867472801</v>
      </c>
      <c r="AC173">
        <v>1.1022773964118699</v>
      </c>
      <c r="AD173">
        <v>1.1366978424930601</v>
      </c>
      <c r="AE173">
        <v>1.0899571400881201</v>
      </c>
      <c r="AF173">
        <v>1.0963509044989099</v>
      </c>
      <c r="AG173">
        <v>1.1097622877918301</v>
      </c>
      <c r="AH173">
        <v>1.0929470764238201</v>
      </c>
      <c r="AI173">
        <v>1.08770937477604</v>
      </c>
      <c r="AJ173">
        <v>1.1030306177665901</v>
      </c>
      <c r="AK173">
        <v>1.1110021577228599</v>
      </c>
      <c r="AL173">
        <v>1.04333417873678</v>
      </c>
      <c r="AM173">
        <v>1.10897998716326</v>
      </c>
      <c r="AN173">
        <v>1.09078018262957</v>
      </c>
      <c r="AO173">
        <v>1.09627075643898</v>
      </c>
      <c r="AP173">
        <v>0.91080153939392805</v>
      </c>
      <c r="AQ173">
        <v>1.07823673610617</v>
      </c>
      <c r="AR173">
        <v>1.0434047408613301</v>
      </c>
      <c r="AS173">
        <v>1.1049881696172601</v>
      </c>
      <c r="AT173">
        <v>1.06933118842761</v>
      </c>
      <c r="AU173">
        <v>1.1007707261217401</v>
      </c>
      <c r="AV173">
        <v>1.12275448873679</v>
      </c>
      <c r="AW173">
        <v>1.09875470579667</v>
      </c>
      <c r="AX173">
        <v>1.12047721113351</v>
      </c>
      <c r="AY173">
        <v>1.11394783050909</v>
      </c>
      <c r="AZ173">
        <v>1.15819386878278</v>
      </c>
      <c r="BA173">
        <v>1.09279971917459</v>
      </c>
      <c r="BB173">
        <v>1.0877050505363299</v>
      </c>
      <c r="BC173">
        <v>1.0836004138612201</v>
      </c>
      <c r="BD173">
        <v>1.1461849310119501</v>
      </c>
      <c r="BE173">
        <v>1.0929539618094799</v>
      </c>
      <c r="BF173">
        <v>1.1155788046245101</v>
      </c>
      <c r="BG173">
        <v>1.08820644029284</v>
      </c>
      <c r="BH173">
        <v>1.0819018423387901</v>
      </c>
      <c r="BI173">
        <v>1.1052960275727901</v>
      </c>
      <c r="BJ173">
        <v>1.1265107136199699</v>
      </c>
      <c r="BK173">
        <v>1.0991293683988299</v>
      </c>
      <c r="BL173">
        <v>1.13615084470155</v>
      </c>
      <c r="BM173">
        <v>1.0922037326460301</v>
      </c>
      <c r="BN173">
        <v>1.16586146597996</v>
      </c>
      <c r="BO173">
        <v>1.1169590940418701</v>
      </c>
      <c r="BP173">
        <v>1.1193264888378101</v>
      </c>
      <c r="BQ173">
        <v>1.10130720608865</v>
      </c>
      <c r="BR173">
        <v>1.17221771228714</v>
      </c>
      <c r="BS173">
        <v>1.1063913387923101</v>
      </c>
      <c r="BT173">
        <v>1.15257730472285</v>
      </c>
      <c r="BU173">
        <v>1.0957273011311399</v>
      </c>
      <c r="BV173">
        <v>1.1236563237958399</v>
      </c>
      <c r="BW173">
        <v>1.1088257943916</v>
      </c>
      <c r="BX173">
        <v>1.1266576595464799</v>
      </c>
      <c r="BY173">
        <v>1.1181481950499601</v>
      </c>
      <c r="BZ173">
        <v>1.17263584400754</v>
      </c>
      <c r="CA173">
        <v>1.05745867580714</v>
      </c>
      <c r="CB173">
        <v>1.1235121460756601</v>
      </c>
      <c r="CC173">
        <v>1.0889845357828001</v>
      </c>
      <c r="CD173">
        <v>1.1037751021858699</v>
      </c>
      <c r="CE173">
        <v>1.1002288035521799</v>
      </c>
      <c r="CF173">
        <v>1.1120402959389</v>
      </c>
      <c r="CG173">
        <v>1.11579070148577</v>
      </c>
      <c r="CH173">
        <v>1.16275894735463</v>
      </c>
      <c r="CI173">
        <v>1.0876073228646901</v>
      </c>
      <c r="CJ173">
        <v>1.1361402669526</v>
      </c>
      <c r="CK173">
        <v>1.1092049083168001</v>
      </c>
      <c r="CL173">
        <v>1.15259113890367</v>
      </c>
      <c r="CM173">
        <v>1.0901829056511401</v>
      </c>
      <c r="CN173">
        <v>1.14033287038469</v>
      </c>
      <c r="CO173">
        <v>1.0753508125367399</v>
      </c>
      <c r="CP173">
        <v>1.07976573649304</v>
      </c>
      <c r="CQ173">
        <v>1.0922006323328399</v>
      </c>
      <c r="CR173">
        <v>1.1213853925700801</v>
      </c>
      <c r="CS173">
        <v>1.0906474078027999</v>
      </c>
      <c r="CT173">
        <v>1.0742646616035301</v>
      </c>
      <c r="CU173">
        <v>1.0992575041541099</v>
      </c>
      <c r="CV173">
        <v>1.0932741994802899</v>
      </c>
    </row>
    <row r="174" spans="1:100" x14ac:dyDescent="0.45">
      <c r="A174" t="s">
        <v>81</v>
      </c>
      <c r="B174" t="s">
        <v>66</v>
      </c>
      <c r="C174" t="s">
        <v>64</v>
      </c>
      <c r="D174">
        <v>50</v>
      </c>
      <c r="E174" s="1" cm="1">
        <f t="array" ref="E174">SUMPRODUCT($G174:$CV174,$G$2:$CV$2)/SUMPRODUCT(--($G174:$CV174&lt;&gt;""),$G$2:$CV$2)</f>
        <v>1.1160561611659652</v>
      </c>
      <c r="F174" s="1" cm="1">
        <f t="array" ref="F174">SUMPRODUCT($G174:$CV174,$F$2:$CU$2)/SUMPRODUCT(--($G174:$CV174&lt;&gt;""),$F$2:$CU$2)</f>
        <v>1.1013365245702815</v>
      </c>
      <c r="G174">
        <v>1.09503332362339</v>
      </c>
      <c r="H174">
        <v>1.0941365353678301</v>
      </c>
      <c r="I174">
        <v>1.1297110589503001</v>
      </c>
      <c r="J174">
        <v>1.1259277727133301</v>
      </c>
      <c r="K174">
        <v>1.1281559602951601</v>
      </c>
      <c r="L174">
        <v>1.12742978633757</v>
      </c>
      <c r="M174">
        <v>1.13284616814163</v>
      </c>
      <c r="N174">
        <v>1.1083509177719599</v>
      </c>
      <c r="O174">
        <v>1.12648253640047</v>
      </c>
      <c r="P174">
        <v>1.1189587848487601</v>
      </c>
      <c r="Q174">
        <v>1.1060108846961001</v>
      </c>
      <c r="R174">
        <v>1.11634232616285</v>
      </c>
      <c r="S174">
        <v>1.0848241738406601</v>
      </c>
      <c r="T174">
        <v>1.11873235706235</v>
      </c>
      <c r="U174">
        <v>1.10807936021423</v>
      </c>
      <c r="V174">
        <v>1.0671977080888999</v>
      </c>
      <c r="W174">
        <v>1.1178283671193401</v>
      </c>
      <c r="X174">
        <v>1.16345514117564</v>
      </c>
      <c r="Y174">
        <v>1.10669414194649</v>
      </c>
      <c r="Z174">
        <v>1.12137877697296</v>
      </c>
      <c r="AA174">
        <v>1.09654865037801</v>
      </c>
      <c r="AB174">
        <v>1.1264545349544901</v>
      </c>
      <c r="AC174">
        <v>1.1050432150229801</v>
      </c>
      <c r="AD174">
        <v>1.14541031772817</v>
      </c>
      <c r="AE174">
        <v>1.13658758147433</v>
      </c>
      <c r="AF174">
        <v>1.1324675042888801</v>
      </c>
      <c r="AG174">
        <v>1.11232859992041</v>
      </c>
      <c r="AH174">
        <v>1.10691882241605</v>
      </c>
      <c r="AI174">
        <v>1.1082181579485799</v>
      </c>
      <c r="AJ174">
        <v>1.1282657895092101</v>
      </c>
      <c r="AK174">
        <v>1.1972318605176899</v>
      </c>
      <c r="AL174">
        <v>1.0791792436010801</v>
      </c>
      <c r="AM174">
        <v>1.0986711829267</v>
      </c>
      <c r="AN174">
        <v>1.1356486488748101</v>
      </c>
      <c r="AO174">
        <v>1.1648898047827201</v>
      </c>
      <c r="AP174">
        <v>0.96215943057822095</v>
      </c>
      <c r="AQ174">
        <v>1.1080600983470601</v>
      </c>
      <c r="AR174">
        <v>1.07160915897314</v>
      </c>
      <c r="AS174">
        <v>1.0999128857738401</v>
      </c>
      <c r="AT174">
        <v>1.0856236250170299</v>
      </c>
      <c r="AU174">
        <v>1.08985074551053</v>
      </c>
      <c r="AV174">
        <v>1.10706729331928</v>
      </c>
      <c r="AW174">
        <v>1.10708898521932</v>
      </c>
      <c r="AX174">
        <v>1.1111017791464299</v>
      </c>
      <c r="AY174">
        <v>1.1196865971839201</v>
      </c>
      <c r="AZ174">
        <v>1.16307306951749</v>
      </c>
      <c r="BA174">
        <v>1.1179078822689901</v>
      </c>
      <c r="BB174">
        <v>1.0866312585368001</v>
      </c>
      <c r="BC174">
        <v>1.0913484680207199</v>
      </c>
      <c r="BD174">
        <v>1.14449110935813</v>
      </c>
      <c r="BE174">
        <v>1.08702966073757</v>
      </c>
      <c r="BF174">
        <v>1.10606897281466</v>
      </c>
      <c r="BG174">
        <v>1.1070748540940401</v>
      </c>
      <c r="BH174">
        <v>1.11402407155756</v>
      </c>
      <c r="BI174">
        <v>1.08958655207735</v>
      </c>
      <c r="BJ174">
        <v>1.1189580166426401</v>
      </c>
      <c r="BK174">
        <v>1.0901269381204599</v>
      </c>
      <c r="BL174">
        <v>1.13832375647219</v>
      </c>
      <c r="BM174">
        <v>1.0878502852167</v>
      </c>
      <c r="BN174">
        <v>1.1389940494264299</v>
      </c>
      <c r="BO174">
        <v>1.11838726523669</v>
      </c>
      <c r="BP174">
        <v>1.12472529786249</v>
      </c>
      <c r="BQ174">
        <v>1.0892292061520299</v>
      </c>
      <c r="BR174">
        <v>1.1493422339386701</v>
      </c>
      <c r="BS174">
        <v>1.09001910393274</v>
      </c>
      <c r="BT174">
        <v>1.1306494138949099</v>
      </c>
      <c r="BU174">
        <v>1.08846324910849</v>
      </c>
      <c r="BV174">
        <v>1.11812274761</v>
      </c>
      <c r="BW174">
        <v>1.1017280988434299</v>
      </c>
      <c r="BX174">
        <v>1.11393404171185</v>
      </c>
      <c r="BY174">
        <v>1.0912163663556</v>
      </c>
      <c r="BZ174">
        <v>1.1595658338314001</v>
      </c>
      <c r="CA174">
        <v>1.0446992684472001</v>
      </c>
      <c r="CB174">
        <v>1.1125731263104499</v>
      </c>
      <c r="CC174">
        <v>1.0877399743206999</v>
      </c>
      <c r="CD174">
        <v>1.08702198352076</v>
      </c>
      <c r="CE174">
        <v>1.07875371621649</v>
      </c>
      <c r="CF174">
        <v>1.0927039817219</v>
      </c>
      <c r="CG174">
        <v>1.0832866177104701</v>
      </c>
      <c r="CH174">
        <v>1.12928391162326</v>
      </c>
      <c r="CI174">
        <v>1.0932535533512699</v>
      </c>
      <c r="CJ174">
        <v>1.13104115864443</v>
      </c>
      <c r="CK174">
        <v>1.0909378687561999</v>
      </c>
      <c r="CL174">
        <v>1.1238769976899801</v>
      </c>
      <c r="CM174">
        <v>1.1131836659635399</v>
      </c>
      <c r="CN174">
        <v>1.1540493522939901</v>
      </c>
      <c r="CO174">
        <v>1.09480646644654</v>
      </c>
      <c r="CP174">
        <v>1.1074954127116501</v>
      </c>
      <c r="CQ174">
        <v>1.09271510332419</v>
      </c>
      <c r="CR174">
        <v>1.10265596223009</v>
      </c>
      <c r="CS174">
        <v>1.0947670808980901</v>
      </c>
      <c r="CT174">
        <v>1.08593223584851</v>
      </c>
      <c r="CU174">
        <v>1.0828074390028399</v>
      </c>
      <c r="CV174">
        <v>1.0701240048351599</v>
      </c>
    </row>
    <row r="175" spans="1:100" x14ac:dyDescent="0.45">
      <c r="A175" t="s">
        <v>81</v>
      </c>
      <c r="B175" t="s">
        <v>95</v>
      </c>
      <c r="C175" t="s">
        <v>64</v>
      </c>
      <c r="D175">
        <v>50</v>
      </c>
      <c r="E175" s="1" cm="1">
        <f t="array" ref="E175">SUMPRODUCT($G175:$CV175,$G$2:$CV$2)/SUMPRODUCT(--($G175:$CV175&lt;&gt;""),$G$2:$CV$2)</f>
        <v>1.115893668894693</v>
      </c>
      <c r="F175" s="1" cm="1">
        <f t="array" ref="F175">SUMPRODUCT($G175:$CV175,$F$2:$CU$2)/SUMPRODUCT(--($G175:$CV175&lt;&gt;""),$F$2:$CU$2)</f>
        <v>1.1013365245702815</v>
      </c>
      <c r="G175">
        <v>1.09503332362339</v>
      </c>
      <c r="H175">
        <v>1.0941365353678301</v>
      </c>
      <c r="I175">
        <v>1.1297110589503001</v>
      </c>
      <c r="J175">
        <v>1.1259277727133301</v>
      </c>
      <c r="K175">
        <v>1.1281559602951601</v>
      </c>
      <c r="L175">
        <v>1.12742978633757</v>
      </c>
      <c r="M175">
        <v>1.13284616814163</v>
      </c>
      <c r="N175">
        <v>1.1083509177719599</v>
      </c>
      <c r="O175">
        <v>1.1180329382943099</v>
      </c>
      <c r="P175">
        <v>1.1189587848487601</v>
      </c>
      <c r="Q175">
        <v>1.1060108846961001</v>
      </c>
      <c r="R175">
        <v>1.11634232616285</v>
      </c>
      <c r="S175">
        <v>1.0848241738406601</v>
      </c>
      <c r="T175">
        <v>1.11873235706235</v>
      </c>
      <c r="U175">
        <v>1.10807936021423</v>
      </c>
      <c r="V175">
        <v>1.0671977080888999</v>
      </c>
      <c r="W175">
        <v>1.1178283671193401</v>
      </c>
      <c r="X175">
        <v>1.16345514117564</v>
      </c>
      <c r="Y175">
        <v>1.10669414194649</v>
      </c>
      <c r="Z175">
        <v>1.12137877697296</v>
      </c>
      <c r="AA175">
        <v>1.09654865037801</v>
      </c>
      <c r="AB175">
        <v>1.1264545349544901</v>
      </c>
      <c r="AC175">
        <v>1.1050432150229801</v>
      </c>
      <c r="AD175">
        <v>1.14541031772817</v>
      </c>
      <c r="AE175">
        <v>1.13658758147433</v>
      </c>
      <c r="AF175">
        <v>1.1324675042888801</v>
      </c>
      <c r="AG175">
        <v>1.11232859992041</v>
      </c>
      <c r="AH175">
        <v>1.10691882241605</v>
      </c>
      <c r="AI175">
        <v>1.1082181579485799</v>
      </c>
      <c r="AJ175">
        <v>1.1282657895092101</v>
      </c>
      <c r="AK175">
        <v>1.1972318605176899</v>
      </c>
      <c r="AL175">
        <v>1.0791792436010801</v>
      </c>
      <c r="AM175">
        <v>1.0986711829267</v>
      </c>
      <c r="AN175">
        <v>1.1356486488748101</v>
      </c>
      <c r="AO175">
        <v>1.1648898047827201</v>
      </c>
      <c r="AP175">
        <v>0.96215943057822095</v>
      </c>
      <c r="AQ175">
        <v>1.1080600983470601</v>
      </c>
      <c r="AR175">
        <v>1.07160915897314</v>
      </c>
      <c r="AS175">
        <v>1.0999128857738401</v>
      </c>
      <c r="AT175">
        <v>1.0856236250170299</v>
      </c>
      <c r="AU175">
        <v>1.08985074551053</v>
      </c>
      <c r="AV175">
        <v>1.10706729331928</v>
      </c>
      <c r="AW175">
        <v>1.10708898521932</v>
      </c>
      <c r="AX175">
        <v>1.1111017791464299</v>
      </c>
      <c r="AY175">
        <v>1.1196865971839201</v>
      </c>
      <c r="AZ175">
        <v>1.16307306951749</v>
      </c>
      <c r="BA175">
        <v>1.1179078822689901</v>
      </c>
      <c r="BB175">
        <v>1.0866312585368001</v>
      </c>
      <c r="BC175">
        <v>1.0913484680207199</v>
      </c>
      <c r="BD175">
        <v>1.14449110935813</v>
      </c>
      <c r="BE175">
        <v>1.08702966073757</v>
      </c>
      <c r="BF175">
        <v>1.10606897281466</v>
      </c>
      <c r="BG175">
        <v>1.1070748540940401</v>
      </c>
      <c r="BH175">
        <v>1.11402407155756</v>
      </c>
      <c r="BI175">
        <v>1.08958655207735</v>
      </c>
      <c r="BJ175">
        <v>1.1189580166426401</v>
      </c>
      <c r="BK175">
        <v>1.0901269381204599</v>
      </c>
      <c r="BL175">
        <v>1.13832375647219</v>
      </c>
      <c r="BM175">
        <v>1.0878502852167</v>
      </c>
      <c r="BN175">
        <v>1.1389940494264299</v>
      </c>
      <c r="BO175">
        <v>1.11838726523669</v>
      </c>
      <c r="BP175">
        <v>1.12472529786249</v>
      </c>
      <c r="BQ175">
        <v>1.0892292061520299</v>
      </c>
      <c r="BR175">
        <v>1.1493422339386701</v>
      </c>
      <c r="BS175">
        <v>1.09001910393274</v>
      </c>
      <c r="BT175">
        <v>1.1306494138949099</v>
      </c>
      <c r="BU175">
        <v>1.08846324910849</v>
      </c>
      <c r="BV175">
        <v>1.11812274761</v>
      </c>
      <c r="BW175">
        <v>1.1017280988434299</v>
      </c>
      <c r="BX175">
        <v>1.11393404171185</v>
      </c>
      <c r="BY175">
        <v>1.0912163663556</v>
      </c>
      <c r="BZ175">
        <v>1.1595658338314001</v>
      </c>
      <c r="CA175">
        <v>1.0446992684472001</v>
      </c>
      <c r="CB175">
        <v>1.1125731263104499</v>
      </c>
      <c r="CC175">
        <v>1.0877399743206999</v>
      </c>
      <c r="CD175">
        <v>1.08702198352076</v>
      </c>
      <c r="CE175">
        <v>1.07875371621649</v>
      </c>
      <c r="CF175">
        <v>1.0927039817219</v>
      </c>
      <c r="CG175">
        <v>1.0832866177104701</v>
      </c>
      <c r="CH175">
        <v>1.12928391162326</v>
      </c>
      <c r="CI175">
        <v>1.0932535533512699</v>
      </c>
      <c r="CJ175">
        <v>1.13104115864443</v>
      </c>
      <c r="CK175">
        <v>1.0909378687561999</v>
      </c>
      <c r="CL175">
        <v>1.1238769976899801</v>
      </c>
      <c r="CM175">
        <v>1.1131836659635399</v>
      </c>
      <c r="CN175">
        <v>1.1540493522939901</v>
      </c>
      <c r="CO175">
        <v>1.09480646644654</v>
      </c>
      <c r="CP175">
        <v>1.1074954127116501</v>
      </c>
      <c r="CQ175">
        <v>1.09271510332419</v>
      </c>
      <c r="CR175">
        <v>1.10265596223009</v>
      </c>
      <c r="CS175">
        <v>1.0947670808980901</v>
      </c>
      <c r="CT175">
        <v>1.08593223584851</v>
      </c>
      <c r="CU175">
        <v>1.0828074390028399</v>
      </c>
      <c r="CV175">
        <v>1.0701240048351599</v>
      </c>
    </row>
    <row r="176" spans="1:100" x14ac:dyDescent="0.45">
      <c r="A176" t="s">
        <v>81</v>
      </c>
      <c r="B176" t="s">
        <v>82</v>
      </c>
      <c r="C176" t="s">
        <v>64</v>
      </c>
      <c r="D176">
        <v>50</v>
      </c>
      <c r="E176" s="1" cm="1">
        <f t="array" ref="E176">SUMPRODUCT($G176:$CV176,$G$2:$CV$2)/SUMPRODUCT(--($G176:$CV176&lt;&gt;""),$G$2:$CV$2)</f>
        <v>1.7364286629161663</v>
      </c>
      <c r="F176" s="1" cm="1">
        <f t="array" ref="F176">SUMPRODUCT($G176:$CV176,$F$2:$CU$2)/SUMPRODUCT(--($G176:$CV176&lt;&gt;""),$F$2:$CU$2)</f>
        <v>1.5812911298283361</v>
      </c>
      <c r="G176">
        <v>1.45214511036391</v>
      </c>
      <c r="H176">
        <v>1.45203479767956</v>
      </c>
      <c r="I176">
        <v>1.49209555076747</v>
      </c>
      <c r="J176">
        <v>1.46001622328342</v>
      </c>
      <c r="K176">
        <v>1.7590495107000199</v>
      </c>
      <c r="L176">
        <v>1.7250157441134299</v>
      </c>
      <c r="M176">
        <v>1.7849193034950199</v>
      </c>
      <c r="N176">
        <v>1.7032120814845999</v>
      </c>
      <c r="O176">
        <v>1.7024688567997199</v>
      </c>
      <c r="P176">
        <v>1.6550698887442801</v>
      </c>
      <c r="Q176">
        <v>1.4866675973754</v>
      </c>
      <c r="R176">
        <v>1.49933536193366</v>
      </c>
      <c r="S176">
        <v>1.42935313415486</v>
      </c>
      <c r="T176">
        <v>1.4839921373982801</v>
      </c>
      <c r="U176">
        <v>1.1849994373752699</v>
      </c>
      <c r="V176">
        <v>1.1247406627096499</v>
      </c>
      <c r="W176">
        <v>1.8646751190858999</v>
      </c>
      <c r="X176">
        <v>1.96135294598515</v>
      </c>
      <c r="Y176">
        <v>1.1743481737552599</v>
      </c>
      <c r="Z176">
        <v>1.1679842749125</v>
      </c>
      <c r="AA176">
        <v>1.46395421279395</v>
      </c>
      <c r="AB176">
        <v>1.5087330165713</v>
      </c>
      <c r="AC176">
        <v>1.6823889599425801</v>
      </c>
      <c r="AD176">
        <v>1.7799025802102</v>
      </c>
      <c r="AE176">
        <v>1.22609196582779</v>
      </c>
      <c r="AF176">
        <v>1.2070438956087</v>
      </c>
      <c r="AG176">
        <v>1.759944113667</v>
      </c>
      <c r="AH176">
        <v>1.7057298952009099</v>
      </c>
      <c r="AI176">
        <v>1.7161223381217601</v>
      </c>
      <c r="AJ176">
        <v>1.7248629268378799</v>
      </c>
      <c r="AK176">
        <v>1.6648390729837901</v>
      </c>
      <c r="AL176">
        <v>1.4079855533337999</v>
      </c>
      <c r="AM176">
        <v>1.82649390615812</v>
      </c>
      <c r="AN176">
        <v>1.9837837407082901</v>
      </c>
      <c r="AO176">
        <v>3.9629689641497299</v>
      </c>
      <c r="AP176">
        <v>1.8269439592932499</v>
      </c>
      <c r="AQ176">
        <v>1.1847721095866</v>
      </c>
      <c r="AR176">
        <v>1.1303256585139001</v>
      </c>
      <c r="AS176">
        <v>1.7285886321802599</v>
      </c>
      <c r="AT176">
        <v>1.6599309766452599</v>
      </c>
      <c r="AU176">
        <v>1.91421186605481</v>
      </c>
      <c r="AV176">
        <v>1.95531199840942</v>
      </c>
      <c r="AW176">
        <v>1.65533496018947</v>
      </c>
      <c r="AX176">
        <v>1.74676296861289</v>
      </c>
      <c r="AY176">
        <v>1.84066496891008</v>
      </c>
      <c r="AZ176">
        <v>1.95552402853435</v>
      </c>
      <c r="BA176">
        <v>1.4503812738323001</v>
      </c>
      <c r="BB176">
        <v>1.4448372042423601</v>
      </c>
      <c r="BC176">
        <v>1.4633691849183399</v>
      </c>
      <c r="BD176">
        <v>1.52496448734021</v>
      </c>
      <c r="BE176">
        <v>1.6333339897197801</v>
      </c>
      <c r="BF176">
        <v>1.71129359037771</v>
      </c>
      <c r="BG176">
        <v>2.0943728899035601</v>
      </c>
      <c r="BH176">
        <v>2.03761537754988</v>
      </c>
      <c r="BI176">
        <v>1.6859957101021801</v>
      </c>
      <c r="BJ176">
        <v>1.77045489941773</v>
      </c>
      <c r="BK176">
        <v>1.8989176358497299</v>
      </c>
      <c r="BL176">
        <v>1.9400078533012699</v>
      </c>
      <c r="BM176">
        <v>1.46698675160874</v>
      </c>
      <c r="BN176">
        <v>1.53768718347177</v>
      </c>
      <c r="BO176">
        <v>2.1522858467349102</v>
      </c>
      <c r="BP176">
        <v>2.1960732792178499</v>
      </c>
      <c r="BQ176">
        <v>1.4281668604719799</v>
      </c>
      <c r="BR176">
        <v>1.49678945128998</v>
      </c>
      <c r="BS176">
        <v>1.45005165393105</v>
      </c>
      <c r="BT176">
        <v>1.5009852527874501</v>
      </c>
      <c r="BU176">
        <v>1.4716075241695299</v>
      </c>
      <c r="BV176">
        <v>1.51495160882844</v>
      </c>
      <c r="BW176">
        <v>1.4240539676989501</v>
      </c>
      <c r="BX176">
        <v>1.4758983619946799</v>
      </c>
      <c r="BY176">
        <v>1.4450475317414799</v>
      </c>
      <c r="BZ176">
        <v>1.50998222122859</v>
      </c>
      <c r="CA176">
        <v>1.4722198090196901</v>
      </c>
      <c r="CB176">
        <v>1.51978455451601</v>
      </c>
      <c r="CC176">
        <v>1.6673707736665999</v>
      </c>
      <c r="CD176">
        <v>1.69960556344581</v>
      </c>
      <c r="CE176">
        <v>1.69665444362521</v>
      </c>
      <c r="CF176">
        <v>1.73921804176565</v>
      </c>
      <c r="CG176">
        <v>1.7311497239142</v>
      </c>
      <c r="CH176">
        <v>1.7965429988813</v>
      </c>
      <c r="CI176">
        <v>1.4173878556944299</v>
      </c>
      <c r="CJ176">
        <v>1.4762736888944401</v>
      </c>
      <c r="CK176">
        <v>1.4411480726068899</v>
      </c>
      <c r="CL176">
        <v>1.5237456446278701</v>
      </c>
      <c r="CM176">
        <v>1.72883030318485</v>
      </c>
      <c r="CN176">
        <v>1.80497443808568</v>
      </c>
      <c r="CO176">
        <v>1.9787980963187599</v>
      </c>
      <c r="CP176">
        <v>1.99155735368474</v>
      </c>
      <c r="CQ176">
        <v>1.9112542250540601</v>
      </c>
      <c r="CR176">
        <v>1.9399520532458201</v>
      </c>
      <c r="CS176">
        <v>1.6208320159427301</v>
      </c>
      <c r="CT176">
        <v>1.6238887605336401</v>
      </c>
      <c r="CU176">
        <v>1.63832697361379</v>
      </c>
      <c r="CV176">
        <v>1.6029113138259301</v>
      </c>
    </row>
    <row r="177" spans="1:100" x14ac:dyDescent="0.45">
      <c r="A177" t="s">
        <v>81</v>
      </c>
      <c r="B177" t="s">
        <v>72</v>
      </c>
      <c r="C177" t="s">
        <v>64</v>
      </c>
      <c r="D177">
        <v>50</v>
      </c>
      <c r="E177" s="1" cm="1">
        <f t="array" ref="E177">SUMPRODUCT($G177:$CV177,$G$2:$CV$2)/SUMPRODUCT(--($G177:$CV177&lt;&gt;""),$G$2:$CV$2)</f>
        <v>1.1824521499560396</v>
      </c>
      <c r="F177" s="1" cm="1">
        <f t="array" ref="F177">SUMPRODUCT($G177:$CV177,$F$2:$CU$2)/SUMPRODUCT(--($G177:$CV177&lt;&gt;""),$F$2:$CU$2)</f>
        <v>1.1467855925837864</v>
      </c>
      <c r="G177">
        <v>1.18289725960222</v>
      </c>
      <c r="H177">
        <v>1.1554298696184799</v>
      </c>
      <c r="I177">
        <v>1.1802450507465001</v>
      </c>
      <c r="J177">
        <v>1.16597582813481</v>
      </c>
      <c r="K177">
        <v>1.1767169891131199</v>
      </c>
      <c r="L177">
        <v>1.16554413630341</v>
      </c>
      <c r="M177">
        <v>1.1787375925813099</v>
      </c>
      <c r="N177">
        <v>1.1751456844308701</v>
      </c>
      <c r="O177">
        <v>1.1180329382943099</v>
      </c>
      <c r="P177">
        <v>1.1284321306102201</v>
      </c>
      <c r="Q177">
        <v>1.18786312721581</v>
      </c>
      <c r="R177">
        <v>1.1747462382419001</v>
      </c>
      <c r="S177">
        <v>1.1732181152457899</v>
      </c>
      <c r="T177">
        <v>1.19907839589527</v>
      </c>
      <c r="U177">
        <v>1.1408870802431099</v>
      </c>
      <c r="V177">
        <v>1.11213239676182</v>
      </c>
      <c r="W177">
        <v>1.16425426832652</v>
      </c>
      <c r="X177">
        <v>1.1924858179917399</v>
      </c>
      <c r="Y177">
        <v>1.1624070001334501</v>
      </c>
      <c r="Z177">
        <v>1.17653207402502</v>
      </c>
      <c r="AA177">
        <v>1.1470550708387199</v>
      </c>
      <c r="AB177">
        <v>1.1733756665541299</v>
      </c>
      <c r="AC177">
        <v>1.2011332134839501</v>
      </c>
      <c r="AD177">
        <v>1.20601345068859</v>
      </c>
      <c r="AE177">
        <v>1.2044454682477901</v>
      </c>
      <c r="AF177">
        <v>1.1737224477161099</v>
      </c>
      <c r="AG177">
        <v>1.20244767166047</v>
      </c>
      <c r="AH177">
        <v>1.1543180492187</v>
      </c>
      <c r="AI177">
        <v>1.17234731363606</v>
      </c>
      <c r="AJ177">
        <v>1.18228346906493</v>
      </c>
      <c r="AK177">
        <v>1.3006906808299501</v>
      </c>
      <c r="AL177">
        <v>1.1196162583242499</v>
      </c>
      <c r="AM177">
        <v>1.15752067793168</v>
      </c>
      <c r="AN177">
        <v>1.1401217757642399</v>
      </c>
      <c r="AO177">
        <v>1.2765261225194899</v>
      </c>
      <c r="AP177">
        <v>0.975050825244413</v>
      </c>
      <c r="AQ177">
        <v>1.1424865045997299</v>
      </c>
      <c r="AR177">
        <v>1.1174178820076599</v>
      </c>
      <c r="AS177">
        <v>1.1347533403566299</v>
      </c>
      <c r="AT177">
        <v>1.1092813211752499</v>
      </c>
      <c r="AU177">
        <v>1.14619750804721</v>
      </c>
      <c r="AV177">
        <v>1.18908713054634</v>
      </c>
      <c r="AW177">
        <v>1.1762964560857201</v>
      </c>
      <c r="AX177">
        <v>1.1758813310043601</v>
      </c>
      <c r="AY177">
        <v>1.19175636393849</v>
      </c>
      <c r="AZ177">
        <v>1.221359279604</v>
      </c>
      <c r="BA177">
        <v>1.17578159056389</v>
      </c>
      <c r="BB177">
        <v>1.1434877203890501</v>
      </c>
      <c r="BC177">
        <v>1.1293941432230901</v>
      </c>
      <c r="BD177">
        <v>1.1811258127687601</v>
      </c>
      <c r="BE177">
        <v>1.1641942429674701</v>
      </c>
      <c r="BF177">
        <v>1.1968735961247201</v>
      </c>
      <c r="BG177">
        <v>1.1871950870266801</v>
      </c>
      <c r="BH177">
        <v>1.1744560591789099</v>
      </c>
      <c r="BI177">
        <v>1.15777084929208</v>
      </c>
      <c r="BJ177">
        <v>1.1927523430357101</v>
      </c>
      <c r="BK177">
        <v>1.1486875907227201</v>
      </c>
      <c r="BL177">
        <v>1.24477961820692</v>
      </c>
      <c r="BM177">
        <v>1.13763363125409</v>
      </c>
      <c r="BN177">
        <v>1.19438004049776</v>
      </c>
      <c r="BO177">
        <v>1.20161296113356</v>
      </c>
      <c r="BP177">
        <v>1.21131283554675</v>
      </c>
      <c r="BQ177">
        <v>1.14869629122066</v>
      </c>
      <c r="BR177">
        <v>1.23955378083515</v>
      </c>
      <c r="BS177">
        <v>1.16015318076317</v>
      </c>
      <c r="BT177">
        <v>1.1972191156302701</v>
      </c>
      <c r="BU177">
        <v>1.1491077946850801</v>
      </c>
      <c r="BV177">
        <v>1.1765525663147101</v>
      </c>
      <c r="BW177">
        <v>1.13975817422949</v>
      </c>
      <c r="BX177">
        <v>1.16802298177654</v>
      </c>
      <c r="BY177">
        <v>1.17760717145891</v>
      </c>
      <c r="BZ177">
        <v>1.24005918736888</v>
      </c>
      <c r="CA177">
        <v>1.1803775886889001</v>
      </c>
      <c r="CB177">
        <v>1.2640457606920199</v>
      </c>
      <c r="CC177">
        <v>1.1289956419412901</v>
      </c>
      <c r="CD177">
        <v>1.1346663368051999</v>
      </c>
      <c r="CE177">
        <v>1.13598876931348</v>
      </c>
      <c r="CF177">
        <v>1.17109059753242</v>
      </c>
      <c r="CG177">
        <v>1.15452165710097</v>
      </c>
      <c r="CH177">
        <v>1.21547019121263</v>
      </c>
      <c r="CI177">
        <v>1.14561361512172</v>
      </c>
      <c r="CJ177">
        <v>1.17941239078039</v>
      </c>
      <c r="CK177">
        <v>1.1689375198344201</v>
      </c>
      <c r="CL177">
        <v>1.2015824894564899</v>
      </c>
      <c r="CM177">
        <v>1.20788095760423</v>
      </c>
      <c r="CN177">
        <v>1.22784562118583</v>
      </c>
      <c r="CO177">
        <v>1.2079376000425699</v>
      </c>
      <c r="CP177">
        <v>1.2368592129350799</v>
      </c>
      <c r="CQ177">
        <v>1.18028426472947</v>
      </c>
      <c r="CR177">
        <v>1.1826848636290701</v>
      </c>
      <c r="CS177">
        <v>1.1458873831230501</v>
      </c>
      <c r="CT177">
        <v>1.1380869107287701</v>
      </c>
      <c r="CU177">
        <v>1.1557455196798401</v>
      </c>
      <c r="CV177">
        <v>1.1549316961748599</v>
      </c>
    </row>
    <row r="178" spans="1:100" x14ac:dyDescent="0.45">
      <c r="A178" t="s">
        <v>81</v>
      </c>
      <c r="B178" t="s">
        <v>66</v>
      </c>
      <c r="C178" t="s">
        <v>67</v>
      </c>
      <c r="D178">
        <v>50</v>
      </c>
      <c r="E178" s="1" cm="1">
        <f t="array" ref="E178">SUMPRODUCT($G178:$CV178,$G$2:$CV$2)/SUMPRODUCT(--($G178:$CV178&lt;&gt;""),$G$2:$CV$2)</f>
        <v>1.0225045892763707</v>
      </c>
      <c r="F178" s="1" cm="1">
        <f t="array" ref="F178">SUMPRODUCT($G178:$CV178,$F$2:$CU$2)/SUMPRODUCT(--($G178:$CV178&lt;&gt;""),$F$2:$CU$2)</f>
        <v>1.0282283813999467</v>
      </c>
      <c r="G178">
        <v>1.0203182029103399</v>
      </c>
      <c r="H178">
        <v>1.0331772424463701</v>
      </c>
      <c r="I178">
        <v>1.02708154001851</v>
      </c>
      <c r="J178">
        <v>1.0634187999851099</v>
      </c>
      <c r="K178">
        <v>1.0263462532201899</v>
      </c>
      <c r="L178">
        <v>1.06269922495338</v>
      </c>
      <c r="M178">
        <v>1.0294112864635001</v>
      </c>
      <c r="N178">
        <v>1.0428014901638401</v>
      </c>
      <c r="O178">
        <v>1.0260752308771699</v>
      </c>
      <c r="P178">
        <v>1.04572143038357</v>
      </c>
      <c r="Q178">
        <v>1.02943459731622</v>
      </c>
      <c r="R178">
        <v>1.0523767830684501</v>
      </c>
      <c r="S178">
        <v>1.02279960972317</v>
      </c>
      <c r="T178">
        <v>1.04861323331197</v>
      </c>
      <c r="U178">
        <v>0.99607678541203704</v>
      </c>
      <c r="V178">
        <v>1.0079582622399801</v>
      </c>
      <c r="W178">
        <v>1.0214151009821</v>
      </c>
      <c r="X178">
        <v>1.0832209553007901</v>
      </c>
      <c r="Y178">
        <v>1.0140501749183</v>
      </c>
      <c r="Z178">
        <v>1.05035066841603</v>
      </c>
      <c r="AA178">
        <v>1.0244297122064301</v>
      </c>
      <c r="AB178">
        <v>1.0557583531853101</v>
      </c>
      <c r="AC178">
        <v>1.0380072813349599</v>
      </c>
      <c r="AD178">
        <v>1.0755594698367701</v>
      </c>
      <c r="AE178">
        <v>1.0354373938627699</v>
      </c>
      <c r="AF178">
        <v>1.05301357399301</v>
      </c>
      <c r="AG178">
        <v>1.0269430224676399</v>
      </c>
      <c r="AH178">
        <v>1.0314845600578699</v>
      </c>
      <c r="AI178">
        <v>1.03462244250405</v>
      </c>
      <c r="AJ178">
        <v>1.06068775985218</v>
      </c>
      <c r="AK178">
        <v>1.0524303351361299</v>
      </c>
      <c r="AL178">
        <v>0.996814295934908</v>
      </c>
      <c r="AM178">
        <v>1.0093614097694901</v>
      </c>
      <c r="AN178">
        <v>1.0394626140568799</v>
      </c>
      <c r="AO178">
        <v>1.0441350219280301</v>
      </c>
      <c r="AP178">
        <v>0.88403082905798502</v>
      </c>
      <c r="AQ178">
        <v>0.99829040591757801</v>
      </c>
      <c r="AR178">
        <v>1.0054589433396299</v>
      </c>
      <c r="AS178">
        <v>1.00210247702305</v>
      </c>
      <c r="AT178">
        <v>1.0034171345106799</v>
      </c>
      <c r="AU178">
        <v>1.00634262645524</v>
      </c>
      <c r="AV178">
        <v>1.03806682456338</v>
      </c>
      <c r="AW178">
        <v>1.02676667782327</v>
      </c>
      <c r="AX178">
        <v>1.04955771767354</v>
      </c>
      <c r="AY178">
        <v>1.0347348282290001</v>
      </c>
      <c r="AZ178">
        <v>1.0703252633204801</v>
      </c>
      <c r="BA178">
        <v>1.0275207177567001</v>
      </c>
      <c r="BB178">
        <v>1.0236127171387599</v>
      </c>
      <c r="BC178">
        <v>1.0124499526621999</v>
      </c>
      <c r="BD178">
        <v>1.0733614455049201</v>
      </c>
      <c r="BE178">
        <v>1.01077807395209</v>
      </c>
      <c r="BF178">
        <v>1.0340120405142901</v>
      </c>
      <c r="BG178">
        <v>1.02118910515321</v>
      </c>
      <c r="BH178">
        <v>1.0481065971738299</v>
      </c>
      <c r="BI178">
        <v>1.0226143412220201</v>
      </c>
      <c r="BJ178">
        <v>1.0723011320153499</v>
      </c>
      <c r="BK178">
        <v>1.0193973475651801</v>
      </c>
      <c r="BL178">
        <v>1.07593569254679</v>
      </c>
      <c r="BM178">
        <v>1.03547350259521</v>
      </c>
      <c r="BN178">
        <v>1.0817005831217801</v>
      </c>
      <c r="BO178">
        <v>1.04829378283814</v>
      </c>
      <c r="BP178">
        <v>1.0569473337416899</v>
      </c>
      <c r="BQ178">
        <v>1.0144361802931401</v>
      </c>
      <c r="BR178">
        <v>1.0674556896534499</v>
      </c>
      <c r="BS178">
        <v>1.0266962381275599</v>
      </c>
      <c r="BT178">
        <v>1.06737939005104</v>
      </c>
      <c r="BU178">
        <v>1.0181755113477999</v>
      </c>
      <c r="BV178">
        <v>1.0631846610673299</v>
      </c>
      <c r="BW178">
        <v>1.02063845165058</v>
      </c>
      <c r="BX178">
        <v>1.0419906182157701</v>
      </c>
      <c r="BY178">
        <v>1.0105864296345199</v>
      </c>
      <c r="BZ178">
        <v>1.0596498924340101</v>
      </c>
      <c r="CA178">
        <v>0.99186809306248702</v>
      </c>
      <c r="CB178">
        <v>1.0572112743570701</v>
      </c>
      <c r="CC178">
        <v>1.01468039955196</v>
      </c>
      <c r="CD178">
        <v>1.02383592821555</v>
      </c>
      <c r="CE178">
        <v>1.01603398583807</v>
      </c>
      <c r="CF178">
        <v>1.0430690363164199</v>
      </c>
      <c r="CG178">
        <v>1.0039298611298</v>
      </c>
      <c r="CH178">
        <v>1.0462148062508201</v>
      </c>
      <c r="CI178">
        <v>1.0140078529826699</v>
      </c>
      <c r="CJ178">
        <v>1.0479253216943401</v>
      </c>
      <c r="CK178">
        <v>1.0213292023754501</v>
      </c>
      <c r="CL178">
        <v>1.0702229183801799</v>
      </c>
      <c r="CM178">
        <v>1.02108178322345</v>
      </c>
      <c r="CN178">
        <v>1.0714062137276801</v>
      </c>
      <c r="CO178">
        <v>1.02497450302826</v>
      </c>
      <c r="CP178">
        <v>1.04005590713604</v>
      </c>
      <c r="CQ178">
        <v>1.01814248843847</v>
      </c>
      <c r="CR178">
        <v>1.0396749244853101</v>
      </c>
      <c r="CS178">
        <v>1.0081983603647</v>
      </c>
      <c r="CT178">
        <v>1.0175131201990699</v>
      </c>
      <c r="CU178">
        <v>1.0193787157902201</v>
      </c>
      <c r="CV178">
        <v>1.0267585787311999</v>
      </c>
    </row>
    <row r="179" spans="1:100" x14ac:dyDescent="0.45">
      <c r="A179" t="s">
        <v>81</v>
      </c>
      <c r="B179" t="s">
        <v>95</v>
      </c>
      <c r="C179" t="s">
        <v>67</v>
      </c>
      <c r="D179">
        <v>50</v>
      </c>
      <c r="E179" s="1" cm="1">
        <f t="array" ref="E179">SUMPRODUCT($G179:$CV179,$G$2:$CV$2)/SUMPRODUCT(--($G179:$CV179&lt;&gt;""),$G$2:$CV$2)</f>
        <v>1.0220443549385034</v>
      </c>
      <c r="F179" s="1" cm="1">
        <f t="array" ref="F179">SUMPRODUCT($G179:$CV179,$F$2:$CU$2)/SUMPRODUCT(--($G179:$CV179&lt;&gt;""),$F$2:$CU$2)</f>
        <v>1.0265052225767621</v>
      </c>
      <c r="G179">
        <v>1.0203182029103399</v>
      </c>
      <c r="H179">
        <v>1.0331772424463701</v>
      </c>
      <c r="I179">
        <v>1.02708154001851</v>
      </c>
      <c r="J179">
        <v>1.0634187999851099</v>
      </c>
      <c r="K179">
        <v>1.0263462532201899</v>
      </c>
      <c r="L179">
        <v>1.06269922495338</v>
      </c>
      <c r="M179">
        <v>1.0294112864635001</v>
      </c>
      <c r="N179">
        <v>1.0428014901638401</v>
      </c>
      <c r="O179">
        <v>1.0229648216984799</v>
      </c>
      <c r="P179">
        <v>1.0374664511226099</v>
      </c>
      <c r="Q179">
        <v>1.02943459731622</v>
      </c>
      <c r="R179">
        <v>1.0523767830684501</v>
      </c>
      <c r="S179">
        <v>1.02279960972317</v>
      </c>
      <c r="T179">
        <v>1.04861323331197</v>
      </c>
      <c r="U179">
        <v>0.99607678541203704</v>
      </c>
      <c r="V179">
        <v>1.0079582622399801</v>
      </c>
      <c r="W179">
        <v>1.0214151009821</v>
      </c>
      <c r="X179">
        <v>1.0832209553007901</v>
      </c>
      <c r="Y179">
        <v>1.0140501749183</v>
      </c>
      <c r="Z179">
        <v>1.05035066841603</v>
      </c>
      <c r="AA179">
        <v>1.0244297122064301</v>
      </c>
      <c r="AB179">
        <v>1.0557583531853101</v>
      </c>
      <c r="AC179">
        <v>1.0380072813349599</v>
      </c>
      <c r="AD179">
        <v>1.0755594698367701</v>
      </c>
      <c r="AE179">
        <v>1.0354373938627699</v>
      </c>
      <c r="AF179">
        <v>1.05301357399301</v>
      </c>
      <c r="AG179">
        <v>1.0269430224676399</v>
      </c>
      <c r="AH179">
        <v>1.0314845600578699</v>
      </c>
      <c r="AI179">
        <v>1.03462244250405</v>
      </c>
      <c r="AJ179">
        <v>1.06068775985218</v>
      </c>
      <c r="AK179">
        <v>1.0524303351361299</v>
      </c>
      <c r="AL179">
        <v>0.996814295934908</v>
      </c>
      <c r="AM179">
        <v>1.0093614097694901</v>
      </c>
      <c r="AN179">
        <v>1.03458791690784</v>
      </c>
      <c r="AO179">
        <v>1.0384147536889099</v>
      </c>
      <c r="AP179">
        <v>0.86726836355693404</v>
      </c>
      <c r="AQ179">
        <v>0.99829040591757801</v>
      </c>
      <c r="AR179">
        <v>1.0054589433396299</v>
      </c>
      <c r="AS179">
        <v>1.00210247702305</v>
      </c>
      <c r="AT179">
        <v>1.0034171345106799</v>
      </c>
      <c r="AU179">
        <v>1.00634262645524</v>
      </c>
      <c r="AV179">
        <v>1.03806682456338</v>
      </c>
      <c r="AW179">
        <v>1.02676667782327</v>
      </c>
      <c r="AX179">
        <v>1.04955771767354</v>
      </c>
      <c r="AY179">
        <v>1.0347348282290001</v>
      </c>
      <c r="AZ179">
        <v>1.0703252633204801</v>
      </c>
      <c r="BA179">
        <v>1.0275207177567001</v>
      </c>
      <c r="BB179">
        <v>1.0236127171387599</v>
      </c>
      <c r="BC179">
        <v>1.0124499526621999</v>
      </c>
      <c r="BD179">
        <v>1.0733614455049201</v>
      </c>
      <c r="BE179">
        <v>1.01077807395209</v>
      </c>
      <c r="BF179">
        <v>1.0340120405142901</v>
      </c>
      <c r="BG179">
        <v>1.02118910515321</v>
      </c>
      <c r="BH179">
        <v>1.03914118660281</v>
      </c>
      <c r="BI179">
        <v>1.0226143412220201</v>
      </c>
      <c r="BJ179">
        <v>1.0723011320153499</v>
      </c>
      <c r="BK179">
        <v>1.0193973475651801</v>
      </c>
      <c r="BL179">
        <v>1.07593569254679</v>
      </c>
      <c r="BM179">
        <v>1.03547350259521</v>
      </c>
      <c r="BN179">
        <v>1.0817005831217801</v>
      </c>
      <c r="BO179">
        <v>1.04829378283814</v>
      </c>
      <c r="BP179">
        <v>1.0569473337416899</v>
      </c>
      <c r="BQ179">
        <v>1.0144361802931401</v>
      </c>
      <c r="BR179">
        <v>1.0674556896534499</v>
      </c>
      <c r="BS179">
        <v>1.0266962381275599</v>
      </c>
      <c r="BT179">
        <v>1.06737939005104</v>
      </c>
      <c r="BU179">
        <v>1.0181755113477999</v>
      </c>
      <c r="BV179">
        <v>1.0631846610673299</v>
      </c>
      <c r="BW179">
        <v>1.02063845165058</v>
      </c>
      <c r="BX179">
        <v>1.0419906182157701</v>
      </c>
      <c r="BY179">
        <v>1.0105864296345199</v>
      </c>
      <c r="BZ179">
        <v>1.0596498924340101</v>
      </c>
      <c r="CA179">
        <v>0.99186809306248702</v>
      </c>
      <c r="CB179">
        <v>1.0572112743570701</v>
      </c>
      <c r="CC179">
        <v>1.01468039955196</v>
      </c>
      <c r="CD179">
        <v>1.02383592821555</v>
      </c>
      <c r="CE179">
        <v>1.01603398583807</v>
      </c>
      <c r="CF179">
        <v>1.0430690363164199</v>
      </c>
      <c r="CG179">
        <v>1.0039298611298</v>
      </c>
      <c r="CH179">
        <v>1.0462148062508201</v>
      </c>
      <c r="CI179">
        <v>1.0140078529826699</v>
      </c>
      <c r="CJ179">
        <v>1.0479253216943401</v>
      </c>
      <c r="CK179">
        <v>1.0213292023754501</v>
      </c>
      <c r="CL179">
        <v>1.0702229183801799</v>
      </c>
      <c r="CM179">
        <v>1.02108178322345</v>
      </c>
      <c r="CN179">
        <v>1.0714062137276801</v>
      </c>
      <c r="CO179">
        <v>1.02497450302826</v>
      </c>
      <c r="CP179">
        <v>1.04005590713604</v>
      </c>
      <c r="CQ179">
        <v>1.01814248843847</v>
      </c>
      <c r="CR179">
        <v>1.0396749244853101</v>
      </c>
      <c r="CS179">
        <v>1.0081983603647</v>
      </c>
      <c r="CT179">
        <v>1.0175131201990699</v>
      </c>
      <c r="CU179">
        <v>1.0193787157902201</v>
      </c>
      <c r="CV179">
        <v>1.0267585787311999</v>
      </c>
    </row>
    <row r="180" spans="1:100" x14ac:dyDescent="0.45">
      <c r="A180" t="s">
        <v>81</v>
      </c>
      <c r="B180" t="s">
        <v>82</v>
      </c>
      <c r="C180" t="s">
        <v>67</v>
      </c>
      <c r="D180">
        <v>50</v>
      </c>
      <c r="E180" s="1" cm="1">
        <f t="array" ref="E180">SUMPRODUCT($G180:$CV180,$G$2:$CV$2)/SUMPRODUCT(--($G180:$CV180&lt;&gt;""),$G$2:$CV$2)</f>
        <v>1.3326109854491812</v>
      </c>
      <c r="F180" s="1" cm="1">
        <f t="array" ref="F180">SUMPRODUCT($G180:$CV180,$F$2:$CU$2)/SUMPRODUCT(--($G180:$CV180&lt;&gt;""),$F$2:$CU$2)</f>
        <v>1.3120039591557182</v>
      </c>
      <c r="G180">
        <v>1.2442978032610701</v>
      </c>
      <c r="H180">
        <v>1.25937972536006</v>
      </c>
      <c r="I180">
        <v>1.24158146882748</v>
      </c>
      <c r="J180">
        <v>1.28134718240086</v>
      </c>
      <c r="K180">
        <v>1.3641876185241799</v>
      </c>
      <c r="L180">
        <v>1.4338490695456501</v>
      </c>
      <c r="M180">
        <v>1.3573076977027201</v>
      </c>
      <c r="N180">
        <v>1.38860328787653</v>
      </c>
      <c r="O180">
        <v>1.3249353411140401</v>
      </c>
      <c r="P180">
        <v>1.37028320606478</v>
      </c>
      <c r="Q180">
        <v>1.25825048876571</v>
      </c>
      <c r="R180">
        <v>1.28937903343025</v>
      </c>
      <c r="S180">
        <v>1.2464872294749501</v>
      </c>
      <c r="T180">
        <v>1.29086899860996</v>
      </c>
      <c r="U180">
        <v>1.0533499694974999</v>
      </c>
      <c r="V180">
        <v>1.05290087609066</v>
      </c>
      <c r="W180">
        <v>1.4418196798001699</v>
      </c>
      <c r="X180">
        <v>1.55295474168666</v>
      </c>
      <c r="Y180">
        <v>1.0558216946022001</v>
      </c>
      <c r="Z180">
        <v>1.0896584333249399</v>
      </c>
      <c r="AA180">
        <v>1.25436913329746</v>
      </c>
      <c r="AB180">
        <v>1.2982072282961601</v>
      </c>
      <c r="AC180">
        <v>1.39215649419277</v>
      </c>
      <c r="AD180">
        <v>1.45672080689996</v>
      </c>
      <c r="AE180">
        <v>1.0960522737595499</v>
      </c>
      <c r="AF180">
        <v>1.09914721359945</v>
      </c>
      <c r="AG180">
        <v>1.35278052408491</v>
      </c>
      <c r="AH180">
        <v>1.3897973266022301</v>
      </c>
      <c r="AI180">
        <v>1.39313528048715</v>
      </c>
      <c r="AJ180">
        <v>1.4350264383204501</v>
      </c>
      <c r="AK180">
        <v>1.2655198006555</v>
      </c>
      <c r="AL180">
        <v>1.2088620850620799</v>
      </c>
      <c r="AM180">
        <v>1.4055399588924</v>
      </c>
      <c r="AN180">
        <v>1.46160597568023</v>
      </c>
      <c r="AO180">
        <v>2.0342796243363099</v>
      </c>
      <c r="AP180">
        <v>1.3124146981862199</v>
      </c>
      <c r="AQ180">
        <v>1.05242538228087</v>
      </c>
      <c r="AR180">
        <v>1.0492338320532899</v>
      </c>
      <c r="AS180">
        <v>1.3348210457137499</v>
      </c>
      <c r="AT180">
        <v>1.34892289804205</v>
      </c>
      <c r="AU180">
        <v>1.4935272139645701</v>
      </c>
      <c r="AV180">
        <v>1.5915421851281</v>
      </c>
      <c r="AW180">
        <v>1.36541697170526</v>
      </c>
      <c r="AX180">
        <v>1.41771315441353</v>
      </c>
      <c r="AY180">
        <v>1.4996048171380101</v>
      </c>
      <c r="AZ180">
        <v>1.6004773755441599</v>
      </c>
      <c r="BA180">
        <v>1.2469700567616</v>
      </c>
      <c r="BB180">
        <v>1.2511445336936899</v>
      </c>
      <c r="BC180">
        <v>1.2234929559419501</v>
      </c>
      <c r="BD180">
        <v>1.28362082386391</v>
      </c>
      <c r="BE180">
        <v>1.37706237358584</v>
      </c>
      <c r="BF180">
        <v>1.45142011652203</v>
      </c>
      <c r="BG180">
        <v>1.52368489936671</v>
      </c>
      <c r="BH180">
        <v>1.59093369682784</v>
      </c>
      <c r="BI180">
        <v>1.3966205710774799</v>
      </c>
      <c r="BJ180">
        <v>1.4818649838007301</v>
      </c>
      <c r="BK180">
        <v>1.49853567768919</v>
      </c>
      <c r="BL180">
        <v>1.5971971025327401</v>
      </c>
      <c r="BM180">
        <v>1.2366002361555</v>
      </c>
      <c r="BN180">
        <v>1.31688199816492</v>
      </c>
      <c r="BO180">
        <v>1.52511152082235</v>
      </c>
      <c r="BP180">
        <v>1.6048884779606001</v>
      </c>
      <c r="BQ180">
        <v>1.2578771501185799</v>
      </c>
      <c r="BR180">
        <v>1.3312831412251001</v>
      </c>
      <c r="BS180">
        <v>1.2730161367002399</v>
      </c>
      <c r="BT180">
        <v>1.32045674381823</v>
      </c>
      <c r="BU180">
        <v>1.2737548061387001</v>
      </c>
      <c r="BV180">
        <v>1.3096766567884299</v>
      </c>
      <c r="BW180">
        <v>1.2305295824951901</v>
      </c>
      <c r="BX180">
        <v>1.2646470086380299</v>
      </c>
      <c r="BY180">
        <v>1.2669058180865</v>
      </c>
      <c r="BZ180">
        <v>1.3560806640612599</v>
      </c>
      <c r="CA180">
        <v>1.28944306784606</v>
      </c>
      <c r="CB180">
        <v>1.34363347818877</v>
      </c>
      <c r="CC180">
        <v>1.37857351932688</v>
      </c>
      <c r="CD180">
        <v>1.39456197117873</v>
      </c>
      <c r="CE180">
        <v>1.39774093316825</v>
      </c>
      <c r="CF180">
        <v>1.45700093043504</v>
      </c>
      <c r="CG180">
        <v>1.4102761448558001</v>
      </c>
      <c r="CH180">
        <v>1.50888930893245</v>
      </c>
      <c r="CI180">
        <v>1.2485071953214799</v>
      </c>
      <c r="CJ180">
        <v>1.3018921823592999</v>
      </c>
      <c r="CK180">
        <v>1.2614646022742599</v>
      </c>
      <c r="CL180">
        <v>1.3288356693189001</v>
      </c>
      <c r="CM180">
        <v>1.4148829403188501</v>
      </c>
      <c r="CN180">
        <v>1.45507386366614</v>
      </c>
      <c r="CO180">
        <v>1.45372239844736</v>
      </c>
      <c r="CP180">
        <v>1.5698378294897699</v>
      </c>
      <c r="CQ180">
        <v>1.47320967863499</v>
      </c>
      <c r="CR180">
        <v>1.51824696733397</v>
      </c>
      <c r="CS180">
        <v>1.36070367643225</v>
      </c>
      <c r="CT180">
        <v>1.38665842414556</v>
      </c>
      <c r="CU180">
        <v>1.3625152769834299</v>
      </c>
      <c r="CV180">
        <v>1.3715098317718499</v>
      </c>
    </row>
    <row r="181" spans="1:100" x14ac:dyDescent="0.45">
      <c r="A181" t="s">
        <v>81</v>
      </c>
      <c r="B181" t="s">
        <v>72</v>
      </c>
      <c r="C181" t="s">
        <v>67</v>
      </c>
      <c r="D181">
        <v>50</v>
      </c>
      <c r="E181" s="1" cm="1">
        <f t="array" ref="E181">SUMPRODUCT($G181:$CV181,$G$2:$CV$2)/SUMPRODUCT(--($G181:$CV181&lt;&gt;""),$G$2:$CV$2)</f>
        <v>1.0491833107261739</v>
      </c>
      <c r="F181" s="1" cm="1">
        <f t="array" ref="F181">SUMPRODUCT($G181:$CV181,$F$2:$CU$2)/SUMPRODUCT(--($G181:$CV181&lt;&gt;""),$F$2:$CU$2)</f>
        <v>1.0427507441202937</v>
      </c>
      <c r="G181">
        <v>1.04791768706387</v>
      </c>
      <c r="H181">
        <v>1.05173852263561</v>
      </c>
      <c r="I181">
        <v>1.06142361970638</v>
      </c>
      <c r="J181">
        <v>1.0652834141445</v>
      </c>
      <c r="K181">
        <v>1.0604773158860801</v>
      </c>
      <c r="L181">
        <v>1.0655321604919501</v>
      </c>
      <c r="M181">
        <v>1.07292843658621</v>
      </c>
      <c r="N181">
        <v>1.0634474599863699</v>
      </c>
      <c r="O181">
        <v>1.0229648216984799</v>
      </c>
      <c r="P181">
        <v>1.0374664511226099</v>
      </c>
      <c r="Q181">
        <v>1.0518091656425901</v>
      </c>
      <c r="R181">
        <v>1.07341051321692</v>
      </c>
      <c r="S181">
        <v>1.07170045199415</v>
      </c>
      <c r="T181">
        <v>1.1021846694153099</v>
      </c>
      <c r="U181">
        <v>1.0205540114387901</v>
      </c>
      <c r="V181">
        <v>1.01419097426663</v>
      </c>
      <c r="W181">
        <v>1.04935016656811</v>
      </c>
      <c r="X181">
        <v>1.0855703771903999</v>
      </c>
      <c r="Y181">
        <v>1.0492643005836999</v>
      </c>
      <c r="Z181">
        <v>1.0666359824870899</v>
      </c>
      <c r="AA181">
        <v>1.04775652172252</v>
      </c>
      <c r="AB181">
        <v>1.0728647597095999</v>
      </c>
      <c r="AC181">
        <v>1.06963634601581</v>
      </c>
      <c r="AD181">
        <v>1.1010545176854201</v>
      </c>
      <c r="AE181">
        <v>1.0633849349507101</v>
      </c>
      <c r="AF181">
        <v>1.0677004348190799</v>
      </c>
      <c r="AG181">
        <v>1.0499234695745701</v>
      </c>
      <c r="AH181">
        <v>1.04205234990312</v>
      </c>
      <c r="AI181">
        <v>1.0633180897106</v>
      </c>
      <c r="AJ181">
        <v>1.0778627492321899</v>
      </c>
      <c r="AK181">
        <v>1.07058611917543</v>
      </c>
      <c r="AL181">
        <v>1.0097586766514499</v>
      </c>
      <c r="AM181">
        <v>1.0344189007199101</v>
      </c>
      <c r="AN181">
        <v>1.03458791690784</v>
      </c>
      <c r="AO181">
        <v>1.0384147536889099</v>
      </c>
      <c r="AP181">
        <v>0.86726836355693404</v>
      </c>
      <c r="AQ181">
        <v>1.0233011847061799</v>
      </c>
      <c r="AR181">
        <v>1.01360893578634</v>
      </c>
      <c r="AS181">
        <v>1.0296067402037099</v>
      </c>
      <c r="AT181">
        <v>1.0161353601609</v>
      </c>
      <c r="AU181">
        <v>1.05937562585442</v>
      </c>
      <c r="AV181">
        <v>1.0872774860751899</v>
      </c>
      <c r="AW181">
        <v>1.0612216912088701</v>
      </c>
      <c r="AX181">
        <v>1.07666525778557</v>
      </c>
      <c r="AY181">
        <v>1.04940901008003</v>
      </c>
      <c r="AZ181">
        <v>1.0771740772979199</v>
      </c>
      <c r="BA181">
        <v>1.06958219955428</v>
      </c>
      <c r="BB181">
        <v>1.0611561946015999</v>
      </c>
      <c r="BC181">
        <v>1.06574061866144</v>
      </c>
      <c r="BD181">
        <v>1.11010451560136</v>
      </c>
      <c r="BE181">
        <v>1.0463668438600899</v>
      </c>
      <c r="BF181">
        <v>1.0871068742144701</v>
      </c>
      <c r="BG181">
        <v>1.04982691403012</v>
      </c>
      <c r="BH181">
        <v>1.03914118660281</v>
      </c>
      <c r="BI181">
        <v>1.05896154862513</v>
      </c>
      <c r="BJ181">
        <v>1.0949549383149699</v>
      </c>
      <c r="BK181">
        <v>1.04485242043226</v>
      </c>
      <c r="BL181">
        <v>1.10415680189045</v>
      </c>
      <c r="BM181">
        <v>1.0771601491484799</v>
      </c>
      <c r="BN181">
        <v>1.1224870230276001</v>
      </c>
      <c r="BO181">
        <v>1.0628813989000501</v>
      </c>
      <c r="BP181">
        <v>1.0644549156241301</v>
      </c>
      <c r="BQ181">
        <v>1.08188748190165</v>
      </c>
      <c r="BR181">
        <v>1.12943082369041</v>
      </c>
      <c r="BS181">
        <v>1.0844858073031101</v>
      </c>
      <c r="BT181">
        <v>1.1160036408558101</v>
      </c>
      <c r="BU181">
        <v>1.0532875432831501</v>
      </c>
      <c r="BV181">
        <v>1.10303744330924</v>
      </c>
      <c r="BW181">
        <v>1.0571914173799899</v>
      </c>
      <c r="BX181">
        <v>1.0965062242683601</v>
      </c>
      <c r="BY181">
        <v>1.03850619774183</v>
      </c>
      <c r="BZ181">
        <v>1.0752208571902699</v>
      </c>
      <c r="CA181">
        <v>1.0453546629739501</v>
      </c>
      <c r="CB181">
        <v>1.1200003090063</v>
      </c>
      <c r="CC181">
        <v>1.0560429063192101</v>
      </c>
      <c r="CD181">
        <v>1.0567509801191399</v>
      </c>
      <c r="CE181">
        <v>1.0552674734801399</v>
      </c>
      <c r="CF181">
        <v>1.0820235366515301</v>
      </c>
      <c r="CG181">
        <v>1.0675310782062</v>
      </c>
      <c r="CH181">
        <v>1.0934759272680701</v>
      </c>
      <c r="CI181">
        <v>1.0668783535431501</v>
      </c>
      <c r="CJ181">
        <v>1.1045647862076</v>
      </c>
      <c r="CK181">
        <v>1.0604084680980499</v>
      </c>
      <c r="CL181">
        <v>1.0957662943604201</v>
      </c>
      <c r="CM181">
        <v>1.0574809818695801</v>
      </c>
      <c r="CN181">
        <v>1.12134207069467</v>
      </c>
      <c r="CO181">
        <v>1.04064680653316</v>
      </c>
      <c r="CP181">
        <v>1.0857144644119301</v>
      </c>
      <c r="CQ181">
        <v>1.06246299152186</v>
      </c>
      <c r="CR181">
        <v>1.08962709368459</v>
      </c>
      <c r="CS181">
        <v>1.04557085082179</v>
      </c>
      <c r="CT181">
        <v>1.05803521232229</v>
      </c>
      <c r="CU181">
        <v>1.0596468884793999</v>
      </c>
      <c r="CV181">
        <v>1.05092430958679</v>
      </c>
    </row>
    <row r="182" spans="1:100" x14ac:dyDescent="0.45">
      <c r="A182" t="s">
        <v>137</v>
      </c>
      <c r="B182" t="s">
        <v>66</v>
      </c>
      <c r="C182" t="s">
        <v>67</v>
      </c>
      <c r="D182">
        <v>30</v>
      </c>
      <c r="E182" s="1" cm="1">
        <f t="array" ref="E182">SUMPRODUCT($G182:$CV182,$G$2:$CV$2)/SUMPRODUCT(--($G182:$CV182&lt;&gt;""),$G$2:$CV$2)</f>
        <v>1.3286587127993283</v>
      </c>
      <c r="F182" s="1" cm="1">
        <f t="array" ref="F182">SUMPRODUCT($G182:$CV182,$F$2:$CU$2)/SUMPRODUCT(--($G182:$CV182&lt;&gt;""),$F$2:$CU$2)</f>
        <v>1.3240265886971831</v>
      </c>
      <c r="G182">
        <v>1.33555754308357</v>
      </c>
      <c r="H182">
        <v>1.33395771639861</v>
      </c>
      <c r="I182">
        <v>1.3469687687024099</v>
      </c>
      <c r="J182">
        <v>1.35341442217993</v>
      </c>
      <c r="K182">
        <v>1.3509261510935899</v>
      </c>
      <c r="L182">
        <v>1.3572680703231901</v>
      </c>
      <c r="M182">
        <v>1.31785407250294</v>
      </c>
      <c r="N182">
        <v>1.3261636138936701</v>
      </c>
      <c r="O182">
        <v>1.3578404437182601</v>
      </c>
      <c r="P182">
        <v>1.37059145599313</v>
      </c>
      <c r="Q182">
        <v>1.2862137619649201</v>
      </c>
      <c r="R182">
        <v>1.34197851154394</v>
      </c>
      <c r="S182">
        <v>1.32297478769548</v>
      </c>
      <c r="T182">
        <v>1.3510697567096599</v>
      </c>
      <c r="U182">
        <v>1.2839064735934</v>
      </c>
      <c r="V182">
        <v>1.2871649796206499</v>
      </c>
      <c r="W182">
        <v>1.3048767043918701</v>
      </c>
      <c r="X182">
        <v>1.3945023870884199</v>
      </c>
      <c r="Y182">
        <v>1.31980471552992</v>
      </c>
      <c r="Z182">
        <v>1.3625295889761699</v>
      </c>
      <c r="AA182">
        <v>1.32127543437581</v>
      </c>
      <c r="AB182">
        <v>1.3685110901180799</v>
      </c>
      <c r="AC182">
        <v>1.4736357797248401</v>
      </c>
      <c r="AD182">
        <v>1.44939879703017</v>
      </c>
      <c r="AE182">
        <v>1.2917648360677001</v>
      </c>
      <c r="AF182">
        <v>1.3384991364371399</v>
      </c>
      <c r="AG182">
        <v>1.3047743430629899</v>
      </c>
      <c r="AH182">
        <v>1.3137293386160001</v>
      </c>
      <c r="AI182">
        <v>1.31852188444828</v>
      </c>
      <c r="AJ182">
        <v>1.3538980294077601</v>
      </c>
      <c r="AK182">
        <v>1.49109182431137</v>
      </c>
      <c r="AL182">
        <v>1.3190246509194099</v>
      </c>
      <c r="AM182">
        <v>1.28537798846701</v>
      </c>
      <c r="AN182">
        <v>1.31942837801468</v>
      </c>
      <c r="AO182">
        <v>1.3462903166607401</v>
      </c>
      <c r="AP182">
        <v>1.1295053188584701</v>
      </c>
      <c r="AQ182">
        <v>1.2840244128145299</v>
      </c>
      <c r="AR182">
        <v>1.28960586744026</v>
      </c>
      <c r="AS182">
        <v>1.28574386973128</v>
      </c>
      <c r="AT182">
        <v>1.28554869775516</v>
      </c>
      <c r="AU182">
        <v>1.3363606546908899</v>
      </c>
      <c r="AV182">
        <v>1.3618225896803999</v>
      </c>
      <c r="AW182">
        <v>1.29303849924129</v>
      </c>
      <c r="AX182">
        <v>1.3349371296944399</v>
      </c>
      <c r="AY182">
        <v>1.28894483332004</v>
      </c>
      <c r="AZ182">
        <v>1.34880290875106</v>
      </c>
      <c r="BA182">
        <v>1.3398672847578701</v>
      </c>
      <c r="BB182">
        <v>1.33325245836946</v>
      </c>
      <c r="BC182">
        <v>1.2931034005001101</v>
      </c>
      <c r="BD182">
        <v>1.3809074108421799</v>
      </c>
      <c r="BE182">
        <v>1.3010472153293799</v>
      </c>
      <c r="BF182">
        <v>1.33834960679252</v>
      </c>
      <c r="BG182">
        <v>1.28916799117946</v>
      </c>
      <c r="BH182">
        <v>1.31916113374802</v>
      </c>
      <c r="BI182">
        <v>1.31898767868788</v>
      </c>
      <c r="BJ182">
        <v>1.3528502122983701</v>
      </c>
      <c r="BK182">
        <v>1.3510701596955801</v>
      </c>
      <c r="BL182">
        <v>1.3753658683263099</v>
      </c>
      <c r="BM182">
        <v>1.3389376681266201</v>
      </c>
      <c r="BN182">
        <v>1.38503413126704</v>
      </c>
      <c r="BO182">
        <v>1.34160416433653</v>
      </c>
      <c r="BP182">
        <v>1.36189412030021</v>
      </c>
      <c r="BQ182">
        <v>1.3246077997311201</v>
      </c>
      <c r="BR182">
        <v>1.3942304897489399</v>
      </c>
      <c r="BS182">
        <v>1.3148446716436599</v>
      </c>
      <c r="BT182">
        <v>1.36372450126591</v>
      </c>
      <c r="BU182">
        <v>1.3054126906968899</v>
      </c>
      <c r="BV182">
        <v>1.35076601247474</v>
      </c>
      <c r="BW182">
        <v>1.2960964605858101</v>
      </c>
      <c r="BX182">
        <v>1.3547628664612901</v>
      </c>
      <c r="BY182">
        <v>1.31192688347048</v>
      </c>
      <c r="BZ182">
        <v>1.38097885162877</v>
      </c>
      <c r="CA182">
        <v>1.3086245363186799</v>
      </c>
      <c r="CB182">
        <v>1.38458133147545</v>
      </c>
      <c r="CC182">
        <v>1.3021984049673501</v>
      </c>
      <c r="CD182">
        <v>1.3239597628964299</v>
      </c>
      <c r="CE182">
        <v>1.300056300731</v>
      </c>
      <c r="CF182">
        <v>1.3407265003776501</v>
      </c>
      <c r="CG182">
        <v>1.32587413242059</v>
      </c>
      <c r="CH182">
        <v>1.3830829559197899</v>
      </c>
      <c r="CI182">
        <v>1.3004060358331</v>
      </c>
      <c r="CJ182">
        <v>1.36115081342676</v>
      </c>
      <c r="CK182">
        <v>1.3078542355660701</v>
      </c>
      <c r="CL182">
        <v>1.3680698946510399</v>
      </c>
      <c r="CM182">
        <v>1.29939391955608</v>
      </c>
      <c r="CN182">
        <v>1.3632911663316301</v>
      </c>
      <c r="CO182">
        <v>1.3070670137146201</v>
      </c>
      <c r="CP182">
        <v>1.3549825982069199</v>
      </c>
      <c r="CQ182">
        <v>1.2975765969206601</v>
      </c>
      <c r="CR182">
        <v>1.32914958768883</v>
      </c>
      <c r="CS182">
        <v>1.30286603822346</v>
      </c>
      <c r="CT182">
        <v>1.30164363458773</v>
      </c>
      <c r="CU182">
        <v>1.3119990137573001</v>
      </c>
      <c r="CV182">
        <v>1.3151439413449599</v>
      </c>
    </row>
    <row r="183" spans="1:100" x14ac:dyDescent="0.45">
      <c r="A183" t="s">
        <v>137</v>
      </c>
      <c r="B183" t="s">
        <v>66</v>
      </c>
      <c r="C183" t="s">
        <v>67</v>
      </c>
      <c r="D183">
        <v>35</v>
      </c>
      <c r="E183" s="1" cm="1">
        <f t="array" ref="E183">SUMPRODUCT($G183:$CV183,$G$2:$CV$2)/SUMPRODUCT(--($G183:$CV183&lt;&gt;""),$G$2:$CV$2)</f>
        <v>1.2609717802097888</v>
      </c>
      <c r="F183" s="1" cm="1">
        <f t="array" ref="F183">SUMPRODUCT($G183:$CV183,$F$2:$CU$2)/SUMPRODUCT(--($G183:$CV183&lt;&gt;""),$F$2:$CU$2)</f>
        <v>1.2625501649031634</v>
      </c>
      <c r="G183">
        <v>1.2256287281398299</v>
      </c>
      <c r="H183">
        <v>1.26951748447264</v>
      </c>
      <c r="I183">
        <v>1.26609067905607</v>
      </c>
      <c r="J183">
        <v>1.29721545595638</v>
      </c>
      <c r="K183">
        <v>1.2711417700816801</v>
      </c>
      <c r="L183">
        <v>1.29957959345371</v>
      </c>
      <c r="M183">
        <v>1.25303509957932</v>
      </c>
      <c r="N183">
        <v>1.2718118395629201</v>
      </c>
      <c r="O183">
        <v>1.2395449157378</v>
      </c>
      <c r="P183">
        <v>1.27591875363124</v>
      </c>
      <c r="Q183">
        <v>1.2448816764707</v>
      </c>
      <c r="R183">
        <v>1.2818158759376701</v>
      </c>
      <c r="S183">
        <v>1.2578335418490001</v>
      </c>
      <c r="T183">
        <v>1.29346819758725</v>
      </c>
      <c r="U183">
        <v>1.2166715297486299</v>
      </c>
      <c r="V183">
        <v>1.22994714598309</v>
      </c>
      <c r="W183">
        <v>1.2532135144827401</v>
      </c>
      <c r="X183">
        <v>1.3288103164227201</v>
      </c>
      <c r="Y183">
        <v>1.2431567440314599</v>
      </c>
      <c r="Z183">
        <v>1.28870973764287</v>
      </c>
      <c r="AA183">
        <v>1.24770828514182</v>
      </c>
      <c r="AB183">
        <v>1.29211497360829</v>
      </c>
      <c r="AC183">
        <v>1.4054026804689601</v>
      </c>
      <c r="AD183">
        <v>1.37182061869017</v>
      </c>
      <c r="AE183">
        <v>1.2478581616091999</v>
      </c>
      <c r="AF183">
        <v>1.2782758251581701</v>
      </c>
      <c r="AG183">
        <v>1.21954418625088</v>
      </c>
      <c r="AH183">
        <v>1.2572739707858001</v>
      </c>
      <c r="AI183">
        <v>1.25876619093961</v>
      </c>
      <c r="AJ183">
        <v>1.2949626456808001</v>
      </c>
      <c r="AK183">
        <v>1.4413925278206099</v>
      </c>
      <c r="AL183">
        <v>1.26521172081339</v>
      </c>
      <c r="AM183">
        <v>1.2013489875358601</v>
      </c>
      <c r="AN183">
        <v>1.2447132154108</v>
      </c>
      <c r="AO183">
        <v>1.2904504938396399</v>
      </c>
      <c r="AP183">
        <v>1.08462853035146</v>
      </c>
      <c r="AQ183">
        <v>1.21761006830712</v>
      </c>
      <c r="AR183">
        <v>1.2295598002572601</v>
      </c>
      <c r="AS183">
        <v>1.2169361791249</v>
      </c>
      <c r="AT183">
        <v>1.22675508083568</v>
      </c>
      <c r="AU183">
        <v>1.24980226628237</v>
      </c>
      <c r="AV183">
        <v>1.2938860008881601</v>
      </c>
      <c r="AW183">
        <v>1.22210672688043</v>
      </c>
      <c r="AX183">
        <v>1.27460506941299</v>
      </c>
      <c r="AY183">
        <v>1.2169581514341601</v>
      </c>
      <c r="AZ183">
        <v>1.2971616759054401</v>
      </c>
      <c r="BA183">
        <v>1.2604212553170899</v>
      </c>
      <c r="BB183">
        <v>1.2716408402124799</v>
      </c>
      <c r="BC183">
        <v>1.24095116571655</v>
      </c>
      <c r="BD183">
        <v>1.3000861242522199</v>
      </c>
      <c r="BE183">
        <v>1.23913266144523</v>
      </c>
      <c r="BF183">
        <v>1.28824431500139</v>
      </c>
      <c r="BG183">
        <v>1.2366776015369501</v>
      </c>
      <c r="BH183">
        <v>1.2734285314898699</v>
      </c>
      <c r="BI183">
        <v>1.26514190366835</v>
      </c>
      <c r="BJ183">
        <v>1.3041065826562099</v>
      </c>
      <c r="BK183">
        <v>1.26623365811725</v>
      </c>
      <c r="BL183">
        <v>1.31654806137838</v>
      </c>
      <c r="BM183">
        <v>1.2625127160715199</v>
      </c>
      <c r="BN183">
        <v>1.3133657101343701</v>
      </c>
      <c r="BO183">
        <v>1.2690558729269299</v>
      </c>
      <c r="BP183">
        <v>1.29368617438761</v>
      </c>
      <c r="BQ183">
        <v>1.25493828514828</v>
      </c>
      <c r="BR183">
        <v>1.32579714743324</v>
      </c>
      <c r="BS183">
        <v>1.26511961433897</v>
      </c>
      <c r="BT183">
        <v>1.3238994930461601</v>
      </c>
      <c r="BU183">
        <v>1.2601522296596099</v>
      </c>
      <c r="BV183">
        <v>1.3032468831353301</v>
      </c>
      <c r="BW183">
        <v>1.23795900532277</v>
      </c>
      <c r="BX183">
        <v>1.28489195139906</v>
      </c>
      <c r="BY183">
        <v>1.24510182490324</v>
      </c>
      <c r="BZ183">
        <v>1.3185976923195499</v>
      </c>
      <c r="CA183">
        <v>1.2571957716676401</v>
      </c>
      <c r="CB183">
        <v>1.3537189334908999</v>
      </c>
      <c r="CC183">
        <v>1.23166098775171</v>
      </c>
      <c r="CD183">
        <v>1.25180754955205</v>
      </c>
      <c r="CE183">
        <v>1.24252092251366</v>
      </c>
      <c r="CF183">
        <v>1.27110029467868</v>
      </c>
      <c r="CG183">
        <v>1.2470519837209999</v>
      </c>
      <c r="CH183">
        <v>1.3088629649337999</v>
      </c>
      <c r="CI183">
        <v>1.2348063603989601</v>
      </c>
      <c r="CJ183">
        <v>1.29115548645242</v>
      </c>
      <c r="CK183">
        <v>1.2483455941141599</v>
      </c>
      <c r="CL183">
        <v>1.3175553170186001</v>
      </c>
      <c r="CM183">
        <v>1.2412686527814001</v>
      </c>
      <c r="CN183">
        <v>1.32357480510498</v>
      </c>
      <c r="CO183">
        <v>1.23880772975715</v>
      </c>
      <c r="CP183">
        <v>1.3087333459266499</v>
      </c>
      <c r="CQ183">
        <v>1.2354705487883799</v>
      </c>
      <c r="CR183">
        <v>1.27754991313153</v>
      </c>
      <c r="CS183">
        <v>1.2349518444127201</v>
      </c>
      <c r="CT183">
        <v>1.2493974633101901</v>
      </c>
      <c r="CU183">
        <v>1.2446551909232</v>
      </c>
      <c r="CV183">
        <v>1.25773516033581</v>
      </c>
    </row>
    <row r="184" spans="1:100" x14ac:dyDescent="0.45">
      <c r="A184" t="s">
        <v>137</v>
      </c>
      <c r="B184" t="s">
        <v>66</v>
      </c>
      <c r="C184" t="s">
        <v>67</v>
      </c>
      <c r="D184">
        <v>40</v>
      </c>
      <c r="E184" s="1" cm="1">
        <f t="array" ref="E184">SUMPRODUCT($G184:$CV184,$G$2:$CV$2)/SUMPRODUCT(--($G184:$CV184&lt;&gt;""),$G$2:$CV$2)</f>
        <v>1.1911896339011332</v>
      </c>
      <c r="F184" s="1" cm="1">
        <f t="array" ref="F184">SUMPRODUCT($G184:$CV184,$F$2:$CU$2)/SUMPRODUCT(--($G184:$CV184&lt;&gt;""),$F$2:$CU$2)</f>
        <v>1.2067491826249583</v>
      </c>
      <c r="G184">
        <v>1.16631323474088</v>
      </c>
      <c r="H184">
        <v>1.21067117129645</v>
      </c>
      <c r="I184">
        <v>1.21723909964912</v>
      </c>
      <c r="J184">
        <v>1.2424630559915899</v>
      </c>
      <c r="K184">
        <v>1.2180042788995</v>
      </c>
      <c r="L184">
        <v>1.24110872842772</v>
      </c>
      <c r="M184">
        <v>1.1869857219033999</v>
      </c>
      <c r="N184">
        <v>1.2268360132373699</v>
      </c>
      <c r="O184">
        <v>1.18793126488395</v>
      </c>
      <c r="P184">
        <v>1.2476756425697699</v>
      </c>
      <c r="Q184">
        <v>1.1982969035550199</v>
      </c>
      <c r="R184">
        <v>1.22103714849228</v>
      </c>
      <c r="S184">
        <v>1.2073132244420399</v>
      </c>
      <c r="T184">
        <v>1.2384608752447701</v>
      </c>
      <c r="U184">
        <v>1.15621336767409</v>
      </c>
      <c r="V184">
        <v>1.1783015299933</v>
      </c>
      <c r="W184">
        <v>1.18022629455018</v>
      </c>
      <c r="X184">
        <v>1.25380454337424</v>
      </c>
      <c r="Y184">
        <v>1.1942732230255499</v>
      </c>
      <c r="Z184">
        <v>1.23500170241743</v>
      </c>
      <c r="AA184">
        <v>1.1979257315748799</v>
      </c>
      <c r="AB184">
        <v>1.23743080707499</v>
      </c>
      <c r="AC184">
        <v>1.31204060754329</v>
      </c>
      <c r="AD184">
        <v>1.3148266508317701</v>
      </c>
      <c r="AE184">
        <v>1.2021149334174199</v>
      </c>
      <c r="AF184">
        <v>1.22709866024804</v>
      </c>
      <c r="AG184">
        <v>1.16024274913888</v>
      </c>
      <c r="AH184">
        <v>1.1875296499455199</v>
      </c>
      <c r="AI184">
        <v>1.20568867903951</v>
      </c>
      <c r="AJ184">
        <v>1.23677559469343</v>
      </c>
      <c r="AK184">
        <v>1.33687792730024</v>
      </c>
      <c r="AL184">
        <v>1.2050291161454301</v>
      </c>
      <c r="AM184">
        <v>1.14814005140937</v>
      </c>
      <c r="AN184">
        <v>1.1927919157686899</v>
      </c>
      <c r="AO184">
        <v>1.10061061909668</v>
      </c>
      <c r="AP184">
        <v>1.0255665078872001</v>
      </c>
      <c r="AQ184">
        <v>1.1597071612833201</v>
      </c>
      <c r="AR184">
        <v>1.17831795888428</v>
      </c>
      <c r="AS184">
        <v>1.1536384407546501</v>
      </c>
      <c r="AT184">
        <v>1.16997502123691</v>
      </c>
      <c r="AU184">
        <v>1.1953103004391501</v>
      </c>
      <c r="AV184">
        <v>1.24029816793361</v>
      </c>
      <c r="AW184">
        <v>1.16662913006663</v>
      </c>
      <c r="AX184">
        <v>1.22435253785357</v>
      </c>
      <c r="AY184">
        <v>1.1883649957314399</v>
      </c>
      <c r="AZ184">
        <v>1.2600505646704101</v>
      </c>
      <c r="BA184">
        <v>1.18992309421875</v>
      </c>
      <c r="BB184">
        <v>1.21378873681336</v>
      </c>
      <c r="BC184">
        <v>1.1861372282173499</v>
      </c>
      <c r="BD184">
        <v>1.24459677953994</v>
      </c>
      <c r="BE184">
        <v>1.1727141893761399</v>
      </c>
      <c r="BF184">
        <v>1.2305150550858801</v>
      </c>
      <c r="BG184">
        <v>1.17399723816818</v>
      </c>
      <c r="BH184">
        <v>1.20297368401752</v>
      </c>
      <c r="BI184">
        <v>1.22003177132328</v>
      </c>
      <c r="BJ184">
        <v>1.2604981365204599</v>
      </c>
      <c r="BK184">
        <v>1.23067515986656</v>
      </c>
      <c r="BL184">
        <v>1.27514724939891</v>
      </c>
      <c r="BM184">
        <v>1.1822823753617</v>
      </c>
      <c r="BN184">
        <v>1.26251584263224</v>
      </c>
      <c r="BO184">
        <v>1.20255617055514</v>
      </c>
      <c r="BP184">
        <v>1.2361495781663201</v>
      </c>
      <c r="BQ184">
        <v>1.20910515574652</v>
      </c>
      <c r="BR184">
        <v>1.2659655921019599</v>
      </c>
      <c r="BS184">
        <v>1.21759738852671</v>
      </c>
      <c r="BT184">
        <v>1.26230826765489</v>
      </c>
      <c r="BU184">
        <v>1.20395919807212</v>
      </c>
      <c r="BV184">
        <v>1.2524179649398499</v>
      </c>
      <c r="BW184">
        <v>1.1830819534063499</v>
      </c>
      <c r="BX184">
        <v>1.23390669436233</v>
      </c>
      <c r="BY184">
        <v>1.2134731388861899</v>
      </c>
      <c r="BZ184">
        <v>1.29366699574361</v>
      </c>
      <c r="CA184">
        <v>1.19021515153518</v>
      </c>
      <c r="CB184">
        <v>1.2540364112871301</v>
      </c>
      <c r="CC184">
        <v>1.17327949856827</v>
      </c>
      <c r="CD184">
        <v>1.20151302126341</v>
      </c>
      <c r="CE184">
        <v>1.18419095113047</v>
      </c>
      <c r="CF184">
        <v>1.22546673142341</v>
      </c>
      <c r="CG184">
        <v>1.2121259233082999</v>
      </c>
      <c r="CH184">
        <v>1.2873785638575099</v>
      </c>
      <c r="CI184">
        <v>1.1882167950709099</v>
      </c>
      <c r="CJ184">
        <v>1.24615099156411</v>
      </c>
      <c r="CK184">
        <v>1.2051380014366799</v>
      </c>
      <c r="CL184">
        <v>1.2659973053889699</v>
      </c>
      <c r="CM184">
        <v>1.1736813041759899</v>
      </c>
      <c r="CN184">
        <v>1.25677933025345</v>
      </c>
      <c r="CO184">
        <v>1.1851624037223301</v>
      </c>
      <c r="CP184">
        <v>1.2325091223543501</v>
      </c>
      <c r="CQ184">
        <v>1.1705856036053699</v>
      </c>
      <c r="CR184">
        <v>1.2311169796443699</v>
      </c>
      <c r="CS184">
        <v>1.1788851101473301</v>
      </c>
      <c r="CT184">
        <v>1.20708019569122</v>
      </c>
      <c r="CU184">
        <v>1.1885382747898801</v>
      </c>
      <c r="CV184">
        <v>1.21694360320697</v>
      </c>
    </row>
    <row r="185" spans="1:100" x14ac:dyDescent="0.45">
      <c r="A185" t="s">
        <v>137</v>
      </c>
      <c r="B185" t="s">
        <v>66</v>
      </c>
      <c r="C185" t="s">
        <v>67</v>
      </c>
      <c r="D185">
        <v>45</v>
      </c>
      <c r="E185" s="1" cm="1">
        <f t="array" ref="E185">SUMPRODUCT($G185:$CV185,$G$2:$CV$2)/SUMPRODUCT(--($G185:$CV185&lt;&gt;""),$G$2:$CV$2)</f>
        <v>1.1370757622239198</v>
      </c>
      <c r="F185" s="1" cm="1">
        <f t="array" ref="F185">SUMPRODUCT($G185:$CV185,$F$2:$CU$2)/SUMPRODUCT(--($G185:$CV185&lt;&gt;""),$F$2:$CU$2)</f>
        <v>1.1586541912909711</v>
      </c>
      <c r="G185">
        <v>1.12322401116008</v>
      </c>
      <c r="H185">
        <v>1.1646144545333399</v>
      </c>
      <c r="I185">
        <v>1.15460854091475</v>
      </c>
      <c r="J185">
        <v>1.19503399740876</v>
      </c>
      <c r="K185">
        <v>1.15541630013156</v>
      </c>
      <c r="L185">
        <v>1.1956147723112101</v>
      </c>
      <c r="M185">
        <v>1.1203854500572901</v>
      </c>
      <c r="N185">
        <v>1.1805019333984701</v>
      </c>
      <c r="O185">
        <v>1.12664742702226</v>
      </c>
      <c r="P185">
        <v>1.18208406968411</v>
      </c>
      <c r="Q185">
        <v>1.15688869527849</v>
      </c>
      <c r="R185">
        <v>1.1749683587755699</v>
      </c>
      <c r="S185">
        <v>1.16270999243885</v>
      </c>
      <c r="T185">
        <v>1.1955410935070201</v>
      </c>
      <c r="U185">
        <v>1.0975566739840299</v>
      </c>
      <c r="V185">
        <v>1.12611511496822</v>
      </c>
      <c r="W185">
        <v>1.16604749354224</v>
      </c>
      <c r="X185">
        <v>1.2007732752308999</v>
      </c>
      <c r="Y185">
        <v>1.1550288227959</v>
      </c>
      <c r="Z185">
        <v>1.1844418640158401</v>
      </c>
      <c r="AA185">
        <v>1.1537690555971101</v>
      </c>
      <c r="AB185">
        <v>1.1911014167745499</v>
      </c>
      <c r="AC185">
        <v>1.1961305756296501</v>
      </c>
      <c r="AD185">
        <v>1.2276742305205699</v>
      </c>
      <c r="AE185">
        <v>1.16146072307839</v>
      </c>
      <c r="AF185">
        <v>1.1776202695704701</v>
      </c>
      <c r="AG185">
        <v>1.1221594029894399</v>
      </c>
      <c r="AH185">
        <v>1.1438033953307001</v>
      </c>
      <c r="AI185">
        <v>1.15320370541551</v>
      </c>
      <c r="AJ185">
        <v>1.1907387461869301</v>
      </c>
      <c r="AK185">
        <v>1.24006123656462</v>
      </c>
      <c r="AL185">
        <v>1.16885913106179</v>
      </c>
      <c r="AM185">
        <v>1.09739205712587</v>
      </c>
      <c r="AN185">
        <v>1.1370576873376399</v>
      </c>
      <c r="AO185">
        <v>1.03776367134172</v>
      </c>
      <c r="AP185">
        <v>0.98316889915788097</v>
      </c>
      <c r="AQ185">
        <v>1.10231634513665</v>
      </c>
      <c r="AR185">
        <v>1.12915083091941</v>
      </c>
      <c r="AS185">
        <v>1.10898757019917</v>
      </c>
      <c r="AT185">
        <v>1.12791338408526</v>
      </c>
      <c r="AU185">
        <v>1.1506033599493799</v>
      </c>
      <c r="AV185">
        <v>1.18753011357534</v>
      </c>
      <c r="AW185">
        <v>1.12486868636413</v>
      </c>
      <c r="AX185">
        <v>1.18109458395608</v>
      </c>
      <c r="AY185">
        <v>1.1464268766725001</v>
      </c>
      <c r="AZ185">
        <v>1.2030228115361901</v>
      </c>
      <c r="BA185">
        <v>1.1456175233677</v>
      </c>
      <c r="BB185">
        <v>1.18091499983939</v>
      </c>
      <c r="BC185">
        <v>1.14684797304091</v>
      </c>
      <c r="BD185">
        <v>1.22308118041325</v>
      </c>
      <c r="BE185">
        <v>1.1259633702284999</v>
      </c>
      <c r="BF185">
        <v>1.2089736812687599</v>
      </c>
      <c r="BG185">
        <v>1.1426363200442</v>
      </c>
      <c r="BH185">
        <v>1.1466976063076399</v>
      </c>
      <c r="BI185">
        <v>1.1518414085145501</v>
      </c>
      <c r="BJ185">
        <v>1.1989066753901001</v>
      </c>
      <c r="BK185">
        <v>1.1799995519137401</v>
      </c>
      <c r="BL185">
        <v>1.21769226143239</v>
      </c>
      <c r="BM185">
        <v>1.1578476962423001</v>
      </c>
      <c r="BN185">
        <v>1.24623921036796</v>
      </c>
      <c r="BO185">
        <v>1.15779914921293</v>
      </c>
      <c r="BP185">
        <v>1.1747320402885499</v>
      </c>
      <c r="BQ185">
        <v>1.16513188231563</v>
      </c>
      <c r="BR185">
        <v>1.22599419690432</v>
      </c>
      <c r="BS185">
        <v>1.1674809920235401</v>
      </c>
      <c r="BT185">
        <v>1.2197394984725101</v>
      </c>
      <c r="BU185">
        <v>1.17673581676187</v>
      </c>
      <c r="BV185">
        <v>1.22481159126942</v>
      </c>
      <c r="BW185">
        <v>1.1348764445944799</v>
      </c>
      <c r="BX185">
        <v>1.2003823895394099</v>
      </c>
      <c r="BY185">
        <v>1.1564749555360601</v>
      </c>
      <c r="BZ185">
        <v>1.2108138623173399</v>
      </c>
      <c r="CA185">
        <v>1.12885275057187</v>
      </c>
      <c r="CB185">
        <v>1.2069377284854499</v>
      </c>
      <c r="CC185">
        <v>1.1333683116942099</v>
      </c>
      <c r="CD185">
        <v>1.1697846375797001</v>
      </c>
      <c r="CE185">
        <v>1.1412217504126401</v>
      </c>
      <c r="CF185">
        <v>1.2001047046298301</v>
      </c>
      <c r="CG185">
        <v>1.16997964073206</v>
      </c>
      <c r="CH185">
        <v>1.2223975382277701</v>
      </c>
      <c r="CI185">
        <v>1.1401904962883</v>
      </c>
      <c r="CJ185">
        <v>1.1942554165779999</v>
      </c>
      <c r="CK185">
        <v>1.1418245852094799</v>
      </c>
      <c r="CL185">
        <v>1.2035885847223899</v>
      </c>
      <c r="CM185">
        <v>1.1271691513131701</v>
      </c>
      <c r="CN185">
        <v>1.2248220260297999</v>
      </c>
      <c r="CO185">
        <v>1.14197748908348</v>
      </c>
      <c r="CP185">
        <v>1.1839390314457801</v>
      </c>
      <c r="CQ185">
        <v>1.12842207637854</v>
      </c>
      <c r="CR185">
        <v>1.1989283001802999</v>
      </c>
      <c r="CS185">
        <v>1.1294404644104099</v>
      </c>
      <c r="CT185">
        <v>1.16696869732831</v>
      </c>
      <c r="CU185">
        <v>1.13112761651992</v>
      </c>
      <c r="CV185">
        <v>1.15692233528604</v>
      </c>
    </row>
    <row r="186" spans="1:100" x14ac:dyDescent="0.45">
      <c r="A186" t="s">
        <v>137</v>
      </c>
      <c r="B186" t="s">
        <v>66</v>
      </c>
      <c r="C186" t="s">
        <v>67</v>
      </c>
      <c r="D186">
        <v>50</v>
      </c>
      <c r="E186" s="1" cm="1">
        <f t="array" ref="E186">SUMPRODUCT($G186:$CV186,$G$2:$CV$2)/SUMPRODUCT(--($G186:$CV186&lt;&gt;""),$G$2:$CV$2)</f>
        <v>1.0862195790825584</v>
      </c>
      <c r="F186" s="1" cm="1">
        <f t="array" ref="F186">SUMPRODUCT($G186:$CV186,$F$2:$CU$2)/SUMPRODUCT(--($G186:$CV186&lt;&gt;""),$F$2:$CU$2)</f>
        <v>1.1147806459540106</v>
      </c>
      <c r="G186">
        <v>1.08573561550994</v>
      </c>
      <c r="H186">
        <v>1.1172226263962901</v>
      </c>
      <c r="I186">
        <v>1.11541743642582</v>
      </c>
      <c r="J186">
        <v>1.13585369268752</v>
      </c>
      <c r="K186">
        <v>1.11612269331152</v>
      </c>
      <c r="L186">
        <v>1.13781912788901</v>
      </c>
      <c r="M186">
        <v>1.0747365335022701</v>
      </c>
      <c r="N186">
        <v>1.1314841461604399</v>
      </c>
      <c r="O186">
        <v>1.1033847458424499</v>
      </c>
      <c r="P186">
        <v>1.1521332597920499</v>
      </c>
      <c r="Q186">
        <v>1.1076525514920299</v>
      </c>
      <c r="R186">
        <v>1.1274721232625999</v>
      </c>
      <c r="S186">
        <v>1.1245007874386901</v>
      </c>
      <c r="T186">
        <v>1.1574512045423899</v>
      </c>
      <c r="U186">
        <v>1.0685259301438299</v>
      </c>
      <c r="V186">
        <v>1.08695001860844</v>
      </c>
      <c r="W186">
        <v>1.1285220816866901</v>
      </c>
      <c r="X186">
        <v>1.1503224255038</v>
      </c>
      <c r="Y186">
        <v>1.11856233897737</v>
      </c>
      <c r="Z186">
        <v>1.1449354282864499</v>
      </c>
      <c r="AA186">
        <v>1.1208724075621901</v>
      </c>
      <c r="AB186">
        <v>1.15254277735158</v>
      </c>
      <c r="AC186">
        <v>1.1270869855855099</v>
      </c>
      <c r="AD186">
        <v>1.17651579633764</v>
      </c>
      <c r="AE186">
        <v>1.1176840169993101</v>
      </c>
      <c r="AF186">
        <v>1.12207357786964</v>
      </c>
      <c r="AG186">
        <v>1.07055771598383</v>
      </c>
      <c r="AH186">
        <v>1.0972924259697301</v>
      </c>
      <c r="AI186">
        <v>1.1155528574262501</v>
      </c>
      <c r="AJ186">
        <v>1.15001469661105</v>
      </c>
      <c r="AK186">
        <v>1.10374370748779</v>
      </c>
      <c r="AL186">
        <v>1.1022639088699799</v>
      </c>
      <c r="AM186">
        <v>1.0562537080100201</v>
      </c>
      <c r="AN186">
        <v>1.1017134743095001</v>
      </c>
      <c r="AO186">
        <v>0.93664162182437305</v>
      </c>
      <c r="AP186">
        <v>0.94005082972043597</v>
      </c>
      <c r="AQ186">
        <v>1.06856663789873</v>
      </c>
      <c r="AR186">
        <v>1.08796593787323</v>
      </c>
      <c r="AS186">
        <v>1.0630424440370001</v>
      </c>
      <c r="AT186">
        <v>1.0882094280161101</v>
      </c>
      <c r="AU186">
        <v>1.1191628643742599</v>
      </c>
      <c r="AV186">
        <v>1.1641991675591801</v>
      </c>
      <c r="AW186">
        <v>1.0844712006606401</v>
      </c>
      <c r="AX186">
        <v>1.14868995055704</v>
      </c>
      <c r="AY186">
        <v>1.1023088671629</v>
      </c>
      <c r="AZ186">
        <v>1.15637475625185</v>
      </c>
      <c r="BA186">
        <v>1.09988512122449</v>
      </c>
      <c r="BB186">
        <v>1.1249073427201799</v>
      </c>
      <c r="BC186">
        <v>1.1244448516513099</v>
      </c>
      <c r="BD186">
        <v>1.20231938078733</v>
      </c>
      <c r="BE186">
        <v>1.1018224041287299</v>
      </c>
      <c r="BF186">
        <v>1.1638398158540499</v>
      </c>
      <c r="BG186">
        <v>1.1043746422418399</v>
      </c>
      <c r="BH186">
        <v>1.11548629613836</v>
      </c>
      <c r="BI186">
        <v>1.11548658685515</v>
      </c>
      <c r="BJ186">
        <v>1.1819680266279</v>
      </c>
      <c r="BK186">
        <v>1.1401128941537699</v>
      </c>
      <c r="BL186">
        <v>1.1925245769417101</v>
      </c>
      <c r="BM186">
        <v>1.1354831949334401</v>
      </c>
      <c r="BN186">
        <v>1.1914538832142101</v>
      </c>
      <c r="BO186">
        <v>1.1157202949580101</v>
      </c>
      <c r="BP186">
        <v>1.1458024990059701</v>
      </c>
      <c r="BQ186">
        <v>1.1332710005923801</v>
      </c>
      <c r="BR186">
        <v>1.2055770363481999</v>
      </c>
      <c r="BS186">
        <v>1.12817851403612</v>
      </c>
      <c r="BT186">
        <v>1.1810590609443199</v>
      </c>
      <c r="BU186">
        <v>1.1314227119572799</v>
      </c>
      <c r="BV186">
        <v>1.18020960706853</v>
      </c>
      <c r="BW186">
        <v>1.1204356239864399</v>
      </c>
      <c r="BX186">
        <v>1.1683357972294901</v>
      </c>
      <c r="BY186">
        <v>1.13281094824044</v>
      </c>
      <c r="BZ186">
        <v>1.1803649670454399</v>
      </c>
      <c r="CA186">
        <v>1.11791713511346</v>
      </c>
      <c r="CB186">
        <v>1.1986888312353501</v>
      </c>
      <c r="CC186">
        <v>1.08285785725893</v>
      </c>
      <c r="CD186">
        <v>1.12345627019514</v>
      </c>
      <c r="CE186">
        <v>1.0824490654324099</v>
      </c>
      <c r="CF186">
        <v>1.13647209226773</v>
      </c>
      <c r="CG186">
        <v>1.11650276852304</v>
      </c>
      <c r="CH186">
        <v>1.16654857522664</v>
      </c>
      <c r="CI186">
        <v>1.1132058360064001</v>
      </c>
      <c r="CJ186">
        <v>1.1722810305779501</v>
      </c>
      <c r="CK186">
        <v>1.11288278380543</v>
      </c>
      <c r="CL186">
        <v>1.1843877898695401</v>
      </c>
      <c r="CM186">
        <v>1.1096046436997</v>
      </c>
      <c r="CN186">
        <v>1.20039125537388</v>
      </c>
      <c r="CO186">
        <v>1.10593540560041</v>
      </c>
      <c r="CP186">
        <v>1.1381606182700299</v>
      </c>
      <c r="CQ186">
        <v>1.1013308316375101</v>
      </c>
      <c r="CR186">
        <v>1.15628677898691</v>
      </c>
      <c r="CS186">
        <v>1.0924020755487001</v>
      </c>
      <c r="CT186">
        <v>1.1264787098493101</v>
      </c>
      <c r="CU186">
        <v>1.0954593929507901</v>
      </c>
      <c r="CV186">
        <v>1.12511481203338</v>
      </c>
    </row>
    <row r="187" spans="1:100" x14ac:dyDescent="0.45">
      <c r="A187" t="s">
        <v>84</v>
      </c>
      <c r="B187" t="s">
        <v>66</v>
      </c>
      <c r="C187" t="s">
        <v>67</v>
      </c>
      <c r="D187">
        <v>30</v>
      </c>
      <c r="E187" s="1" cm="1">
        <f t="array" ref="E187">SUMPRODUCT($G187:$CV187,$G$2:$CV$2)/SUMPRODUCT(--($G187:$CV187&lt;&gt;""),$G$2:$CV$2)</f>
        <v>1.3205179131767957</v>
      </c>
      <c r="F187" s="1" cm="1">
        <f t="array" ref="F187">SUMPRODUCT($G187:$CV187,$F$2:$CU$2)/SUMPRODUCT(--($G187:$CV187&lt;&gt;""),$F$2:$CU$2)</f>
        <v>1.3222726736025401</v>
      </c>
      <c r="G187">
        <v>1.3053365517625</v>
      </c>
      <c r="H187">
        <v>1.3350266486520499</v>
      </c>
      <c r="I187">
        <v>1.30679316022589</v>
      </c>
      <c r="J187">
        <v>1.32356145380942</v>
      </c>
      <c r="K187">
        <v>1.30882875027028</v>
      </c>
      <c r="L187">
        <v>1.32339928147495</v>
      </c>
      <c r="M187">
        <v>1.2924686262839</v>
      </c>
      <c r="N187">
        <v>1.32546274866043</v>
      </c>
      <c r="O187">
        <v>1.33653330239289</v>
      </c>
      <c r="P187">
        <v>1.36315351221642</v>
      </c>
      <c r="Q187">
        <v>1.29069696295951</v>
      </c>
      <c r="R187">
        <v>1.3368971003826799</v>
      </c>
      <c r="S187">
        <v>1.27136992002798</v>
      </c>
      <c r="T187">
        <v>1.32988489562948</v>
      </c>
      <c r="U187">
        <v>1.26309552285951</v>
      </c>
      <c r="V187">
        <v>1.2757718446989701</v>
      </c>
      <c r="W187">
        <v>1.3048767043918701</v>
      </c>
      <c r="X187">
        <v>1.3945023870884199</v>
      </c>
      <c r="Y187">
        <v>1.31984131473206</v>
      </c>
      <c r="Z187">
        <v>1.3508087499450001</v>
      </c>
      <c r="AA187">
        <v>1.2868596999595501</v>
      </c>
      <c r="AB187">
        <v>1.32715514265268</v>
      </c>
      <c r="AC187">
        <v>1.33037566849513</v>
      </c>
      <c r="AD187">
        <v>1.36144092330388</v>
      </c>
      <c r="AE187">
        <v>1.3183750119336499</v>
      </c>
      <c r="AF187">
        <v>1.3363212800981299</v>
      </c>
      <c r="AG187">
        <v>1.4172442862571499</v>
      </c>
      <c r="AH187">
        <v>1.3246410068002601</v>
      </c>
      <c r="AI187">
        <v>1.3580649081280001</v>
      </c>
      <c r="AJ187">
        <v>1.3816099176678101</v>
      </c>
      <c r="AK187">
        <v>1.33353399798504</v>
      </c>
      <c r="AL187">
        <v>1.2659446487014301</v>
      </c>
      <c r="AM187">
        <v>1.2945210143816701</v>
      </c>
      <c r="AN187">
        <v>1.35317168442265</v>
      </c>
      <c r="AO187">
        <v>1.4394988465287899</v>
      </c>
      <c r="AP187">
        <v>1.19577696155006</v>
      </c>
      <c r="AQ187">
        <v>1.2658600937909401</v>
      </c>
      <c r="AR187">
        <v>1.2794651453291399</v>
      </c>
      <c r="AS187">
        <v>1.3165879930416899</v>
      </c>
      <c r="AT187">
        <v>1.3090419150324799</v>
      </c>
      <c r="AU187">
        <v>1.3307210713757001</v>
      </c>
      <c r="AV187">
        <v>1.3475428229553901</v>
      </c>
      <c r="AW187">
        <v>1.3136249361098</v>
      </c>
      <c r="AX187">
        <v>1.3494824946708901</v>
      </c>
      <c r="AY187">
        <v>1.3065784257034401</v>
      </c>
      <c r="AZ187">
        <v>1.3586100180277401</v>
      </c>
      <c r="BA187">
        <v>1.30640526845899</v>
      </c>
      <c r="BB187">
        <v>1.3126009025110601</v>
      </c>
      <c r="BC187">
        <v>1.3088530397868401</v>
      </c>
      <c r="BD187">
        <v>1.37277368212091</v>
      </c>
      <c r="BE187">
        <v>1.3055846933383699</v>
      </c>
      <c r="BF187">
        <v>1.3543997436167401</v>
      </c>
      <c r="BG187">
        <v>1.3051308587208399</v>
      </c>
      <c r="BH187">
        <v>1.3546787475854001</v>
      </c>
      <c r="BI187">
        <v>1.3275322938677501</v>
      </c>
      <c r="BJ187">
        <v>1.3616241585536899</v>
      </c>
      <c r="BK187">
        <v>1.3260728423172601</v>
      </c>
      <c r="BL187">
        <v>1.3730770908825001</v>
      </c>
      <c r="BM187">
        <v>1.3274625831881399</v>
      </c>
      <c r="BN187">
        <v>1.3862121464941199</v>
      </c>
      <c r="BO187">
        <v>1.35711253535057</v>
      </c>
      <c r="BP187">
        <v>1.3787114225825201</v>
      </c>
      <c r="BQ187">
        <v>1.3150492501787501</v>
      </c>
      <c r="BR187">
        <v>1.3844887486964701</v>
      </c>
      <c r="BS187">
        <v>1.3066949871418501</v>
      </c>
      <c r="BT187">
        <v>1.3611841473303701</v>
      </c>
      <c r="BU187">
        <v>1.3316915998471299</v>
      </c>
      <c r="BV187">
        <v>1.3524784390199001</v>
      </c>
      <c r="BW187">
        <v>1.3189002828735801</v>
      </c>
      <c r="BX187">
        <v>1.3715568809463601</v>
      </c>
      <c r="BY187">
        <v>1.30515846256821</v>
      </c>
      <c r="BZ187">
        <v>1.36454743265561</v>
      </c>
      <c r="CA187">
        <v>1.2927324792931401</v>
      </c>
      <c r="CB187">
        <v>1.38488061587052</v>
      </c>
      <c r="CC187">
        <v>1.32452047007637</v>
      </c>
      <c r="CD187">
        <v>1.3308982029646701</v>
      </c>
      <c r="CE187">
        <v>1.33774921052136</v>
      </c>
      <c r="CF187">
        <v>1.3503560530241501</v>
      </c>
      <c r="CG187">
        <v>1.348311265182</v>
      </c>
      <c r="CH187">
        <v>1.39987579429779</v>
      </c>
      <c r="CI187">
        <v>1.2991549680355801</v>
      </c>
      <c r="CJ187">
        <v>1.3570612804606501</v>
      </c>
      <c r="CK187">
        <v>1.3054173694987401</v>
      </c>
      <c r="CL187">
        <v>1.36274878615399</v>
      </c>
      <c r="CM187">
        <v>1.3291375081585901</v>
      </c>
      <c r="CN187">
        <v>1.3625958796858899</v>
      </c>
      <c r="CO187">
        <v>1.32871195908842</v>
      </c>
      <c r="CP187">
        <v>1.3712688157309101</v>
      </c>
      <c r="CQ187">
        <v>1.28515588009639</v>
      </c>
      <c r="CR187">
        <v>1.3338559210666101</v>
      </c>
      <c r="CS187">
        <v>1.32425286139996</v>
      </c>
      <c r="CT187">
        <v>1.3336133142703499</v>
      </c>
      <c r="CU187">
        <v>1.3308394920552999</v>
      </c>
      <c r="CV187">
        <v>1.34231665206254</v>
      </c>
    </row>
    <row r="188" spans="1:100" x14ac:dyDescent="0.45">
      <c r="A188" t="s">
        <v>84</v>
      </c>
      <c r="B188" t="s">
        <v>66</v>
      </c>
      <c r="C188" t="s">
        <v>67</v>
      </c>
      <c r="D188">
        <v>35</v>
      </c>
      <c r="E188" s="1" cm="1">
        <f t="array" ref="E188">SUMPRODUCT($G188:$CV188,$G$2:$CV$2)/SUMPRODUCT(--($G188:$CV188&lt;&gt;""),$G$2:$CV$2)</f>
        <v>1.2516851545097223</v>
      </c>
      <c r="F188" s="1" cm="1">
        <f t="array" ref="F188">SUMPRODUCT($G188:$CV188,$F$2:$CU$2)/SUMPRODUCT(--($G188:$CV188&lt;&gt;""),$F$2:$CU$2)</f>
        <v>1.2583035579600335</v>
      </c>
      <c r="G188">
        <v>1.2295695375386599</v>
      </c>
      <c r="H188">
        <v>1.2637409994013</v>
      </c>
      <c r="I188">
        <v>1.23520257540193</v>
      </c>
      <c r="J188">
        <v>1.2673413370561399</v>
      </c>
      <c r="K188">
        <v>1.23575005523887</v>
      </c>
      <c r="L188">
        <v>1.27202837025993</v>
      </c>
      <c r="M188">
        <v>1.24226014277887</v>
      </c>
      <c r="N188">
        <v>1.27160562062792</v>
      </c>
      <c r="O188">
        <v>1.2374687601108401</v>
      </c>
      <c r="P188">
        <v>1.2667334541511399</v>
      </c>
      <c r="Q188">
        <v>1.2374783050070399</v>
      </c>
      <c r="R188">
        <v>1.28479593923735</v>
      </c>
      <c r="S188">
        <v>1.21165979919227</v>
      </c>
      <c r="T188">
        <v>1.27369644626033</v>
      </c>
      <c r="U188">
        <v>1.19607644576156</v>
      </c>
      <c r="V188">
        <v>1.2172856052291501</v>
      </c>
      <c r="W188">
        <v>1.2532135144827401</v>
      </c>
      <c r="X188">
        <v>1.3288103164227201</v>
      </c>
      <c r="Y188">
        <v>1.2400282885954299</v>
      </c>
      <c r="Z188">
        <v>1.2757522892061499</v>
      </c>
      <c r="AA188">
        <v>1.2252654682400601</v>
      </c>
      <c r="AB188">
        <v>1.2569861109829501</v>
      </c>
      <c r="AC188">
        <v>1.2659364630858601</v>
      </c>
      <c r="AD188">
        <v>1.27788007488092</v>
      </c>
      <c r="AE188">
        <v>1.2594651985615899</v>
      </c>
      <c r="AF188">
        <v>1.28034953321317</v>
      </c>
      <c r="AG188">
        <v>1.36042640588547</v>
      </c>
      <c r="AH188">
        <v>1.26586043226467</v>
      </c>
      <c r="AI188">
        <v>1.3148999747612899</v>
      </c>
      <c r="AJ188">
        <v>1.32397510612199</v>
      </c>
      <c r="AK188">
        <v>1.2758273497780701</v>
      </c>
      <c r="AL188">
        <v>1.2132710444102199</v>
      </c>
      <c r="AM188">
        <v>1.2180107675685701</v>
      </c>
      <c r="AN188">
        <v>1.26676863045296</v>
      </c>
      <c r="AO188">
        <v>1.30949131785763</v>
      </c>
      <c r="AP188">
        <v>1.12201370916412</v>
      </c>
      <c r="AQ188">
        <v>1.19907055190862</v>
      </c>
      <c r="AR188">
        <v>1.2176148973723899</v>
      </c>
      <c r="AS188">
        <v>1.24963642223227</v>
      </c>
      <c r="AT188">
        <v>1.2530037256001101</v>
      </c>
      <c r="AU188">
        <v>1.2490110774419501</v>
      </c>
      <c r="AV188">
        <v>1.2812808392036601</v>
      </c>
      <c r="AW188">
        <v>1.2501775222096401</v>
      </c>
      <c r="AX188">
        <v>1.2863349560883099</v>
      </c>
      <c r="AY188">
        <v>1.2330227780792</v>
      </c>
      <c r="AZ188">
        <v>1.3025110589305899</v>
      </c>
      <c r="BA188">
        <v>1.2432130036235001</v>
      </c>
      <c r="BB188">
        <v>1.2448791139163</v>
      </c>
      <c r="BC188">
        <v>1.2472155169652499</v>
      </c>
      <c r="BD188">
        <v>1.30204107475796</v>
      </c>
      <c r="BE188">
        <v>1.2449687493549799</v>
      </c>
      <c r="BF188">
        <v>1.2986110869968699</v>
      </c>
      <c r="BG188">
        <v>1.2470909394593701</v>
      </c>
      <c r="BH188">
        <v>1.30467380576443</v>
      </c>
      <c r="BI188">
        <v>1.26742574177181</v>
      </c>
      <c r="BJ188">
        <v>1.30475469782836</v>
      </c>
      <c r="BK188">
        <v>1.2519031284675</v>
      </c>
      <c r="BL188">
        <v>1.31567842028368</v>
      </c>
      <c r="BM188">
        <v>1.2708245411461001</v>
      </c>
      <c r="BN188">
        <v>1.31243554314294</v>
      </c>
      <c r="BO188">
        <v>1.29271506422282</v>
      </c>
      <c r="BP188">
        <v>1.31357602699988</v>
      </c>
      <c r="BQ188">
        <v>1.2486727570480101</v>
      </c>
      <c r="BR188">
        <v>1.3245733704554401</v>
      </c>
      <c r="BS188">
        <v>1.2628240352534199</v>
      </c>
      <c r="BT188">
        <v>1.32135264048356</v>
      </c>
      <c r="BU188">
        <v>1.2761498468666199</v>
      </c>
      <c r="BV188">
        <v>1.30834700773095</v>
      </c>
      <c r="BW188">
        <v>1.24981346062086</v>
      </c>
      <c r="BX188">
        <v>1.29263561867238</v>
      </c>
      <c r="BY188">
        <v>1.23794445794813</v>
      </c>
      <c r="BZ188">
        <v>1.32254468840781</v>
      </c>
      <c r="CA188">
        <v>1.25548369994989</v>
      </c>
      <c r="CB188">
        <v>1.3506193448817401</v>
      </c>
      <c r="CC188">
        <v>1.25965689912687</v>
      </c>
      <c r="CD188">
        <v>1.2687602643704701</v>
      </c>
      <c r="CE188">
        <v>1.2709975949440599</v>
      </c>
      <c r="CF188">
        <v>1.2834374378584701</v>
      </c>
      <c r="CG188">
        <v>1.27600390001758</v>
      </c>
      <c r="CH188">
        <v>1.3211598257978701</v>
      </c>
      <c r="CI188">
        <v>1.22618156001154</v>
      </c>
      <c r="CJ188">
        <v>1.2853653968569601</v>
      </c>
      <c r="CK188">
        <v>1.2380794110725</v>
      </c>
      <c r="CL188">
        <v>1.3111525407328199</v>
      </c>
      <c r="CM188">
        <v>1.28282912803682</v>
      </c>
      <c r="CN188">
        <v>1.3307222218302199</v>
      </c>
      <c r="CO188">
        <v>1.2610195788209699</v>
      </c>
      <c r="CP188">
        <v>1.32511243950945</v>
      </c>
      <c r="CQ188">
        <v>1.2293031052335499</v>
      </c>
      <c r="CR188">
        <v>1.2741642171498999</v>
      </c>
      <c r="CS188">
        <v>1.25159983087141</v>
      </c>
      <c r="CT188">
        <v>1.2756874158712499</v>
      </c>
      <c r="CU188">
        <v>1.26950979397908</v>
      </c>
      <c r="CV188">
        <v>1.27665039899837</v>
      </c>
    </row>
    <row r="189" spans="1:100" x14ac:dyDescent="0.45">
      <c r="A189" t="s">
        <v>84</v>
      </c>
      <c r="B189" t="s">
        <v>66</v>
      </c>
      <c r="C189" t="s">
        <v>67</v>
      </c>
      <c r="D189">
        <v>40</v>
      </c>
      <c r="E189" s="1" cm="1">
        <f t="array" ref="E189">SUMPRODUCT($G189:$CV189,$G$2:$CV$2)/SUMPRODUCT(--($G189:$CV189&lt;&gt;""),$G$2:$CV$2)</f>
        <v>1.1834526327236274</v>
      </c>
      <c r="F189" s="1" cm="1">
        <f t="array" ref="F189">SUMPRODUCT($G189:$CV189,$F$2:$CU$2)/SUMPRODUCT(--($G189:$CV189&lt;&gt;""),$F$2:$CU$2)</f>
        <v>1.2028113619949485</v>
      </c>
      <c r="G189">
        <v>1.18103945112998</v>
      </c>
      <c r="H189">
        <v>1.2027297119661999</v>
      </c>
      <c r="I189">
        <v>1.17939359422531</v>
      </c>
      <c r="J189">
        <v>1.2101196422842799</v>
      </c>
      <c r="K189">
        <v>1.1822648162836</v>
      </c>
      <c r="L189">
        <v>1.2111236254859901</v>
      </c>
      <c r="M189">
        <v>1.1790712415587099</v>
      </c>
      <c r="N189">
        <v>1.2105758421252</v>
      </c>
      <c r="O189">
        <v>1.1935676783209901</v>
      </c>
      <c r="P189">
        <v>1.2245455550389099</v>
      </c>
      <c r="Q189">
        <v>1.19144728942571</v>
      </c>
      <c r="R189">
        <v>1.22919542815187</v>
      </c>
      <c r="S189">
        <v>1.1684512175681601</v>
      </c>
      <c r="T189">
        <v>1.22855689996644</v>
      </c>
      <c r="U189">
        <v>1.14560677519673</v>
      </c>
      <c r="V189">
        <v>1.1707958205631499</v>
      </c>
      <c r="W189">
        <v>1.1882620946111599</v>
      </c>
      <c r="X189">
        <v>1.26253512310764</v>
      </c>
      <c r="Y189">
        <v>1.1918723153653401</v>
      </c>
      <c r="Z189">
        <v>1.2262973770202099</v>
      </c>
      <c r="AA189">
        <v>1.1789648735237399</v>
      </c>
      <c r="AB189">
        <v>1.21202753366935</v>
      </c>
      <c r="AC189">
        <v>1.22039282037486</v>
      </c>
      <c r="AD189">
        <v>1.23156909738467</v>
      </c>
      <c r="AE189">
        <v>1.2078167626663101</v>
      </c>
      <c r="AF189">
        <v>1.2223602026262701</v>
      </c>
      <c r="AG189">
        <v>1.29810297309107</v>
      </c>
      <c r="AH189">
        <v>1.2015759327476101</v>
      </c>
      <c r="AI189">
        <v>1.26242871105008</v>
      </c>
      <c r="AJ189">
        <v>1.2671868816907199</v>
      </c>
      <c r="AK189">
        <v>1.1599779371246099</v>
      </c>
      <c r="AL189">
        <v>1.14897671305208</v>
      </c>
      <c r="AM189">
        <v>1.15962881844041</v>
      </c>
      <c r="AN189">
        <v>1.2103953452006599</v>
      </c>
      <c r="AO189">
        <v>1.1102749800145499</v>
      </c>
      <c r="AP189">
        <v>1.0618567618836099</v>
      </c>
      <c r="AQ189">
        <v>1.14648958974256</v>
      </c>
      <c r="AR189">
        <v>1.17025037548606</v>
      </c>
      <c r="AS189">
        <v>1.1811109275543601</v>
      </c>
      <c r="AT189">
        <v>1.1889539161229901</v>
      </c>
      <c r="AU189">
        <v>1.1892795308958</v>
      </c>
      <c r="AV189">
        <v>1.2304466750259</v>
      </c>
      <c r="AW189">
        <v>1.1963174004525501</v>
      </c>
      <c r="AX189">
        <v>1.23633478050003</v>
      </c>
      <c r="AY189">
        <v>1.1948556804678601</v>
      </c>
      <c r="AZ189">
        <v>1.26105720198043</v>
      </c>
      <c r="BA189">
        <v>1.1834299626636799</v>
      </c>
      <c r="BB189">
        <v>1.19381986220282</v>
      </c>
      <c r="BC189">
        <v>1.18338342722679</v>
      </c>
      <c r="BD189">
        <v>1.2563704013247099</v>
      </c>
      <c r="BE189">
        <v>1.2027549768561201</v>
      </c>
      <c r="BF189">
        <v>1.23427489848315</v>
      </c>
      <c r="BG189">
        <v>1.20722312618546</v>
      </c>
      <c r="BH189">
        <v>1.22788797049016</v>
      </c>
      <c r="BI189">
        <v>1.23136705015502</v>
      </c>
      <c r="BJ189">
        <v>1.26611273425259</v>
      </c>
      <c r="BK189">
        <v>1.22620762194726</v>
      </c>
      <c r="BL189">
        <v>1.27712069203385</v>
      </c>
      <c r="BM189">
        <v>1.2078045815770799</v>
      </c>
      <c r="BN189">
        <v>1.2575072744899001</v>
      </c>
      <c r="BO189">
        <v>1.2179136889139499</v>
      </c>
      <c r="BP189">
        <v>1.2537960528085299</v>
      </c>
      <c r="BQ189">
        <v>1.2031928090069599</v>
      </c>
      <c r="BR189">
        <v>1.2673881437651</v>
      </c>
      <c r="BS189">
        <v>1.2102401303624499</v>
      </c>
      <c r="BT189">
        <v>1.26488180520487</v>
      </c>
      <c r="BU189">
        <v>1.2235730123481601</v>
      </c>
      <c r="BV189">
        <v>1.2524274551428001</v>
      </c>
      <c r="BW189">
        <v>1.1969974851959599</v>
      </c>
      <c r="BX189">
        <v>1.2432572193720499</v>
      </c>
      <c r="BY189">
        <v>1.21999931524181</v>
      </c>
      <c r="BZ189">
        <v>1.2869412305150001</v>
      </c>
      <c r="CA189">
        <v>1.18970005372912</v>
      </c>
      <c r="CB189">
        <v>1.2497999151410999</v>
      </c>
      <c r="CC189">
        <v>1.1950228736706801</v>
      </c>
      <c r="CD189">
        <v>1.2198141395528099</v>
      </c>
      <c r="CE189">
        <v>1.20717038499716</v>
      </c>
      <c r="CF189">
        <v>1.2351212225114501</v>
      </c>
      <c r="CG189">
        <v>1.2307248303370699</v>
      </c>
      <c r="CH189">
        <v>1.28589980038436</v>
      </c>
      <c r="CI189">
        <v>1.1837640457193901</v>
      </c>
      <c r="CJ189">
        <v>1.2437650656583701</v>
      </c>
      <c r="CK189">
        <v>1.1984282016546499</v>
      </c>
      <c r="CL189">
        <v>1.26405045712444</v>
      </c>
      <c r="CM189">
        <v>1.2054922199362501</v>
      </c>
      <c r="CN189">
        <v>1.2547268468858901</v>
      </c>
      <c r="CO189">
        <v>1.1947617902825001</v>
      </c>
      <c r="CP189">
        <v>1.25652845725303</v>
      </c>
      <c r="CQ189">
        <v>1.16253205629926</v>
      </c>
      <c r="CR189">
        <v>1.2300319693341699</v>
      </c>
      <c r="CS189">
        <v>1.19810266333398</v>
      </c>
      <c r="CT189">
        <v>1.22972518626807</v>
      </c>
      <c r="CU189">
        <v>1.20633893626233</v>
      </c>
      <c r="CV189">
        <v>1.2341842839685799</v>
      </c>
    </row>
    <row r="190" spans="1:100" x14ac:dyDescent="0.45">
      <c r="A190" t="s">
        <v>84</v>
      </c>
      <c r="B190" t="s">
        <v>66</v>
      </c>
      <c r="C190" t="s">
        <v>67</v>
      </c>
      <c r="D190">
        <v>45</v>
      </c>
      <c r="E190" s="1" cm="1">
        <f t="array" ref="E190">SUMPRODUCT($G190:$CV190,$G$2:$CV$2)/SUMPRODUCT(--($G190:$CV190&lt;&gt;""),$G$2:$CV$2)</f>
        <v>1.1303975549401106</v>
      </c>
      <c r="F190" s="1" cm="1">
        <f t="array" ref="F190">SUMPRODUCT($G190:$CV190,$F$2:$CU$2)/SUMPRODUCT(--($G190:$CV190&lt;&gt;""),$F$2:$CU$2)</f>
        <v>1.1545128795465349</v>
      </c>
      <c r="G190">
        <v>1.14563306101597</v>
      </c>
      <c r="H190">
        <v>1.15585935132745</v>
      </c>
      <c r="I190">
        <v>1.1427238928318</v>
      </c>
      <c r="J190">
        <v>1.1684798618007799</v>
      </c>
      <c r="K190">
        <v>1.1437722174651299</v>
      </c>
      <c r="L190">
        <v>1.1697464875583301</v>
      </c>
      <c r="M190">
        <v>1.12505095282569</v>
      </c>
      <c r="N190">
        <v>1.1703261629858099</v>
      </c>
      <c r="O190">
        <v>1.1273208723011101</v>
      </c>
      <c r="P190">
        <v>1.1686109790658401</v>
      </c>
      <c r="Q190">
        <v>1.1511286423314999</v>
      </c>
      <c r="R190">
        <v>1.18223930532359</v>
      </c>
      <c r="S190">
        <v>1.12998612445563</v>
      </c>
      <c r="T190">
        <v>1.1860672663068601</v>
      </c>
      <c r="U190">
        <v>1.0970676401971799</v>
      </c>
      <c r="V190">
        <v>1.1170744369805901</v>
      </c>
      <c r="W190">
        <v>1.16604749354224</v>
      </c>
      <c r="X190">
        <v>1.2007732752308999</v>
      </c>
      <c r="Y190">
        <v>1.14991617303954</v>
      </c>
      <c r="Z190">
        <v>1.1789887307729401</v>
      </c>
      <c r="AA190">
        <v>1.1357781791836199</v>
      </c>
      <c r="AB190">
        <v>1.1668604667811899</v>
      </c>
      <c r="AC190">
        <v>1.17610634060176</v>
      </c>
      <c r="AD190">
        <v>1.18502158890328</v>
      </c>
      <c r="AE190">
        <v>1.1733248037817401</v>
      </c>
      <c r="AF190">
        <v>1.17948647663462</v>
      </c>
      <c r="AG190">
        <v>1.12114176396731</v>
      </c>
      <c r="AH190">
        <v>1.1474427608564499</v>
      </c>
      <c r="AI190">
        <v>1.1986354482258601</v>
      </c>
      <c r="AJ190">
        <v>1.2171135024984201</v>
      </c>
      <c r="AK190">
        <v>1.0994242745567899</v>
      </c>
      <c r="AL190">
        <v>1.1032986757544601</v>
      </c>
      <c r="AM190">
        <v>1.10856115318878</v>
      </c>
      <c r="AN190">
        <v>1.15542251644889</v>
      </c>
      <c r="AO190">
        <v>1.03381546072155</v>
      </c>
      <c r="AP190">
        <v>1.0065163737407801</v>
      </c>
      <c r="AQ190">
        <v>1.0970161310725799</v>
      </c>
      <c r="AR190">
        <v>1.1195379466373501</v>
      </c>
      <c r="AS190">
        <v>1.14075528485449</v>
      </c>
      <c r="AT190">
        <v>1.1475186889354001</v>
      </c>
      <c r="AU190">
        <v>1.1392927010498299</v>
      </c>
      <c r="AV190">
        <v>1.1839012463392</v>
      </c>
      <c r="AW190">
        <v>1.1545245895673</v>
      </c>
      <c r="AX190">
        <v>1.1891969394986801</v>
      </c>
      <c r="AY190">
        <v>1.1498359492055901</v>
      </c>
      <c r="AZ190">
        <v>1.2059566832297299</v>
      </c>
      <c r="BA190">
        <v>1.14500964668156</v>
      </c>
      <c r="BB190">
        <v>1.1596499509779099</v>
      </c>
      <c r="BC190">
        <v>1.14671541230812</v>
      </c>
      <c r="BD190">
        <v>1.23283924739232</v>
      </c>
      <c r="BE190">
        <v>1.15794247479503</v>
      </c>
      <c r="BF190">
        <v>1.2111283902027401</v>
      </c>
      <c r="BG190">
        <v>1.17078287175328</v>
      </c>
      <c r="BH190">
        <v>1.17562245116415</v>
      </c>
      <c r="BI190">
        <v>1.1745399711546101</v>
      </c>
      <c r="BJ190">
        <v>1.2072400788434201</v>
      </c>
      <c r="BK190">
        <v>1.17435904208591</v>
      </c>
      <c r="BL190">
        <v>1.2214077691082199</v>
      </c>
      <c r="BM190">
        <v>1.1831817624252701</v>
      </c>
      <c r="BN190">
        <v>1.23578019695329</v>
      </c>
      <c r="BO190">
        <v>1.1648142844989799</v>
      </c>
      <c r="BP190">
        <v>1.1923563038701801</v>
      </c>
      <c r="BQ190">
        <v>1.15798717003167</v>
      </c>
      <c r="BR190">
        <v>1.22608942122999</v>
      </c>
      <c r="BS190">
        <v>1.17209075251461</v>
      </c>
      <c r="BT190">
        <v>1.21944665409046</v>
      </c>
      <c r="BU190">
        <v>1.1757811739692601</v>
      </c>
      <c r="BV190">
        <v>1.22420341250866</v>
      </c>
      <c r="BW190">
        <v>1.1592879060990899</v>
      </c>
      <c r="BX190">
        <v>1.2121471532119099</v>
      </c>
      <c r="BY190">
        <v>1.1395044312017499</v>
      </c>
      <c r="BZ190">
        <v>1.2006950579051401</v>
      </c>
      <c r="CA190">
        <v>1.13623371325615</v>
      </c>
      <c r="CB190">
        <v>1.2111775634708399</v>
      </c>
      <c r="CC190">
        <v>1.15259285694798</v>
      </c>
      <c r="CD190">
        <v>1.1846306069560999</v>
      </c>
      <c r="CE190">
        <v>1.1578538906014599</v>
      </c>
      <c r="CF190">
        <v>1.2004602666592401</v>
      </c>
      <c r="CG190">
        <v>1.1866904564765299</v>
      </c>
      <c r="CH190">
        <v>1.2303503409405301</v>
      </c>
      <c r="CI190">
        <v>1.13760453250247</v>
      </c>
      <c r="CJ190">
        <v>1.1958167288530901</v>
      </c>
      <c r="CK190">
        <v>1.1325661393341799</v>
      </c>
      <c r="CL190">
        <v>1.1964311010675901</v>
      </c>
      <c r="CM190">
        <v>1.14858554928625</v>
      </c>
      <c r="CN190">
        <v>1.2254646713841</v>
      </c>
      <c r="CO190">
        <v>1.15206087764033</v>
      </c>
      <c r="CP190">
        <v>1.20401137911586</v>
      </c>
      <c r="CQ190">
        <v>1.12043554050737</v>
      </c>
      <c r="CR190">
        <v>1.1964167483172199</v>
      </c>
      <c r="CS190">
        <v>1.14896214750282</v>
      </c>
      <c r="CT190">
        <v>1.18099857395436</v>
      </c>
      <c r="CU190">
        <v>1.13756167008053</v>
      </c>
      <c r="CV190">
        <v>1.1669307759457399</v>
      </c>
    </row>
    <row r="191" spans="1:100" x14ac:dyDescent="0.45">
      <c r="A191" t="s">
        <v>84</v>
      </c>
      <c r="B191" t="s">
        <v>66</v>
      </c>
      <c r="C191" t="s">
        <v>67</v>
      </c>
      <c r="D191">
        <v>50</v>
      </c>
      <c r="E191" s="1" cm="1">
        <f t="array" ref="E191">SUMPRODUCT($G191:$CV191,$G$2:$CV$2)/SUMPRODUCT(--($G191:$CV191&lt;&gt;""),$G$2:$CV$2)</f>
        <v>1.0855972440106401</v>
      </c>
      <c r="F191" s="1" cm="1">
        <f t="array" ref="F191">SUMPRODUCT($G191:$CV191,$F$2:$CU$2)/SUMPRODUCT(--($G191:$CV191&lt;&gt;""),$F$2:$CU$2)</f>
        <v>1.1145603708957692</v>
      </c>
      <c r="G191">
        <v>1.1007932383711301</v>
      </c>
      <c r="H191">
        <v>1.1095020266442599</v>
      </c>
      <c r="I191">
        <v>1.09783472928798</v>
      </c>
      <c r="J191">
        <v>1.1290979299066699</v>
      </c>
      <c r="K191">
        <v>1.09794700543829</v>
      </c>
      <c r="L191">
        <v>1.13298902185757</v>
      </c>
      <c r="M191">
        <v>1.07016084588425</v>
      </c>
      <c r="N191">
        <v>1.11754988736119</v>
      </c>
      <c r="O191">
        <v>1.0994071384102699</v>
      </c>
      <c r="P191">
        <v>1.1411432551134699</v>
      </c>
      <c r="Q191">
        <v>1.10382608902975</v>
      </c>
      <c r="R191">
        <v>1.1231108623476</v>
      </c>
      <c r="S191">
        <v>1.09280045949947</v>
      </c>
      <c r="T191">
        <v>1.1464079583721201</v>
      </c>
      <c r="U191">
        <v>1.06757031724046</v>
      </c>
      <c r="V191">
        <v>1.0818678411192999</v>
      </c>
      <c r="W191">
        <v>1.1285220816866901</v>
      </c>
      <c r="X191">
        <v>1.1503224255038</v>
      </c>
      <c r="Y191">
        <v>1.1116641657211801</v>
      </c>
      <c r="Z191">
        <v>1.1354580833774099</v>
      </c>
      <c r="AA191">
        <v>1.0918809021004201</v>
      </c>
      <c r="AB191">
        <v>1.13009192632275</v>
      </c>
      <c r="AC191">
        <v>1.1353445935415001</v>
      </c>
      <c r="AD191">
        <v>1.14957058649233</v>
      </c>
      <c r="AE191">
        <v>1.1239961985876299</v>
      </c>
      <c r="AF191">
        <v>1.12945494284862</v>
      </c>
      <c r="AG191">
        <v>1.0665293919960801</v>
      </c>
      <c r="AH191">
        <v>1.0983335001460599</v>
      </c>
      <c r="AI191">
        <v>1.14168384733388</v>
      </c>
      <c r="AJ191">
        <v>1.1878010857835399</v>
      </c>
      <c r="AK191">
        <v>1.04972331879356</v>
      </c>
      <c r="AL191">
        <v>1.06861257555664</v>
      </c>
      <c r="AM191">
        <v>1.0789350788379399</v>
      </c>
      <c r="AN191">
        <v>1.12636481890413</v>
      </c>
      <c r="AO191">
        <v>0.9473548940391</v>
      </c>
      <c r="AP191">
        <v>0.96018434054301305</v>
      </c>
      <c r="AQ191">
        <v>1.0664424790615401</v>
      </c>
      <c r="AR191">
        <v>1.0822702653560801</v>
      </c>
      <c r="AS191">
        <v>1.0878755051947999</v>
      </c>
      <c r="AT191">
        <v>1.1043784603079601</v>
      </c>
      <c r="AU191">
        <v>1.1085090623720999</v>
      </c>
      <c r="AV191">
        <v>1.1632934745696299</v>
      </c>
      <c r="AW191">
        <v>1.1133076100182699</v>
      </c>
      <c r="AX191">
        <v>1.15726956241951</v>
      </c>
      <c r="AY191">
        <v>1.1057196961881799</v>
      </c>
      <c r="AZ191">
        <v>1.16139048940333</v>
      </c>
      <c r="BA191">
        <v>1.08853734090766</v>
      </c>
      <c r="BB191">
        <v>1.1066965426048501</v>
      </c>
      <c r="BC191">
        <v>1.12570192904321</v>
      </c>
      <c r="BD191">
        <v>1.20710506458574</v>
      </c>
      <c r="BE191">
        <v>1.12682576712074</v>
      </c>
      <c r="BF191">
        <v>1.16857285101252</v>
      </c>
      <c r="BG191">
        <v>1.14159054865388</v>
      </c>
      <c r="BH191">
        <v>1.15252541894592</v>
      </c>
      <c r="BI191">
        <v>1.13340450641112</v>
      </c>
      <c r="BJ191">
        <v>1.1846873227588199</v>
      </c>
      <c r="BK191">
        <v>1.13638920300783</v>
      </c>
      <c r="BL191">
        <v>1.1973511027049</v>
      </c>
      <c r="BM191">
        <v>1.1441121686137801</v>
      </c>
      <c r="BN191">
        <v>1.18360072156164</v>
      </c>
      <c r="BO191">
        <v>1.1227156228462101</v>
      </c>
      <c r="BP191">
        <v>1.1605200041330801</v>
      </c>
      <c r="BQ191">
        <v>1.1306347231996801</v>
      </c>
      <c r="BR191">
        <v>1.2012029243881699</v>
      </c>
      <c r="BS191">
        <v>1.12722057579054</v>
      </c>
      <c r="BT191">
        <v>1.17695712754185</v>
      </c>
      <c r="BU191">
        <v>1.1382080280061899</v>
      </c>
      <c r="BV191">
        <v>1.17662716289111</v>
      </c>
      <c r="BW191">
        <v>1.12520821429711</v>
      </c>
      <c r="BX191">
        <v>1.1713067625520801</v>
      </c>
      <c r="BY191">
        <v>1.1126244411965001</v>
      </c>
      <c r="BZ191">
        <v>1.18394849711449</v>
      </c>
      <c r="CA191">
        <v>1.12255749988755</v>
      </c>
      <c r="CB191">
        <v>1.19966593275485</v>
      </c>
      <c r="CC191">
        <v>1.1024931646526499</v>
      </c>
      <c r="CD191">
        <v>1.12917311216572</v>
      </c>
      <c r="CE191">
        <v>1.1046908001495801</v>
      </c>
      <c r="CF191">
        <v>1.1398186101739001</v>
      </c>
      <c r="CG191">
        <v>1.1315927340952101</v>
      </c>
      <c r="CH191">
        <v>1.1645250570663599</v>
      </c>
      <c r="CI191">
        <v>1.1080475571581301</v>
      </c>
      <c r="CJ191">
        <v>1.17343139504383</v>
      </c>
      <c r="CK191">
        <v>1.10836819817773</v>
      </c>
      <c r="CL191">
        <v>1.1788397130805</v>
      </c>
      <c r="CM191">
        <v>1.1006737763249199</v>
      </c>
      <c r="CN191">
        <v>1.1986798278483299</v>
      </c>
      <c r="CO191">
        <v>1.1118298468088701</v>
      </c>
      <c r="CP191">
        <v>1.1585847667157301</v>
      </c>
      <c r="CQ191">
        <v>1.1001631078618299</v>
      </c>
      <c r="CR191">
        <v>1.1551527300275</v>
      </c>
      <c r="CS191">
        <v>1.10995482089571</v>
      </c>
      <c r="CT191">
        <v>1.1385953445875401</v>
      </c>
      <c r="CU191">
        <v>1.0968832849605099</v>
      </c>
      <c r="CV191">
        <v>1.1393014576373199</v>
      </c>
    </row>
    <row r="192" spans="1:100" x14ac:dyDescent="0.45">
      <c r="A192" t="s">
        <v>111</v>
      </c>
      <c r="B192" t="s">
        <v>90</v>
      </c>
      <c r="C192" t="s">
        <v>67</v>
      </c>
      <c r="D192">
        <v>30</v>
      </c>
      <c r="E192" s="1" cm="1">
        <f t="array" ref="E192">SUMPRODUCT($G192:$CV192,$G$2:$CV$2)/SUMPRODUCT(--($G192:$CV192&lt;&gt;""),$G$2:$CV$2)</f>
        <v>1.4670603804198479</v>
      </c>
      <c r="F192" s="1" cm="1">
        <f t="array" ref="F192">SUMPRODUCT($G192:$CV192,$F$2:$CU$2)/SUMPRODUCT(--($G192:$CV192&lt;&gt;""),$F$2:$CU$2)</f>
        <v>1.4891538365979915</v>
      </c>
      <c r="G192">
        <v>1.4876390362863701</v>
      </c>
      <c r="H192">
        <v>1.51474375282698</v>
      </c>
      <c r="I192">
        <v>1.54820885143761</v>
      </c>
      <c r="J192">
        <v>1.51063487627826</v>
      </c>
      <c r="K192">
        <v>1.55061459084161</v>
      </c>
      <c r="L192">
        <v>1.51226137486335</v>
      </c>
      <c r="M192">
        <v>1.4585297211033701</v>
      </c>
      <c r="N192">
        <v>1.4975008428457399</v>
      </c>
      <c r="O192">
        <v>1.4511364695743101</v>
      </c>
      <c r="P192">
        <v>1.46351726444928</v>
      </c>
      <c r="Q192">
        <v>1.46081680319934</v>
      </c>
      <c r="R192">
        <v>1.5080461780905401</v>
      </c>
      <c r="S192">
        <v>1.52930196149458</v>
      </c>
      <c r="T192">
        <v>1.5698124723590099</v>
      </c>
      <c r="U192">
        <v>1.4470584601995999</v>
      </c>
      <c r="V192">
        <v>1.4579316783004199</v>
      </c>
      <c r="W192">
        <v>1.5314672165433101</v>
      </c>
      <c r="X192">
        <v>1.5542393568555399</v>
      </c>
      <c r="Y192">
        <v>1.5071355505056001</v>
      </c>
      <c r="Z192">
        <v>1.5431317900299999</v>
      </c>
      <c r="AA192">
        <v>1.4984716863044001</v>
      </c>
      <c r="AB192">
        <v>1.53903217564479</v>
      </c>
      <c r="AC192">
        <v>1.55934292504321</v>
      </c>
      <c r="AD192">
        <v>1.56215295224277</v>
      </c>
      <c r="AE192">
        <v>1.5173314316628099</v>
      </c>
      <c r="AF192">
        <v>1.5278198871148301</v>
      </c>
      <c r="AG192">
        <v>1.47953899471325</v>
      </c>
      <c r="AH192">
        <v>1.47055356600861</v>
      </c>
      <c r="AI192">
        <v>1.5335087925202</v>
      </c>
      <c r="AJ192">
        <v>1.5484514549644901</v>
      </c>
      <c r="AK192">
        <v>1.41930389656858</v>
      </c>
      <c r="AL192">
        <v>1.4034998216777399</v>
      </c>
      <c r="AM192">
        <v>1.44497421825985</v>
      </c>
      <c r="AN192">
        <v>1.4932156808075601</v>
      </c>
      <c r="AO192">
        <v>1.23805523949857</v>
      </c>
      <c r="AP192">
        <v>1.2467671921816399</v>
      </c>
      <c r="AQ192">
        <v>1.45286543610186</v>
      </c>
      <c r="AR192">
        <v>1.4610351647283299</v>
      </c>
      <c r="AS192">
        <v>1.41448100232816</v>
      </c>
      <c r="AT192">
        <v>1.4280960982756701</v>
      </c>
      <c r="AU192">
        <v>1.52411072435121</v>
      </c>
      <c r="AV192">
        <v>1.5652719908919099</v>
      </c>
      <c r="AW192">
        <v>1.48905936423731</v>
      </c>
      <c r="AX192">
        <v>1.5594912379850601</v>
      </c>
      <c r="AY192">
        <v>1.5163521058668501</v>
      </c>
      <c r="AZ192">
        <v>1.6016356566799299</v>
      </c>
      <c r="BA192">
        <v>1.4576915436525899</v>
      </c>
      <c r="BB192">
        <v>1.51675920923022</v>
      </c>
      <c r="BC192">
        <v>1.4958708478866301</v>
      </c>
      <c r="BD192">
        <v>1.55091260272972</v>
      </c>
      <c r="BE192">
        <v>1.50033248166293</v>
      </c>
      <c r="BF192">
        <v>1.56307800784829</v>
      </c>
      <c r="BG192">
        <v>1.49392791210334</v>
      </c>
      <c r="BH192">
        <v>1.4823552980686301</v>
      </c>
      <c r="BI192">
        <v>1.50477785549194</v>
      </c>
      <c r="BJ192">
        <v>1.5751697191919001</v>
      </c>
      <c r="BK192">
        <v>1.52533302832023</v>
      </c>
      <c r="BL192">
        <v>1.58892071349482</v>
      </c>
      <c r="BM192">
        <v>1.53370898403866</v>
      </c>
      <c r="BN192">
        <v>1.5980435865026901</v>
      </c>
      <c r="BO192">
        <v>1.5450719620106801</v>
      </c>
      <c r="BP192">
        <v>1.56297407683225</v>
      </c>
      <c r="BQ192">
        <v>1.53647530477691</v>
      </c>
      <c r="BR192">
        <v>1.61791762514507</v>
      </c>
      <c r="BS192">
        <v>1.5525272043698299</v>
      </c>
      <c r="BT192">
        <v>1.6147357993321401</v>
      </c>
      <c r="BU192">
        <v>1.55016412947881</v>
      </c>
      <c r="BV192">
        <v>1.60250983279032</v>
      </c>
      <c r="BW192">
        <v>1.5078253208144601</v>
      </c>
      <c r="BX192">
        <v>1.57392333766273</v>
      </c>
      <c r="BY192">
        <v>1.5353644727497899</v>
      </c>
      <c r="BZ192">
        <v>1.6121815307565199</v>
      </c>
      <c r="CA192">
        <v>1.5323960709323901</v>
      </c>
      <c r="CB192">
        <v>1.5873212223373001</v>
      </c>
      <c r="CC192">
        <v>1.4800910935951901</v>
      </c>
      <c r="CD192">
        <v>1.53990669116738</v>
      </c>
      <c r="CE192">
        <v>1.5047428046765601</v>
      </c>
      <c r="CF192">
        <v>1.54970984256253</v>
      </c>
      <c r="CG192">
        <v>1.5509131387221999</v>
      </c>
      <c r="CH192">
        <v>1.6235984802660399</v>
      </c>
      <c r="CI192">
        <v>1.5113014362798001</v>
      </c>
      <c r="CJ192">
        <v>1.5826112057113999</v>
      </c>
      <c r="CK192">
        <v>1.54719308105727</v>
      </c>
      <c r="CL192">
        <v>1.6110250623016</v>
      </c>
      <c r="CM192">
        <v>1.52526142271375</v>
      </c>
      <c r="CN192">
        <v>1.61876040767079</v>
      </c>
      <c r="CO192">
        <v>1.5031768149635401</v>
      </c>
      <c r="CP192">
        <v>1.5429044264884899</v>
      </c>
      <c r="CQ192">
        <v>1.5078143933025201</v>
      </c>
      <c r="CR192">
        <v>1.5751525754228899</v>
      </c>
      <c r="CS192">
        <v>1.4559213439894001</v>
      </c>
      <c r="CT192">
        <v>1.50375182117087</v>
      </c>
      <c r="CU192">
        <v>1.47879126435867</v>
      </c>
      <c r="CV192">
        <v>1.52316968927661</v>
      </c>
    </row>
    <row r="193" spans="1:100" x14ac:dyDescent="0.45">
      <c r="A193" t="s">
        <v>111</v>
      </c>
      <c r="B193" t="s">
        <v>90</v>
      </c>
      <c r="C193" t="s">
        <v>67</v>
      </c>
      <c r="D193">
        <v>35</v>
      </c>
      <c r="E193" s="1" cm="1">
        <f t="array" ref="E193">SUMPRODUCT($G193:$CV193,$G$2:$CV$2)/SUMPRODUCT(--($G193:$CV193&lt;&gt;""),$G$2:$CV$2)</f>
        <v>1.4006534630286698</v>
      </c>
      <c r="F193" s="1" cm="1">
        <f t="array" ref="F193">SUMPRODUCT($G193:$CV193,$F$2:$CU$2)/SUMPRODUCT(--($G193:$CV193&lt;&gt;""),$F$2:$CU$2)</f>
        <v>1.4232429741288264</v>
      </c>
      <c r="G193">
        <v>1.44492261571048</v>
      </c>
      <c r="H193">
        <v>1.46720636347268</v>
      </c>
      <c r="I193">
        <v>1.4757084984364499</v>
      </c>
      <c r="J193">
        <v>1.45712923505387</v>
      </c>
      <c r="K193">
        <v>1.47589309347977</v>
      </c>
      <c r="L193">
        <v>1.45985165362548</v>
      </c>
      <c r="M193">
        <v>1.4277735103368701</v>
      </c>
      <c r="N193">
        <v>1.4549500255802199</v>
      </c>
      <c r="O193">
        <v>1.4046861493320799</v>
      </c>
      <c r="P193">
        <v>1.41941212582485</v>
      </c>
      <c r="Q193">
        <v>1.4133079284319401</v>
      </c>
      <c r="R193">
        <v>1.45848708699081</v>
      </c>
      <c r="S193">
        <v>1.4521200678084201</v>
      </c>
      <c r="T193">
        <v>1.5109697436218701</v>
      </c>
      <c r="U193">
        <v>1.3667541434370301</v>
      </c>
      <c r="V193">
        <v>1.3816954936621499</v>
      </c>
      <c r="W193">
        <v>1.4633171996269401</v>
      </c>
      <c r="X193">
        <v>1.48268488225069</v>
      </c>
      <c r="Y193">
        <v>1.4329477847685901</v>
      </c>
      <c r="Z193">
        <v>1.45596491208612</v>
      </c>
      <c r="AA193">
        <v>1.42233496868917</v>
      </c>
      <c r="AB193">
        <v>1.46416492965127</v>
      </c>
      <c r="AC193">
        <v>1.48141145391897</v>
      </c>
      <c r="AD193">
        <v>1.49147296776389</v>
      </c>
      <c r="AE193">
        <v>1.4612581402009399</v>
      </c>
      <c r="AF193">
        <v>1.47657589372246</v>
      </c>
      <c r="AG193">
        <v>1.4434552042723501</v>
      </c>
      <c r="AH193">
        <v>1.4254166453065</v>
      </c>
      <c r="AI193">
        <v>1.46071476422585</v>
      </c>
      <c r="AJ193">
        <v>1.4793147536318201</v>
      </c>
      <c r="AK193">
        <v>1.3467689247391901</v>
      </c>
      <c r="AL193">
        <v>1.3303018838215499</v>
      </c>
      <c r="AM193">
        <v>1.40037837900331</v>
      </c>
      <c r="AN193">
        <v>1.41810312487922</v>
      </c>
      <c r="AO193">
        <v>1.1658591323855501</v>
      </c>
      <c r="AP193">
        <v>1.1724437207212099</v>
      </c>
      <c r="AQ193">
        <v>1.3708638137458899</v>
      </c>
      <c r="AR193">
        <v>1.3876148963225901</v>
      </c>
      <c r="AS193">
        <v>1.33192054821479</v>
      </c>
      <c r="AT193">
        <v>1.3492740631609701</v>
      </c>
      <c r="AU193">
        <v>1.4498175407585401</v>
      </c>
      <c r="AV193">
        <v>1.4969818578406999</v>
      </c>
      <c r="AW193">
        <v>1.41109227282136</v>
      </c>
      <c r="AX193">
        <v>1.4974521403437999</v>
      </c>
      <c r="AY193">
        <v>1.4496859782295299</v>
      </c>
      <c r="AZ193">
        <v>1.5364447036741899</v>
      </c>
      <c r="BA193">
        <v>1.39158940526501</v>
      </c>
      <c r="BB193">
        <v>1.45338127134678</v>
      </c>
      <c r="BC193">
        <v>1.44950072217144</v>
      </c>
      <c r="BD193">
        <v>1.52653254166359</v>
      </c>
      <c r="BE193">
        <v>1.43728530528537</v>
      </c>
      <c r="BF193">
        <v>1.50854924655067</v>
      </c>
      <c r="BG193">
        <v>1.4194626153862799</v>
      </c>
      <c r="BH193">
        <v>1.4123970992384001</v>
      </c>
      <c r="BI193">
        <v>1.45986458393612</v>
      </c>
      <c r="BJ193">
        <v>1.5167252689084301</v>
      </c>
      <c r="BK193">
        <v>1.4435725445757299</v>
      </c>
      <c r="BL193">
        <v>1.54193636939287</v>
      </c>
      <c r="BM193">
        <v>1.4571903869367799</v>
      </c>
      <c r="BN193">
        <v>1.5596744940670699</v>
      </c>
      <c r="BO193">
        <v>1.4641283156701601</v>
      </c>
      <c r="BP193">
        <v>1.4873336102515</v>
      </c>
      <c r="BQ193">
        <v>1.4689299227347701</v>
      </c>
      <c r="BR193">
        <v>1.54075820540963</v>
      </c>
      <c r="BS193">
        <v>1.4887335130339101</v>
      </c>
      <c r="BT193">
        <v>1.5428169151951501</v>
      </c>
      <c r="BU193">
        <v>1.48031346032908</v>
      </c>
      <c r="BV193">
        <v>1.52505896146703</v>
      </c>
      <c r="BW193">
        <v>1.46771193023657</v>
      </c>
      <c r="BX193">
        <v>1.5409273582679099</v>
      </c>
      <c r="BY193">
        <v>1.49215328334749</v>
      </c>
      <c r="BZ193">
        <v>1.5625613334736099</v>
      </c>
      <c r="CA193">
        <v>1.4377393203131199</v>
      </c>
      <c r="CB193">
        <v>1.54384910829093</v>
      </c>
      <c r="CC193">
        <v>1.4151276253990299</v>
      </c>
      <c r="CD193">
        <v>1.46287136906124</v>
      </c>
      <c r="CE193">
        <v>1.43519270316339</v>
      </c>
      <c r="CF193">
        <v>1.4967648969852101</v>
      </c>
      <c r="CG193">
        <v>1.4944153770039501</v>
      </c>
      <c r="CH193">
        <v>1.5703014861112601</v>
      </c>
      <c r="CI193">
        <v>1.4518883282570301</v>
      </c>
      <c r="CJ193">
        <v>1.51564450699305</v>
      </c>
      <c r="CK193">
        <v>1.4708322809644501</v>
      </c>
      <c r="CL193">
        <v>1.5568306359888799</v>
      </c>
      <c r="CM193">
        <v>1.4527647613222401</v>
      </c>
      <c r="CN193">
        <v>1.52472113217306</v>
      </c>
      <c r="CO193">
        <v>1.4202552137622999</v>
      </c>
      <c r="CP193">
        <v>1.490652691</v>
      </c>
      <c r="CQ193">
        <v>1.4272230210126899</v>
      </c>
      <c r="CR193">
        <v>1.4956626160259201</v>
      </c>
      <c r="CS193">
        <v>1.4111861149068601</v>
      </c>
      <c r="CT193">
        <v>1.47262145912298</v>
      </c>
      <c r="CU193">
        <v>1.41009963015073</v>
      </c>
      <c r="CV193">
        <v>1.4501532381181099</v>
      </c>
    </row>
    <row r="194" spans="1:100" x14ac:dyDescent="0.45">
      <c r="A194" t="s">
        <v>111</v>
      </c>
      <c r="B194" t="s">
        <v>90</v>
      </c>
      <c r="C194" t="s">
        <v>67</v>
      </c>
      <c r="D194">
        <v>40</v>
      </c>
      <c r="E194" s="1" cm="1">
        <f t="array" ref="E194">SUMPRODUCT($G194:$CV194,$G$2:$CV$2)/SUMPRODUCT(--($G194:$CV194&lt;&gt;""),$G$2:$CV$2)</f>
        <v>1.3365894083024812</v>
      </c>
      <c r="F194" s="1" cm="1">
        <f t="array" ref="F194">SUMPRODUCT($G194:$CV194,$F$2:$CU$2)/SUMPRODUCT(--($G194:$CV194&lt;&gt;""),$F$2:$CU$2)</f>
        <v>1.364336886128221</v>
      </c>
      <c r="G194">
        <v>1.35790259518787</v>
      </c>
      <c r="H194">
        <v>1.3743780053838901</v>
      </c>
      <c r="I194">
        <v>1.3806935837682</v>
      </c>
      <c r="J194">
        <v>1.37945113784532</v>
      </c>
      <c r="K194">
        <v>1.3814031134981799</v>
      </c>
      <c r="L194">
        <v>1.38107741398606</v>
      </c>
      <c r="M194">
        <v>1.33785814663541</v>
      </c>
      <c r="N194">
        <v>1.3481297338324101</v>
      </c>
      <c r="O194">
        <v>1.3539409378128799</v>
      </c>
      <c r="P194">
        <v>1.3893052860533299</v>
      </c>
      <c r="Q194">
        <v>1.35273681510321</v>
      </c>
      <c r="R194">
        <v>1.38325034513782</v>
      </c>
      <c r="S194">
        <v>1.39104559080852</v>
      </c>
      <c r="T194">
        <v>1.45336371852183</v>
      </c>
      <c r="U194">
        <v>1.3368087334452601</v>
      </c>
      <c r="V194">
        <v>1.3412668975325399</v>
      </c>
      <c r="W194">
        <v>1.41793328146042</v>
      </c>
      <c r="X194">
        <v>1.43808711306403</v>
      </c>
      <c r="Y194">
        <v>1.3954049147183101</v>
      </c>
      <c r="Z194">
        <v>1.4116189527674301</v>
      </c>
      <c r="AA194">
        <v>1.3652808142182</v>
      </c>
      <c r="AB194">
        <v>1.3993693767076401</v>
      </c>
      <c r="AC194">
        <v>1.40515945804781</v>
      </c>
      <c r="AD194">
        <v>1.4473801637116199</v>
      </c>
      <c r="AE194">
        <v>1.37846032673631</v>
      </c>
      <c r="AF194">
        <v>1.4017248113035601</v>
      </c>
      <c r="AG194">
        <v>1.3177279618006901</v>
      </c>
      <c r="AH194">
        <v>1.3199715523267099</v>
      </c>
      <c r="AI194">
        <v>1.3864112953063199</v>
      </c>
      <c r="AJ194">
        <v>1.4204121906051701</v>
      </c>
      <c r="AK194">
        <v>1.26608680129739</v>
      </c>
      <c r="AL194">
        <v>1.27536423940448</v>
      </c>
      <c r="AM194">
        <v>1.3063381056219101</v>
      </c>
      <c r="AN194">
        <v>1.35259804724433</v>
      </c>
      <c r="AO194">
        <v>1.1056471300186199</v>
      </c>
      <c r="AP194">
        <v>1.1218924984535299</v>
      </c>
      <c r="AQ194">
        <v>1.3414513419709899</v>
      </c>
      <c r="AR194">
        <v>1.3461614652559699</v>
      </c>
      <c r="AS194">
        <v>1.2995319302977799</v>
      </c>
      <c r="AT194">
        <v>1.31618130952993</v>
      </c>
      <c r="AU194">
        <v>1.3957336501426501</v>
      </c>
      <c r="AV194">
        <v>1.4527699409918999</v>
      </c>
      <c r="AW194">
        <v>1.3641971856906501</v>
      </c>
      <c r="AX194">
        <v>1.44206751936757</v>
      </c>
      <c r="AY194">
        <v>1.40332155461268</v>
      </c>
      <c r="AZ194">
        <v>1.4635934930607399</v>
      </c>
      <c r="BA194">
        <v>1.35568068231702</v>
      </c>
      <c r="BB194">
        <v>1.4088542981123799</v>
      </c>
      <c r="BC194">
        <v>1.39205061680666</v>
      </c>
      <c r="BD194">
        <v>1.44734134388694</v>
      </c>
      <c r="BE194">
        <v>1.37536441040619</v>
      </c>
      <c r="BF194">
        <v>1.4340690835879599</v>
      </c>
      <c r="BG194">
        <v>1.3490746483885601</v>
      </c>
      <c r="BH194">
        <v>1.34439351720399</v>
      </c>
      <c r="BI194">
        <v>1.3922962929618901</v>
      </c>
      <c r="BJ194">
        <v>1.4353215644978801</v>
      </c>
      <c r="BK194">
        <v>1.4063684849142299</v>
      </c>
      <c r="BL194">
        <v>1.4759769636495901</v>
      </c>
      <c r="BM194">
        <v>1.42386677427297</v>
      </c>
      <c r="BN194">
        <v>1.4829081094394601</v>
      </c>
      <c r="BO194">
        <v>1.36818173686112</v>
      </c>
      <c r="BP194">
        <v>1.4072937715196201</v>
      </c>
      <c r="BQ194">
        <v>1.4176816083347299</v>
      </c>
      <c r="BR194">
        <v>1.50744233049441</v>
      </c>
      <c r="BS194">
        <v>1.4208325066199601</v>
      </c>
      <c r="BT194">
        <v>1.4793819886895401</v>
      </c>
      <c r="BU194">
        <v>1.4127347099535199</v>
      </c>
      <c r="BV194">
        <v>1.45959178124788</v>
      </c>
      <c r="BW194">
        <v>1.40001982727496</v>
      </c>
      <c r="BX194">
        <v>1.4652510260279801</v>
      </c>
      <c r="BY194">
        <v>1.40902210861988</v>
      </c>
      <c r="BZ194">
        <v>1.46835470519572</v>
      </c>
      <c r="CA194">
        <v>1.4270446577620901</v>
      </c>
      <c r="CB194">
        <v>1.51106887442945</v>
      </c>
      <c r="CC194">
        <v>1.3415874066969999</v>
      </c>
      <c r="CD194">
        <v>1.4187912516898</v>
      </c>
      <c r="CE194">
        <v>1.3589584855757999</v>
      </c>
      <c r="CF194">
        <v>1.43045703836878</v>
      </c>
      <c r="CG194">
        <v>1.4174476749159299</v>
      </c>
      <c r="CH194">
        <v>1.4816223278990901</v>
      </c>
      <c r="CI194">
        <v>1.37850424618042</v>
      </c>
      <c r="CJ194">
        <v>1.45846425581196</v>
      </c>
      <c r="CK194">
        <v>1.42264837581213</v>
      </c>
      <c r="CL194">
        <v>1.4808320062551701</v>
      </c>
      <c r="CM194">
        <v>1.38995430249893</v>
      </c>
      <c r="CN194">
        <v>1.49246112588479</v>
      </c>
      <c r="CO194">
        <v>1.3932103758418499</v>
      </c>
      <c r="CP194">
        <v>1.4671245118437199</v>
      </c>
      <c r="CQ194">
        <v>1.3868794315961499</v>
      </c>
      <c r="CR194">
        <v>1.4678391010515</v>
      </c>
      <c r="CS194">
        <v>1.3526116328217901</v>
      </c>
      <c r="CT194">
        <v>1.40313084637569</v>
      </c>
      <c r="CU194">
        <v>1.3596639034762801</v>
      </c>
      <c r="CV194">
        <v>1.41728269014527</v>
      </c>
    </row>
    <row r="195" spans="1:100" x14ac:dyDescent="0.45">
      <c r="A195" t="s">
        <v>111</v>
      </c>
      <c r="B195" t="s">
        <v>90</v>
      </c>
      <c r="C195" t="s">
        <v>67</v>
      </c>
      <c r="D195">
        <v>45</v>
      </c>
      <c r="E195" s="1" cm="1">
        <f t="array" ref="E195">SUMPRODUCT($G195:$CV195,$G$2:$CV$2)/SUMPRODUCT(--($G195:$CV195&lt;&gt;""),$G$2:$CV$2)</f>
        <v>1.2874050985175511</v>
      </c>
      <c r="F195" s="1" cm="1">
        <f t="array" ref="F195">SUMPRODUCT($G195:$CV195,$F$2:$CU$2)/SUMPRODUCT(--($G195:$CV195&lt;&gt;""),$F$2:$CU$2)</f>
        <v>1.3185817513904208</v>
      </c>
      <c r="G195">
        <v>1.32893351230844</v>
      </c>
      <c r="H195">
        <v>1.3418183148917699</v>
      </c>
      <c r="I195">
        <v>1.3361736682994301</v>
      </c>
      <c r="J195">
        <v>1.3517995969583401</v>
      </c>
      <c r="K195">
        <v>1.33449375360353</v>
      </c>
      <c r="L195">
        <v>1.3547620165091201</v>
      </c>
      <c r="M195">
        <v>1.2937870317390801</v>
      </c>
      <c r="N195">
        <v>1.3188876794898501</v>
      </c>
      <c r="O195">
        <v>1.3136139966248299</v>
      </c>
      <c r="P195">
        <v>1.3430006052435299</v>
      </c>
      <c r="Q195">
        <v>1.2944793316592</v>
      </c>
      <c r="R195">
        <v>1.32474711437203</v>
      </c>
      <c r="S195">
        <v>1.34106298951301</v>
      </c>
      <c r="T195">
        <v>1.40436375635859</v>
      </c>
      <c r="U195">
        <v>1.28330139256066</v>
      </c>
      <c r="V195">
        <v>1.2839036431727699</v>
      </c>
      <c r="W195">
        <v>1.35148564256267</v>
      </c>
      <c r="X195">
        <v>1.3757563886911499</v>
      </c>
      <c r="Y195">
        <v>1.3326082255043199</v>
      </c>
      <c r="Z195">
        <v>1.3617487320594499</v>
      </c>
      <c r="AA195">
        <v>1.3268635277040499</v>
      </c>
      <c r="AB195">
        <v>1.36815512260714</v>
      </c>
      <c r="AC195">
        <v>1.35011465286897</v>
      </c>
      <c r="AD195">
        <v>1.3837090449343401</v>
      </c>
      <c r="AE195">
        <v>1.3245854319694701</v>
      </c>
      <c r="AF195">
        <v>1.3394248266365001</v>
      </c>
      <c r="AG195">
        <v>1.2674806314146601</v>
      </c>
      <c r="AH195">
        <v>1.29578476438312</v>
      </c>
      <c r="AI195">
        <v>1.3400461359337801</v>
      </c>
      <c r="AJ195">
        <v>1.3924574707080399</v>
      </c>
      <c r="AK195">
        <v>1.2216697615400101</v>
      </c>
      <c r="AL195">
        <v>1.2436504657862599</v>
      </c>
      <c r="AM195">
        <v>1.26114929838822</v>
      </c>
      <c r="AN195">
        <v>1.3079058818759599</v>
      </c>
      <c r="AO195">
        <v>1.07865626200133</v>
      </c>
      <c r="AP195">
        <v>1.08300006355953</v>
      </c>
      <c r="AQ195">
        <v>1.2854307206025599</v>
      </c>
      <c r="AR195">
        <v>1.2943059126760099</v>
      </c>
      <c r="AS195">
        <v>1.2275791904425299</v>
      </c>
      <c r="AT195">
        <v>1.2481840971851701</v>
      </c>
      <c r="AU195">
        <v>1.3388302762612101</v>
      </c>
      <c r="AV195">
        <v>1.39248517541339</v>
      </c>
      <c r="AW195">
        <v>1.31696418320738</v>
      </c>
      <c r="AX195">
        <v>1.3809085242266499</v>
      </c>
      <c r="AY195">
        <v>1.3353512733453099</v>
      </c>
      <c r="AZ195">
        <v>1.4260280916074799</v>
      </c>
      <c r="BA195">
        <v>1.2935736572079199</v>
      </c>
      <c r="BB195">
        <v>1.3461763445128101</v>
      </c>
      <c r="BC195">
        <v>1.33287740068932</v>
      </c>
      <c r="BD195">
        <v>1.40279676628088</v>
      </c>
      <c r="BE195">
        <v>1.3448108003450701</v>
      </c>
      <c r="BF195">
        <v>1.41602658024336</v>
      </c>
      <c r="BG195">
        <v>1.29636929826491</v>
      </c>
      <c r="BH195">
        <v>1.3288796699771599</v>
      </c>
      <c r="BI195">
        <v>1.36564466655932</v>
      </c>
      <c r="BJ195">
        <v>1.42096270320449</v>
      </c>
      <c r="BK195">
        <v>1.3496414720341099</v>
      </c>
      <c r="BL195">
        <v>1.4272546344500501</v>
      </c>
      <c r="BM195">
        <v>1.35304993114433</v>
      </c>
      <c r="BN195">
        <v>1.39882332646208</v>
      </c>
      <c r="BO195">
        <v>1.30672957406974</v>
      </c>
      <c r="BP195">
        <v>1.38412514040128</v>
      </c>
      <c r="BQ195">
        <v>1.37222716346086</v>
      </c>
      <c r="BR195">
        <v>1.4397899289117899</v>
      </c>
      <c r="BS195">
        <v>1.3965434614977601</v>
      </c>
      <c r="BT195">
        <v>1.4430260288291199</v>
      </c>
      <c r="BU195">
        <v>1.3775097625091</v>
      </c>
      <c r="BV195">
        <v>1.42860107586312</v>
      </c>
      <c r="BW195">
        <v>1.3526982621438099</v>
      </c>
      <c r="BX195">
        <v>1.4182978954285399</v>
      </c>
      <c r="BY195">
        <v>1.37387842503802</v>
      </c>
      <c r="BZ195">
        <v>1.45757157763752</v>
      </c>
      <c r="CA195">
        <v>1.37835289031212</v>
      </c>
      <c r="CB195">
        <v>1.4439686452868701</v>
      </c>
      <c r="CC195">
        <v>1.32385559032088</v>
      </c>
      <c r="CD195">
        <v>1.38233975351098</v>
      </c>
      <c r="CE195">
        <v>1.3403881027062801</v>
      </c>
      <c r="CF195">
        <v>1.41028208466549</v>
      </c>
      <c r="CG195">
        <v>1.3663325267931401</v>
      </c>
      <c r="CH195">
        <v>1.45365348946304</v>
      </c>
      <c r="CI195">
        <v>1.35262691191141</v>
      </c>
      <c r="CJ195">
        <v>1.41564911001524</v>
      </c>
      <c r="CK195">
        <v>1.36403689591634</v>
      </c>
      <c r="CL195">
        <v>1.4402459140069701</v>
      </c>
      <c r="CM195">
        <v>1.3725415704443</v>
      </c>
      <c r="CN195">
        <v>1.4316971192243499</v>
      </c>
      <c r="CO195">
        <v>1.3245721477535399</v>
      </c>
      <c r="CP195">
        <v>1.3671388561258599</v>
      </c>
      <c r="CQ195">
        <v>1.3424267415725899</v>
      </c>
      <c r="CR195">
        <v>1.4036921996177301</v>
      </c>
      <c r="CS195">
        <v>1.28541670439943</v>
      </c>
      <c r="CT195">
        <v>1.3512402165647599</v>
      </c>
      <c r="CU195">
        <v>1.29872234454444</v>
      </c>
      <c r="CV195">
        <v>1.36007937636323</v>
      </c>
    </row>
    <row r="196" spans="1:100" x14ac:dyDescent="0.45">
      <c r="A196" t="s">
        <v>111</v>
      </c>
      <c r="B196" t="s">
        <v>90</v>
      </c>
      <c r="C196" t="s">
        <v>67</v>
      </c>
      <c r="D196">
        <v>50</v>
      </c>
      <c r="E196" s="1" cm="1">
        <f t="array" ref="E196">SUMPRODUCT($G196:$CV196,$G$2:$CV$2)/SUMPRODUCT(--($G196:$CV196&lt;&gt;""),$G$2:$CV$2)</f>
        <v>1.2436714899233257</v>
      </c>
      <c r="F196" s="1" cm="1">
        <f t="array" ref="F196">SUMPRODUCT($G196:$CV196,$F$2:$CU$2)/SUMPRODUCT(--($G196:$CV196&lt;&gt;""),$F$2:$CU$2)</f>
        <v>1.2779569551368424</v>
      </c>
      <c r="G196">
        <v>1.2780678885572501</v>
      </c>
      <c r="H196">
        <v>1.27655712004262</v>
      </c>
      <c r="I196">
        <v>1.2721057006585601</v>
      </c>
      <c r="J196">
        <v>1.2894130964316399</v>
      </c>
      <c r="K196">
        <v>1.2721423946444801</v>
      </c>
      <c r="L196">
        <v>1.2915307959824101</v>
      </c>
      <c r="M196">
        <v>1.2543175650170599</v>
      </c>
      <c r="N196">
        <v>1.29017027961542</v>
      </c>
      <c r="O196">
        <v>1.28248941256741</v>
      </c>
      <c r="P196">
        <v>1.3087492470533699</v>
      </c>
      <c r="Q196">
        <v>1.2740633450706</v>
      </c>
      <c r="R196">
        <v>1.2964348253973099</v>
      </c>
      <c r="S196">
        <v>1.2994611673941401</v>
      </c>
      <c r="T196">
        <v>1.36586293542506</v>
      </c>
      <c r="U196">
        <v>1.2503101354783901</v>
      </c>
      <c r="V196">
        <v>1.2603442911076299</v>
      </c>
      <c r="W196">
        <v>1.30635770763134</v>
      </c>
      <c r="X196">
        <v>1.3489385646202501</v>
      </c>
      <c r="Y196">
        <v>1.26912265797454</v>
      </c>
      <c r="Z196">
        <v>1.30166563338616</v>
      </c>
      <c r="AA196">
        <v>1.2765695741085299</v>
      </c>
      <c r="AB196">
        <v>1.31778663458531</v>
      </c>
      <c r="AC196">
        <v>1.2889620703092399</v>
      </c>
      <c r="AD196">
        <v>1.3315716311082</v>
      </c>
      <c r="AE196">
        <v>1.2942275090334101</v>
      </c>
      <c r="AF196">
        <v>1.31051080393796</v>
      </c>
      <c r="AG196">
        <v>1.2368606495280801</v>
      </c>
      <c r="AH196">
        <v>1.2676546862578</v>
      </c>
      <c r="AI196">
        <v>1.2859038208072799</v>
      </c>
      <c r="AJ196">
        <v>1.3452596418596801</v>
      </c>
      <c r="AK196">
        <v>1.16707702290759</v>
      </c>
      <c r="AL196">
        <v>1.1974495100106499</v>
      </c>
      <c r="AM196">
        <v>1.20979671769023</v>
      </c>
      <c r="AN196">
        <v>1.2539002488298601</v>
      </c>
      <c r="AO196">
        <v>1.0372909137622399</v>
      </c>
      <c r="AP196">
        <v>1.0418215445323999</v>
      </c>
      <c r="AQ196">
        <v>1.2497388892918899</v>
      </c>
      <c r="AR196">
        <v>1.26670539017115</v>
      </c>
      <c r="AS196">
        <v>1.19965280692869</v>
      </c>
      <c r="AT196">
        <v>1.2246192927769199</v>
      </c>
      <c r="AU196">
        <v>1.2789072182602901</v>
      </c>
      <c r="AV196">
        <v>1.3521183267591399</v>
      </c>
      <c r="AW196">
        <v>1.26924321720268</v>
      </c>
      <c r="AX196">
        <v>1.3566680092416901</v>
      </c>
      <c r="AY196">
        <v>1.3146035318318201</v>
      </c>
      <c r="AZ196">
        <v>1.3814012290984301</v>
      </c>
      <c r="BA196">
        <v>1.25316712476693</v>
      </c>
      <c r="BB196">
        <v>1.3298476797489001</v>
      </c>
      <c r="BC196">
        <v>1.2948996595105</v>
      </c>
      <c r="BD196">
        <v>1.38455892419918</v>
      </c>
      <c r="BE196">
        <v>1.30066360669801</v>
      </c>
      <c r="BF196">
        <v>1.36033452674166</v>
      </c>
      <c r="BG196">
        <v>1.2450079750163801</v>
      </c>
      <c r="BH196">
        <v>1.2878381087389199</v>
      </c>
      <c r="BI196">
        <v>1.32766937629226</v>
      </c>
      <c r="BJ196">
        <v>1.3786207272858799</v>
      </c>
      <c r="BK196">
        <v>1.31569940958739</v>
      </c>
      <c r="BL196">
        <v>1.3790253180528</v>
      </c>
      <c r="BM196">
        <v>1.31966612459793</v>
      </c>
      <c r="BN196">
        <v>1.3727647481310901</v>
      </c>
      <c r="BO196">
        <v>1.27737592323468</v>
      </c>
      <c r="BP196">
        <v>1.3395124301005701</v>
      </c>
      <c r="BQ196">
        <v>1.31995514067903</v>
      </c>
      <c r="BR196">
        <v>1.39529496569355</v>
      </c>
      <c r="BS196">
        <v>1.3363768570080601</v>
      </c>
      <c r="BT196">
        <v>1.40936409512609</v>
      </c>
      <c r="BU196">
        <v>1.32486921828858</v>
      </c>
      <c r="BV196">
        <v>1.3767579593750101</v>
      </c>
      <c r="BW196">
        <v>1.2988930441319799</v>
      </c>
      <c r="BX196">
        <v>1.3623653313845401</v>
      </c>
      <c r="BY196">
        <v>1.35156687185226</v>
      </c>
      <c r="BZ196">
        <v>1.42949053990689</v>
      </c>
      <c r="CA196">
        <v>1.3041516372522499</v>
      </c>
      <c r="CB196">
        <v>1.39618117956481</v>
      </c>
      <c r="CC196">
        <v>1.2784498345029001</v>
      </c>
      <c r="CD196">
        <v>1.3371988036307501</v>
      </c>
      <c r="CE196">
        <v>1.3000542549195599</v>
      </c>
      <c r="CF196">
        <v>1.3544607691105299</v>
      </c>
      <c r="CG196">
        <v>1.34348534369258</v>
      </c>
      <c r="CH196">
        <v>1.41906978165863</v>
      </c>
      <c r="CI196">
        <v>1.2963288414693701</v>
      </c>
      <c r="CJ196">
        <v>1.3809489710993901</v>
      </c>
      <c r="CK196">
        <v>1.31781193443714</v>
      </c>
      <c r="CL196">
        <v>1.39544567377986</v>
      </c>
      <c r="CM196">
        <v>1.3153098002948</v>
      </c>
      <c r="CN196">
        <v>1.35912846398654</v>
      </c>
      <c r="CO196">
        <v>1.2686224571448701</v>
      </c>
      <c r="CP196">
        <v>1.31105013757879</v>
      </c>
      <c r="CQ196">
        <v>1.2895352247274601</v>
      </c>
      <c r="CR196">
        <v>1.35733627855112</v>
      </c>
      <c r="CS196">
        <v>1.26707772624465</v>
      </c>
      <c r="CT196">
        <v>1.3216915690648401</v>
      </c>
      <c r="CU196">
        <v>1.2445848452159201</v>
      </c>
      <c r="CV196">
        <v>1.3201538759742</v>
      </c>
    </row>
    <row r="197" spans="1:100" x14ac:dyDescent="0.45">
      <c r="A197" t="s">
        <v>116</v>
      </c>
      <c r="B197" t="s">
        <v>90</v>
      </c>
      <c r="C197" t="s">
        <v>67</v>
      </c>
      <c r="D197">
        <v>30</v>
      </c>
      <c r="E197" s="1" cm="1">
        <f t="array" ref="E197">SUMPRODUCT($G197:$CV197,$G$2:$CV$2)/SUMPRODUCT(--($G197:$CV197&lt;&gt;""),$G$2:$CV$2)</f>
        <v>1.3052403949181086</v>
      </c>
      <c r="F197" s="1" cm="1">
        <f t="array" ref="F197">SUMPRODUCT($G197:$CV197,$F$2:$CU$2)/SUMPRODUCT(--($G197:$CV197&lt;&gt;""),$F$2:$CU$2)</f>
        <v>1.3188052509242707</v>
      </c>
      <c r="G197">
        <v>1.3243334616606299</v>
      </c>
      <c r="H197">
        <v>1.34547262749414</v>
      </c>
      <c r="I197">
        <v>1.34969931390753</v>
      </c>
      <c r="J197">
        <v>1.36389864524358</v>
      </c>
      <c r="K197">
        <v>1.35078830512948</v>
      </c>
      <c r="L197">
        <v>1.3607615670319699</v>
      </c>
      <c r="M197">
        <v>1.3122983040987399</v>
      </c>
      <c r="N197">
        <v>1.3383889423104101</v>
      </c>
      <c r="O197">
        <v>1.3424857585935399</v>
      </c>
      <c r="P197">
        <v>1.3562901601600801</v>
      </c>
      <c r="Q197">
        <v>1.31111467308281</v>
      </c>
      <c r="R197">
        <v>1.35525353482602</v>
      </c>
      <c r="S197">
        <v>1.3470856084491301</v>
      </c>
      <c r="T197">
        <v>1.3747875714323801</v>
      </c>
      <c r="U197">
        <v>1.2840390630754199</v>
      </c>
      <c r="V197">
        <v>1.2938815048805501</v>
      </c>
      <c r="W197">
        <v>1.32028500063548</v>
      </c>
      <c r="X197">
        <v>1.3714414451775201</v>
      </c>
      <c r="Y197">
        <v>1.3377231673319201</v>
      </c>
      <c r="Z197">
        <v>1.3603689051699801</v>
      </c>
      <c r="AA197">
        <v>1.32575052269553</v>
      </c>
      <c r="AB197">
        <v>1.3518521287891201</v>
      </c>
      <c r="AC197">
        <v>1.3508890550135999</v>
      </c>
      <c r="AD197">
        <v>1.3764485361280701</v>
      </c>
      <c r="AE197">
        <v>1.3593549749610101</v>
      </c>
      <c r="AF197">
        <v>1.3745382036156799</v>
      </c>
      <c r="AG197">
        <v>1.32121174394164</v>
      </c>
      <c r="AH197">
        <v>1.3067552645690499</v>
      </c>
      <c r="AI197">
        <v>1.34584771402783</v>
      </c>
      <c r="AJ197">
        <v>1.36710233722854</v>
      </c>
      <c r="AK197">
        <v>1.2310650079918699</v>
      </c>
      <c r="AL197">
        <v>1.2456168274794699</v>
      </c>
      <c r="AM197">
        <v>1.2770903646559799</v>
      </c>
      <c r="AN197">
        <v>1.3092674486868101</v>
      </c>
      <c r="AO197">
        <v>1.23454952854046</v>
      </c>
      <c r="AP197">
        <v>1.11539581921521</v>
      </c>
      <c r="AQ197">
        <v>1.2856943245780601</v>
      </c>
      <c r="AR197">
        <v>1.2944312584134601</v>
      </c>
      <c r="AS197">
        <v>1.2629044153822899</v>
      </c>
      <c r="AT197">
        <v>1.2596167335144199</v>
      </c>
      <c r="AU197">
        <v>1.31547199219804</v>
      </c>
      <c r="AV197">
        <v>1.3601012178945699</v>
      </c>
      <c r="AW197">
        <v>1.29642197493989</v>
      </c>
      <c r="AX197">
        <v>1.36570380683009</v>
      </c>
      <c r="AY197">
        <v>1.3425778725478099</v>
      </c>
      <c r="AZ197">
        <v>1.3867445062221599</v>
      </c>
      <c r="BA197">
        <v>1.3104919396531201</v>
      </c>
      <c r="BB197">
        <v>1.3243600362197401</v>
      </c>
      <c r="BC197">
        <v>1.3053896560020599</v>
      </c>
      <c r="BD197">
        <v>1.3994622187758601</v>
      </c>
      <c r="BE197">
        <v>1.32172541580589</v>
      </c>
      <c r="BF197">
        <v>1.3772747537833601</v>
      </c>
      <c r="BG197">
        <v>1.3024530422234</v>
      </c>
      <c r="BH197">
        <v>1.3372873139788499</v>
      </c>
      <c r="BI197">
        <v>1.36279597969332</v>
      </c>
      <c r="BJ197">
        <v>1.40056333623569</v>
      </c>
      <c r="BK197">
        <v>1.34796492192096</v>
      </c>
      <c r="BL197">
        <v>1.40218265175089</v>
      </c>
      <c r="BM197">
        <v>1.3226333824952099</v>
      </c>
      <c r="BN197">
        <v>1.41813873290571</v>
      </c>
      <c r="BO197">
        <v>1.36433386838662</v>
      </c>
      <c r="BP197">
        <v>1.3629211840819799</v>
      </c>
      <c r="BQ197">
        <v>1.3373472693140001</v>
      </c>
      <c r="BR197">
        <v>1.4117780001803899</v>
      </c>
      <c r="BS197">
        <v>1.3438653062061601</v>
      </c>
      <c r="BT197">
        <v>1.4155679079112</v>
      </c>
      <c r="BU197">
        <v>1.33875428050679</v>
      </c>
      <c r="BV197">
        <v>1.3898044099612199</v>
      </c>
      <c r="BW197">
        <v>1.3260794086827801</v>
      </c>
      <c r="BX197">
        <v>1.3636394794089901</v>
      </c>
      <c r="BY197">
        <v>1.3635924840759699</v>
      </c>
      <c r="BZ197">
        <v>1.44383174584315</v>
      </c>
      <c r="CA197">
        <v>1.32185435995791</v>
      </c>
      <c r="CB197">
        <v>1.37289873254384</v>
      </c>
      <c r="CC197">
        <v>1.31904871023244</v>
      </c>
      <c r="CD197">
        <v>1.34172470205255</v>
      </c>
      <c r="CE197">
        <v>1.32225527798895</v>
      </c>
      <c r="CF197">
        <v>1.34862271881794</v>
      </c>
      <c r="CG197">
        <v>1.3586308182626301</v>
      </c>
      <c r="CH197">
        <v>1.4205269949492401</v>
      </c>
      <c r="CI197">
        <v>1.3107573019594601</v>
      </c>
      <c r="CJ197">
        <v>1.3795181820745099</v>
      </c>
      <c r="CK197">
        <v>1.3529257768327401</v>
      </c>
      <c r="CL197">
        <v>1.4095196298230901</v>
      </c>
      <c r="CM197">
        <v>1.3512670521699399</v>
      </c>
      <c r="CN197">
        <v>1.3937306856891201</v>
      </c>
      <c r="CO197">
        <v>1.3203754334812201</v>
      </c>
      <c r="CP197">
        <v>1.3549322767155501</v>
      </c>
      <c r="CQ197">
        <v>1.3391554046872201</v>
      </c>
      <c r="CR197">
        <v>1.3610139839868201</v>
      </c>
      <c r="CS197">
        <v>1.2853401386843399</v>
      </c>
      <c r="CT197">
        <v>1.3311143556946301</v>
      </c>
      <c r="CU197">
        <v>1.2836150366032799</v>
      </c>
      <c r="CV197">
        <v>1.3253358172038101</v>
      </c>
    </row>
    <row r="198" spans="1:100" x14ac:dyDescent="0.45">
      <c r="A198" t="s">
        <v>116</v>
      </c>
      <c r="B198" t="s">
        <v>90</v>
      </c>
      <c r="C198" t="s">
        <v>67</v>
      </c>
      <c r="D198">
        <v>35</v>
      </c>
      <c r="E198" s="1" cm="1">
        <f t="array" ref="E198">SUMPRODUCT($G198:$CV198,$G$2:$CV$2)/SUMPRODUCT(--($G198:$CV198&lt;&gt;""),$G$2:$CV$2)</f>
        <v>1.2360589879828068</v>
      </c>
      <c r="F198" s="1" cm="1">
        <f t="array" ref="F198">SUMPRODUCT($G198:$CV198,$F$2:$CU$2)/SUMPRODUCT(--($G198:$CV198&lt;&gt;""),$F$2:$CU$2)</f>
        <v>1.2541702489549074</v>
      </c>
      <c r="G198">
        <v>1.24158372478039</v>
      </c>
      <c r="H198">
        <v>1.27293799742076</v>
      </c>
      <c r="I198">
        <v>1.31306033395386</v>
      </c>
      <c r="J198">
        <v>1.3102674005939801</v>
      </c>
      <c r="K198">
        <v>1.31353330534642</v>
      </c>
      <c r="L198">
        <v>1.3133485255506201</v>
      </c>
      <c r="M198">
        <v>1.2282105269916099</v>
      </c>
      <c r="N198">
        <v>1.25150733479926</v>
      </c>
      <c r="O198">
        <v>1.1935047583917999</v>
      </c>
      <c r="P198">
        <v>1.2009456461285</v>
      </c>
      <c r="Q198">
        <v>1.243328125386</v>
      </c>
      <c r="R198">
        <v>1.2920621460649599</v>
      </c>
      <c r="S198">
        <v>1.29239313752916</v>
      </c>
      <c r="T198">
        <v>1.3221825728869201</v>
      </c>
      <c r="U198">
        <v>1.205564078616</v>
      </c>
      <c r="V198">
        <v>1.2247742063390401</v>
      </c>
      <c r="W198">
        <v>1.2849903424506699</v>
      </c>
      <c r="X198">
        <v>1.3114126306543801</v>
      </c>
      <c r="Y198">
        <v>1.26624559099763</v>
      </c>
      <c r="Z198">
        <v>1.28565566361562</v>
      </c>
      <c r="AA198">
        <v>1.24569474198997</v>
      </c>
      <c r="AB198">
        <v>1.2809325823784301</v>
      </c>
      <c r="AC198">
        <v>1.3108885527799701</v>
      </c>
      <c r="AD198">
        <v>1.3196102005453401</v>
      </c>
      <c r="AE198">
        <v>1.2957966041873299</v>
      </c>
      <c r="AF198">
        <v>1.2982414851545301</v>
      </c>
      <c r="AG198">
        <v>1.23014216513158</v>
      </c>
      <c r="AH198">
        <v>1.22732246039825</v>
      </c>
      <c r="AI198">
        <v>1.2932737298337</v>
      </c>
      <c r="AJ198">
        <v>1.3148333985939</v>
      </c>
      <c r="AK198">
        <v>1.18199524442606</v>
      </c>
      <c r="AL198">
        <v>1.18382127376997</v>
      </c>
      <c r="AM198">
        <v>1.20417071393387</v>
      </c>
      <c r="AN198">
        <v>1.2468406582068501</v>
      </c>
      <c r="AO198">
        <v>1.1227247702233401</v>
      </c>
      <c r="AP198">
        <v>1.0665087824052799</v>
      </c>
      <c r="AQ198">
        <v>1.2042869921883499</v>
      </c>
      <c r="AR198">
        <v>1.22681794098525</v>
      </c>
      <c r="AS198">
        <v>1.19368182634749</v>
      </c>
      <c r="AT198">
        <v>1.1935247499189701</v>
      </c>
      <c r="AU198">
        <v>1.2799767218434399</v>
      </c>
      <c r="AV198">
        <v>1.3228138451335001</v>
      </c>
      <c r="AW198">
        <v>1.25040910228046</v>
      </c>
      <c r="AX198">
        <v>1.2943297484591001</v>
      </c>
      <c r="AY198">
        <v>1.27711402199351</v>
      </c>
      <c r="AZ198">
        <v>1.3301076980640101</v>
      </c>
      <c r="BA198">
        <v>1.2413053200048301</v>
      </c>
      <c r="BB198">
        <v>1.2832960123098101</v>
      </c>
      <c r="BC198">
        <v>1.27035193846607</v>
      </c>
      <c r="BD198">
        <v>1.3274270956938601</v>
      </c>
      <c r="BE198">
        <v>1.25141148069071</v>
      </c>
      <c r="BF198">
        <v>1.3186209164018901</v>
      </c>
      <c r="BG198">
        <v>1.2316747717769201</v>
      </c>
      <c r="BH198">
        <v>1.25127147116438</v>
      </c>
      <c r="BI198">
        <v>1.2867949127682401</v>
      </c>
      <c r="BJ198">
        <v>1.33687292146934</v>
      </c>
      <c r="BK198">
        <v>1.27957573306322</v>
      </c>
      <c r="BL198">
        <v>1.3492490428052</v>
      </c>
      <c r="BM198">
        <v>1.2930068823493699</v>
      </c>
      <c r="BN198">
        <v>1.36154330922532</v>
      </c>
      <c r="BO198">
        <v>1.3077734330644399</v>
      </c>
      <c r="BP198">
        <v>1.2975292355366701</v>
      </c>
      <c r="BQ198">
        <v>1.3032259068673</v>
      </c>
      <c r="BR198">
        <v>1.37128204608909</v>
      </c>
      <c r="BS198">
        <v>1.2996313856880299</v>
      </c>
      <c r="BT198">
        <v>1.3474694041591599</v>
      </c>
      <c r="BU198">
        <v>1.3036605843597799</v>
      </c>
      <c r="BV198">
        <v>1.3514878050802499</v>
      </c>
      <c r="BW198">
        <v>1.2563666652600001</v>
      </c>
      <c r="BX198">
        <v>1.3190679662462901</v>
      </c>
      <c r="BY198">
        <v>1.28115927520839</v>
      </c>
      <c r="BZ198">
        <v>1.33049202143338</v>
      </c>
      <c r="CA198">
        <v>1.27852768182615</v>
      </c>
      <c r="CB198">
        <v>1.36353724891027</v>
      </c>
      <c r="CC198">
        <v>1.2649375914374901</v>
      </c>
      <c r="CD198">
        <v>1.28957747982408</v>
      </c>
      <c r="CE198">
        <v>1.25402554318339</v>
      </c>
      <c r="CF198">
        <v>1.30668929197739</v>
      </c>
      <c r="CG198">
        <v>1.2947982665736799</v>
      </c>
      <c r="CH198">
        <v>1.3408603681053901</v>
      </c>
      <c r="CI198">
        <v>1.25771648566725</v>
      </c>
      <c r="CJ198">
        <v>1.31268357092997</v>
      </c>
      <c r="CK198">
        <v>1.2813876877760899</v>
      </c>
      <c r="CL198">
        <v>1.33951499256644</v>
      </c>
      <c r="CM198">
        <v>1.2733741606854001</v>
      </c>
      <c r="CN198">
        <v>1.35909376992072</v>
      </c>
      <c r="CO198">
        <v>1.2453730288006899</v>
      </c>
      <c r="CP198">
        <v>1.3021231622384899</v>
      </c>
      <c r="CQ198">
        <v>1.2708469820214101</v>
      </c>
      <c r="CR198">
        <v>1.3146737649507401</v>
      </c>
      <c r="CS198">
        <v>1.2244115550608801</v>
      </c>
      <c r="CT198">
        <v>1.2780602543125399</v>
      </c>
      <c r="CU198">
        <v>1.2311217289349199</v>
      </c>
      <c r="CV198">
        <v>1.2579951712726101</v>
      </c>
    </row>
    <row r="199" spans="1:100" x14ac:dyDescent="0.45">
      <c r="A199" t="s">
        <v>116</v>
      </c>
      <c r="B199" t="s">
        <v>90</v>
      </c>
      <c r="C199" t="s">
        <v>67</v>
      </c>
      <c r="D199">
        <v>40</v>
      </c>
      <c r="E199" s="1" cm="1">
        <f t="array" ref="E199">SUMPRODUCT($G199:$CV199,$G$2:$CV$2)/SUMPRODUCT(--($G199:$CV199&lt;&gt;""),$G$2:$CV$2)</f>
        <v>1.1805508503482689</v>
      </c>
      <c r="F199" s="1" cm="1">
        <f t="array" ref="F199">SUMPRODUCT($G199:$CV199,$F$2:$CU$2)/SUMPRODUCT(--($G199:$CV199&lt;&gt;""),$F$2:$CU$2)</f>
        <v>1.200972431558867</v>
      </c>
      <c r="G199">
        <v>1.2017880140349999</v>
      </c>
      <c r="H199">
        <v>1.23047868034645</v>
      </c>
      <c r="I199">
        <v>1.2562005613752301</v>
      </c>
      <c r="J199">
        <v>1.23299689418059</v>
      </c>
      <c r="K199">
        <v>1.2580215179205001</v>
      </c>
      <c r="L199">
        <v>1.2330193219609999</v>
      </c>
      <c r="M199">
        <v>1.1889423243672399</v>
      </c>
      <c r="N199">
        <v>1.21245065487945</v>
      </c>
      <c r="O199">
        <v>1.1588687804876601</v>
      </c>
      <c r="P199">
        <v>1.170750545282</v>
      </c>
      <c r="Q199">
        <v>1.1882123584331601</v>
      </c>
      <c r="R199">
        <v>1.2241708936355</v>
      </c>
      <c r="S199">
        <v>1.2395480926864</v>
      </c>
      <c r="T199">
        <v>1.2733724147726999</v>
      </c>
      <c r="U199">
        <v>1.1469881462612901</v>
      </c>
      <c r="V199">
        <v>1.1635623346995001</v>
      </c>
      <c r="W199">
        <v>1.22562893410132</v>
      </c>
      <c r="X199">
        <v>1.25065800818788</v>
      </c>
      <c r="Y199">
        <v>1.22513108244543</v>
      </c>
      <c r="Z199">
        <v>1.2508972165012799</v>
      </c>
      <c r="AA199">
        <v>1.19062923283154</v>
      </c>
      <c r="AB199">
        <v>1.22509380837668</v>
      </c>
      <c r="AC199">
        <v>1.2494068117164401</v>
      </c>
      <c r="AD199">
        <v>1.2592337493777499</v>
      </c>
      <c r="AE199">
        <v>1.2324040027657099</v>
      </c>
      <c r="AF199">
        <v>1.2365364475598899</v>
      </c>
      <c r="AG199">
        <v>1.1938438779321401</v>
      </c>
      <c r="AH199">
        <v>1.195599154707</v>
      </c>
      <c r="AI199">
        <v>1.2481969906741399</v>
      </c>
      <c r="AJ199">
        <v>1.2586297149896</v>
      </c>
      <c r="AK199">
        <v>1.13366038996914</v>
      </c>
      <c r="AL199">
        <v>1.12585450364808</v>
      </c>
      <c r="AM199">
        <v>1.1565109430639899</v>
      </c>
      <c r="AN199">
        <v>1.1828889870286401</v>
      </c>
      <c r="AO199">
        <v>1.01336468936846</v>
      </c>
      <c r="AP199">
        <v>1.01354176084965</v>
      </c>
      <c r="AQ199">
        <v>1.14965178765172</v>
      </c>
      <c r="AR199">
        <v>1.1651107803317999</v>
      </c>
      <c r="AS199">
        <v>1.13578832958245</v>
      </c>
      <c r="AT199">
        <v>1.1566520513369001</v>
      </c>
      <c r="AU199">
        <v>1.22104282222976</v>
      </c>
      <c r="AV199">
        <v>1.2674245673078299</v>
      </c>
      <c r="AW199">
        <v>1.17710725646942</v>
      </c>
      <c r="AX199">
        <v>1.25387445369021</v>
      </c>
      <c r="AY199">
        <v>1.21349409790743</v>
      </c>
      <c r="AZ199">
        <v>1.30221117274013</v>
      </c>
      <c r="BA199">
        <v>1.1832262935023099</v>
      </c>
      <c r="BB199">
        <v>1.2345618202105499</v>
      </c>
      <c r="BC199">
        <v>1.2169712896812499</v>
      </c>
      <c r="BD199">
        <v>1.2660255542172301</v>
      </c>
      <c r="BE199">
        <v>1.21645044772277</v>
      </c>
      <c r="BF199">
        <v>1.27161969265455</v>
      </c>
      <c r="BG199">
        <v>1.18523507875656</v>
      </c>
      <c r="BH199">
        <v>1.1974373820642199</v>
      </c>
      <c r="BI199">
        <v>1.23963357720806</v>
      </c>
      <c r="BJ199">
        <v>1.29576360330767</v>
      </c>
      <c r="BK199">
        <v>1.2366162884071801</v>
      </c>
      <c r="BL199">
        <v>1.30700323447528</v>
      </c>
      <c r="BM199">
        <v>1.2306455646685499</v>
      </c>
      <c r="BN199">
        <v>1.2793550129863001</v>
      </c>
      <c r="BO199">
        <v>1.2449625618882201</v>
      </c>
      <c r="BP199">
        <v>1.2567055800391</v>
      </c>
      <c r="BQ199">
        <v>1.23481047302561</v>
      </c>
      <c r="BR199">
        <v>1.31342473593439</v>
      </c>
      <c r="BS199">
        <v>1.2341469546722701</v>
      </c>
      <c r="BT199">
        <v>1.29045776125953</v>
      </c>
      <c r="BU199">
        <v>1.24487969977008</v>
      </c>
      <c r="BV199">
        <v>1.28807129656424</v>
      </c>
      <c r="BW199">
        <v>1.2076768618603799</v>
      </c>
      <c r="BX199">
        <v>1.2562272491509201</v>
      </c>
      <c r="BY199">
        <v>1.2410824133690099</v>
      </c>
      <c r="BZ199">
        <v>1.3086466763379301</v>
      </c>
      <c r="CA199">
        <v>1.2493654077518199</v>
      </c>
      <c r="CB199">
        <v>1.30367182639554</v>
      </c>
      <c r="CC199">
        <v>1.1969407994327299</v>
      </c>
      <c r="CD199">
        <v>1.2303570785540501</v>
      </c>
      <c r="CE199">
        <v>1.19837006110429</v>
      </c>
      <c r="CF199">
        <v>1.2443339206176001</v>
      </c>
      <c r="CG199">
        <v>1.2331224923370401</v>
      </c>
      <c r="CH199">
        <v>1.3175394579601301</v>
      </c>
      <c r="CI199">
        <v>1.21164097662755</v>
      </c>
      <c r="CJ199">
        <v>1.2916099811197801</v>
      </c>
      <c r="CK199">
        <v>1.2343774985219</v>
      </c>
      <c r="CL199">
        <v>1.3069809829426</v>
      </c>
      <c r="CM199">
        <v>1.2390311929515001</v>
      </c>
      <c r="CN199">
        <v>1.29351680336079</v>
      </c>
      <c r="CO199">
        <v>1.2098030516571101</v>
      </c>
      <c r="CP199">
        <v>1.2687862166042201</v>
      </c>
      <c r="CQ199">
        <v>1.205755011605</v>
      </c>
      <c r="CR199">
        <v>1.2418110287197299</v>
      </c>
      <c r="CS199">
        <v>1.1747251131776</v>
      </c>
      <c r="CT199">
        <v>1.2194184186697501</v>
      </c>
      <c r="CU199">
        <v>1.2006733218794201</v>
      </c>
      <c r="CV199">
        <v>1.2335269538757401</v>
      </c>
    </row>
    <row r="200" spans="1:100" x14ac:dyDescent="0.45">
      <c r="A200" t="s">
        <v>116</v>
      </c>
      <c r="B200" t="s">
        <v>90</v>
      </c>
      <c r="C200" t="s">
        <v>67</v>
      </c>
      <c r="D200">
        <v>45</v>
      </c>
      <c r="E200" s="1" cm="1">
        <f t="array" ref="E200">SUMPRODUCT($G200:$CV200,$G$2:$CV$2)/SUMPRODUCT(--($G200:$CV200&lt;&gt;""),$G$2:$CV$2)</f>
        <v>1.1330639856296345</v>
      </c>
      <c r="F200" s="1" cm="1">
        <f t="array" ref="F200">SUMPRODUCT($G200:$CV200,$F$2:$CU$2)/SUMPRODUCT(--($G200:$CV200&lt;&gt;""),$F$2:$CU$2)</f>
        <v>1.1546793288194472</v>
      </c>
      <c r="G200">
        <v>1.1511395025097</v>
      </c>
      <c r="H200">
        <v>1.17641352033011</v>
      </c>
      <c r="I200">
        <v>1.20236011553624</v>
      </c>
      <c r="J200">
        <v>1.1762500228933801</v>
      </c>
      <c r="K200">
        <v>1.2043548684747301</v>
      </c>
      <c r="L200">
        <v>1.1764700249458599</v>
      </c>
      <c r="M200">
        <v>1.1192326478280901</v>
      </c>
      <c r="N200">
        <v>1.14225568342525</v>
      </c>
      <c r="O200">
        <v>1.12215087448599</v>
      </c>
      <c r="P200">
        <v>1.1338850372078999</v>
      </c>
      <c r="Q200">
        <v>1.1342013054051701</v>
      </c>
      <c r="R200">
        <v>1.1713431189888099</v>
      </c>
      <c r="S200">
        <v>1.1833794424847199</v>
      </c>
      <c r="T200">
        <v>1.22169303971184</v>
      </c>
      <c r="U200">
        <v>1.1249484155839899</v>
      </c>
      <c r="V200">
        <v>1.13950382223146</v>
      </c>
      <c r="W200">
        <v>1.18246279143452</v>
      </c>
      <c r="X200">
        <v>1.2031068100491</v>
      </c>
      <c r="Y200">
        <v>1.1695011824499799</v>
      </c>
      <c r="Z200">
        <v>1.1904853165110001</v>
      </c>
      <c r="AA200">
        <v>1.1630882452607301</v>
      </c>
      <c r="AB200">
        <v>1.1960444731092199</v>
      </c>
      <c r="AC200">
        <v>1.20770570733628</v>
      </c>
      <c r="AD200">
        <v>1.2104216033237001</v>
      </c>
      <c r="AE200">
        <v>1.15855751733635</v>
      </c>
      <c r="AF200">
        <v>1.1846548352287301</v>
      </c>
      <c r="AG200">
        <v>1.1266149303088899</v>
      </c>
      <c r="AH200">
        <v>1.13485726933257</v>
      </c>
      <c r="AI200">
        <v>1.1970036570153699</v>
      </c>
      <c r="AJ200">
        <v>1.2135306452902801</v>
      </c>
      <c r="AK200">
        <v>1.08374843418544</v>
      </c>
      <c r="AL200">
        <v>1.07205923117288</v>
      </c>
      <c r="AM200">
        <v>1.1128972680520399</v>
      </c>
      <c r="AN200">
        <v>1.14581485283067</v>
      </c>
      <c r="AO200">
        <v>0.95243231581387899</v>
      </c>
      <c r="AP200">
        <v>0.95818588566625096</v>
      </c>
      <c r="AQ200">
        <v>1.12444679645584</v>
      </c>
      <c r="AR200">
        <v>1.1445911372165201</v>
      </c>
      <c r="AS200">
        <v>1.08428116319609</v>
      </c>
      <c r="AT200">
        <v>1.10415638673661</v>
      </c>
      <c r="AU200">
        <v>1.1751698151679499</v>
      </c>
      <c r="AV200">
        <v>1.20553525610325</v>
      </c>
      <c r="AW200">
        <v>1.14161693527621</v>
      </c>
      <c r="AX200">
        <v>1.2094116694793899</v>
      </c>
      <c r="AY200">
        <v>1.18505322728953</v>
      </c>
      <c r="AZ200">
        <v>1.2482973735702001</v>
      </c>
      <c r="BA200">
        <v>1.1340082377746801</v>
      </c>
      <c r="BB200">
        <v>1.1947022931398099</v>
      </c>
      <c r="BC200">
        <v>1.1613523042073599</v>
      </c>
      <c r="BD200">
        <v>1.2430438018024801</v>
      </c>
      <c r="BE200">
        <v>1.16509205453264</v>
      </c>
      <c r="BF200">
        <v>1.2168554949563899</v>
      </c>
      <c r="BG200">
        <v>1.1425651613146499</v>
      </c>
      <c r="BH200">
        <v>1.1546221130947001</v>
      </c>
      <c r="BI200">
        <v>1.2040736580957301</v>
      </c>
      <c r="BJ200">
        <v>1.23464321943765</v>
      </c>
      <c r="BK200">
        <v>1.1838408303274199</v>
      </c>
      <c r="BL200">
        <v>1.2348523850570301</v>
      </c>
      <c r="BM200">
        <v>1.1829905261871101</v>
      </c>
      <c r="BN200">
        <v>1.2526016703665801</v>
      </c>
      <c r="BO200">
        <v>1.19316213940343</v>
      </c>
      <c r="BP200">
        <v>1.22105548907112</v>
      </c>
      <c r="BQ200">
        <v>1.1869320271211099</v>
      </c>
      <c r="BR200">
        <v>1.2459141019575299</v>
      </c>
      <c r="BS200">
        <v>1.2172321656857401</v>
      </c>
      <c r="BT200">
        <v>1.25627567338469</v>
      </c>
      <c r="BU200">
        <v>1.1851553994769299</v>
      </c>
      <c r="BV200">
        <v>1.2442639109409199</v>
      </c>
      <c r="BW200">
        <v>1.17702541307381</v>
      </c>
      <c r="BX200">
        <v>1.2367679175042401</v>
      </c>
      <c r="BY200">
        <v>1.21490812676461</v>
      </c>
      <c r="BZ200">
        <v>1.2714189867574099</v>
      </c>
      <c r="CA200">
        <v>1.1796574468654799</v>
      </c>
      <c r="CB200">
        <v>1.23035124131828</v>
      </c>
      <c r="CC200">
        <v>1.1387472924937101</v>
      </c>
      <c r="CD200">
        <v>1.20163561742118</v>
      </c>
      <c r="CE200">
        <v>1.1641366798444199</v>
      </c>
      <c r="CF200">
        <v>1.22768068811277</v>
      </c>
      <c r="CG200">
        <v>1.2072083350074501</v>
      </c>
      <c r="CH200">
        <v>1.29156756122018</v>
      </c>
      <c r="CI200">
        <v>1.18170275606833</v>
      </c>
      <c r="CJ200">
        <v>1.24077415715515</v>
      </c>
      <c r="CK200">
        <v>1.19984172440345</v>
      </c>
      <c r="CL200">
        <v>1.2537026813265699</v>
      </c>
      <c r="CM200">
        <v>1.1955898016076201</v>
      </c>
      <c r="CN200">
        <v>1.2368912863935899</v>
      </c>
      <c r="CO200">
        <v>1.18513501509583</v>
      </c>
      <c r="CP200">
        <v>1.21983211262497</v>
      </c>
      <c r="CQ200">
        <v>1.1582552096921599</v>
      </c>
      <c r="CR200">
        <v>1.2259254052090101</v>
      </c>
      <c r="CS200">
        <v>1.1278813849237399</v>
      </c>
      <c r="CT200">
        <v>1.18573750260988</v>
      </c>
      <c r="CU200">
        <v>1.15954569380712</v>
      </c>
      <c r="CV200">
        <v>1.19121935392357</v>
      </c>
    </row>
    <row r="201" spans="1:100" x14ac:dyDescent="0.45">
      <c r="A201" t="s">
        <v>116</v>
      </c>
      <c r="B201" t="s">
        <v>90</v>
      </c>
      <c r="C201" t="s">
        <v>67</v>
      </c>
      <c r="D201">
        <v>50</v>
      </c>
      <c r="E201" s="1" cm="1">
        <f t="array" ref="E201">SUMPRODUCT($G201:$CV201,$G$2:$CV$2)/SUMPRODUCT(--($G201:$CV201&lt;&gt;""),$G$2:$CV$2)</f>
        <v>1.0946191407186123</v>
      </c>
      <c r="F201" s="1" cm="1">
        <f t="array" ref="F201">SUMPRODUCT($G201:$CV201,$F$2:$CU$2)/SUMPRODUCT(--($G201:$CV201&lt;&gt;""),$F$2:$CU$2)</f>
        <v>1.1168527078815669</v>
      </c>
      <c r="G201">
        <v>1.1298099828880599</v>
      </c>
      <c r="H201">
        <v>1.14665925003183</v>
      </c>
      <c r="I201">
        <v>1.1388209111388199</v>
      </c>
      <c r="J201">
        <v>1.1429163744683499</v>
      </c>
      <c r="K201">
        <v>1.1377600763803699</v>
      </c>
      <c r="L201">
        <v>1.1450192741996199</v>
      </c>
      <c r="M201">
        <v>1.0996082817245101</v>
      </c>
      <c r="N201">
        <v>1.12009451038216</v>
      </c>
      <c r="O201">
        <v>1.0986564286128599</v>
      </c>
      <c r="P201">
        <v>1.11430271008834</v>
      </c>
      <c r="Q201">
        <v>1.1089472133029299</v>
      </c>
      <c r="R201">
        <v>1.14345898475763</v>
      </c>
      <c r="S201">
        <v>1.13366109060414</v>
      </c>
      <c r="T201">
        <v>1.1825297654307201</v>
      </c>
      <c r="U201">
        <v>1.0836018825945199</v>
      </c>
      <c r="V201">
        <v>1.09161423731768</v>
      </c>
      <c r="W201">
        <v>1.1452003740100001</v>
      </c>
      <c r="X201">
        <v>1.16091306057494</v>
      </c>
      <c r="Y201">
        <v>1.12632750666641</v>
      </c>
      <c r="Z201">
        <v>1.1454722905222401</v>
      </c>
      <c r="AA201">
        <v>1.117478505926</v>
      </c>
      <c r="AB201">
        <v>1.1466712622934001</v>
      </c>
      <c r="AC201">
        <v>1.1544333056678699</v>
      </c>
      <c r="AD201">
        <v>1.1622172501761701</v>
      </c>
      <c r="AE201">
        <v>1.1345381746856</v>
      </c>
      <c r="AF201">
        <v>1.1576313208606099</v>
      </c>
      <c r="AG201">
        <v>1.1098590391749501</v>
      </c>
      <c r="AH201">
        <v>1.10554005417751</v>
      </c>
      <c r="AI201">
        <v>1.14636193962029</v>
      </c>
      <c r="AJ201">
        <v>1.1716454076466001</v>
      </c>
      <c r="AK201">
        <v>1.05481197310205</v>
      </c>
      <c r="AL201">
        <v>1.04804496469873</v>
      </c>
      <c r="AM201">
        <v>1.0792245703804799</v>
      </c>
      <c r="AN201">
        <v>1.115164203375</v>
      </c>
      <c r="AO201">
        <v>0.90478325752441902</v>
      </c>
      <c r="AP201">
        <v>0.91879491129864599</v>
      </c>
      <c r="AQ201">
        <v>1.0822174605772401</v>
      </c>
      <c r="AR201">
        <v>1.09434135381584</v>
      </c>
      <c r="AS201">
        <v>1.04351576767493</v>
      </c>
      <c r="AT201">
        <v>1.06107104458533</v>
      </c>
      <c r="AU201">
        <v>1.14459203724505</v>
      </c>
      <c r="AV201">
        <v>1.1867462535809701</v>
      </c>
      <c r="AW201">
        <v>1.10279306439544</v>
      </c>
      <c r="AX201">
        <v>1.14703116927773</v>
      </c>
      <c r="AY201">
        <v>1.1515595141375301</v>
      </c>
      <c r="AZ201">
        <v>1.1885445761472799</v>
      </c>
      <c r="BA201">
        <v>1.1133031476612401</v>
      </c>
      <c r="BB201">
        <v>1.14848734182539</v>
      </c>
      <c r="BC201">
        <v>1.14768812026109</v>
      </c>
      <c r="BD201">
        <v>1.2231544776491801</v>
      </c>
      <c r="BE201">
        <v>1.1361098249986701</v>
      </c>
      <c r="BF201">
        <v>1.2018222682502699</v>
      </c>
      <c r="BG201">
        <v>1.0996739096649</v>
      </c>
      <c r="BH201">
        <v>1.1104393086759099</v>
      </c>
      <c r="BI201">
        <v>1.15154553658232</v>
      </c>
      <c r="BJ201">
        <v>1.1862184851738999</v>
      </c>
      <c r="BK201">
        <v>1.1359860197087199</v>
      </c>
      <c r="BL201">
        <v>1.1925116531906601</v>
      </c>
      <c r="BM201">
        <v>1.1626571965671999</v>
      </c>
      <c r="BN201">
        <v>1.2266607782094601</v>
      </c>
      <c r="BO201">
        <v>1.12835930120717</v>
      </c>
      <c r="BP201">
        <v>1.1489976969868501</v>
      </c>
      <c r="BQ201">
        <v>1.16210675663283</v>
      </c>
      <c r="BR201">
        <v>1.2282679730288999</v>
      </c>
      <c r="BS201">
        <v>1.1586549222936799</v>
      </c>
      <c r="BT201">
        <v>1.2132204413501899</v>
      </c>
      <c r="BU201">
        <v>1.16973903034155</v>
      </c>
      <c r="BV201">
        <v>1.22539283934105</v>
      </c>
      <c r="BW201">
        <v>1.14147350144986</v>
      </c>
      <c r="BX201">
        <v>1.20750192188366</v>
      </c>
      <c r="BY201">
        <v>1.1461789529366999</v>
      </c>
      <c r="BZ201">
        <v>1.1922345813769299</v>
      </c>
      <c r="CA201">
        <v>1.11286429274315</v>
      </c>
      <c r="CB201">
        <v>1.21907185634034</v>
      </c>
      <c r="CC201">
        <v>1.1083070389587799</v>
      </c>
      <c r="CD201">
        <v>1.1524263615368799</v>
      </c>
      <c r="CE201">
        <v>1.13546360951515</v>
      </c>
      <c r="CF201">
        <v>1.1843394770414899</v>
      </c>
      <c r="CG201">
        <v>1.1768849035222499</v>
      </c>
      <c r="CH201">
        <v>1.2319762802229901</v>
      </c>
      <c r="CI201">
        <v>1.13499303113391</v>
      </c>
      <c r="CJ201">
        <v>1.19524842964397</v>
      </c>
      <c r="CK201">
        <v>1.1471093306031801</v>
      </c>
      <c r="CL201">
        <v>1.1967812272698499</v>
      </c>
      <c r="CM201">
        <v>1.1520965887476899</v>
      </c>
      <c r="CN201">
        <v>1.20150345636337</v>
      </c>
      <c r="CO201">
        <v>1.12992980458542</v>
      </c>
      <c r="CP201">
        <v>1.1621905815909399</v>
      </c>
      <c r="CQ201">
        <v>1.132101593587</v>
      </c>
      <c r="CR201">
        <v>1.1866382484070801</v>
      </c>
      <c r="CS201">
        <v>1.1053866205458101</v>
      </c>
      <c r="CT201">
        <v>1.15229249868368</v>
      </c>
      <c r="CU201">
        <v>1.1022296824887701</v>
      </c>
      <c r="CV201">
        <v>1.1479751039734301</v>
      </c>
    </row>
    <row r="202" spans="1:100" x14ac:dyDescent="0.45">
      <c r="A202" t="s">
        <v>71</v>
      </c>
      <c r="B202" t="s">
        <v>72</v>
      </c>
      <c r="C202" t="s">
        <v>67</v>
      </c>
      <c r="D202">
        <v>30</v>
      </c>
      <c r="E202" s="1" cm="1">
        <f t="array" ref="E202">SUMPRODUCT($G202:$CV202,$G$2:$CV$2)/SUMPRODUCT(--($G202:$CV202&lt;&gt;""),$G$2:$CV$2)</f>
        <v>2.2322535548388629</v>
      </c>
      <c r="F202" s="1" cm="1">
        <f t="array" ref="F202">SUMPRODUCT($G202:$CV202,$F$2:$CU$2)/SUMPRODUCT(--($G202:$CV202&lt;&gt;""),$F$2:$CU$2)</f>
        <v>2.1187382407879514</v>
      </c>
      <c r="G202">
        <v>2.2538441833333498</v>
      </c>
      <c r="H202">
        <v>2.0898468708876101</v>
      </c>
      <c r="I202">
        <v>2.30140272912729</v>
      </c>
      <c r="J202">
        <v>2.1322760628584199</v>
      </c>
      <c r="K202">
        <v>2.30597997308575</v>
      </c>
      <c r="L202">
        <v>2.1355820865031898</v>
      </c>
      <c r="M202">
        <v>2.1366017952841201</v>
      </c>
      <c r="N202">
        <v>2.1329352156411501</v>
      </c>
      <c r="O202">
        <v>2.1062960047865298</v>
      </c>
      <c r="P202">
        <v>1.9991146184642199</v>
      </c>
      <c r="Q202">
        <v>2.3052100586633699</v>
      </c>
      <c r="R202">
        <v>2.1978155346778001</v>
      </c>
      <c r="S202">
        <v>2.1741623345649899</v>
      </c>
      <c r="T202">
        <v>2.2074622764452498</v>
      </c>
      <c r="U202">
        <v>2.2994228394943299</v>
      </c>
      <c r="V202">
        <v>2.0861668097706301</v>
      </c>
      <c r="W202">
        <v>2.1775567444422101</v>
      </c>
      <c r="X202">
        <v>2.2166299896592299</v>
      </c>
      <c r="Y202">
        <v>2.3223424080870099</v>
      </c>
      <c r="Z202">
        <v>2.1671660794158298</v>
      </c>
      <c r="AA202">
        <v>2.1957651877615199</v>
      </c>
      <c r="AB202">
        <v>2.2310334941961698</v>
      </c>
      <c r="AC202">
        <v>2.3795938117900501</v>
      </c>
      <c r="AD202">
        <v>2.2600999520096199</v>
      </c>
      <c r="AE202">
        <v>2.2477995781994502</v>
      </c>
      <c r="AF202">
        <v>2.1331747000674</v>
      </c>
      <c r="AG202">
        <v>2.25880303322502</v>
      </c>
      <c r="AH202">
        <v>2.0809598323084502</v>
      </c>
      <c r="AI202">
        <v>2.20916829644985</v>
      </c>
      <c r="AJ202">
        <v>2.1860338572528</v>
      </c>
      <c r="AK202">
        <v>2.4072915564354598</v>
      </c>
      <c r="AL202">
        <v>2.1442499411144</v>
      </c>
      <c r="AM202">
        <v>2.13270872804241</v>
      </c>
      <c r="AN202">
        <v>2.13529771504398</v>
      </c>
      <c r="AO202">
        <v>2.0947549063929198</v>
      </c>
      <c r="AP202">
        <v>1.7981865839258799</v>
      </c>
      <c r="AQ202">
        <v>2.3047490812440801</v>
      </c>
      <c r="AR202">
        <v>2.0876203447679602</v>
      </c>
      <c r="AS202">
        <v>2.16181282447792</v>
      </c>
      <c r="AT202">
        <v>2.0140258417807</v>
      </c>
      <c r="AU202">
        <v>2.2276279718107901</v>
      </c>
      <c r="AV202">
        <v>2.2242966121864902</v>
      </c>
      <c r="AW202">
        <v>2.20297848316625</v>
      </c>
      <c r="AX202">
        <v>2.1644359955783101</v>
      </c>
      <c r="AY202">
        <v>2.1398487018964998</v>
      </c>
      <c r="AZ202">
        <v>2.1936593977629499</v>
      </c>
      <c r="BA202">
        <v>2.4197416360374202</v>
      </c>
      <c r="BB202">
        <v>2.1975265118838299</v>
      </c>
      <c r="BC202">
        <v>2.1587986702212798</v>
      </c>
      <c r="BD202">
        <v>2.15533889170705</v>
      </c>
      <c r="BE202">
        <v>2.1439285953921701</v>
      </c>
      <c r="BF202">
        <v>2.2082704994286302</v>
      </c>
      <c r="BG202">
        <v>2.4065089981304899</v>
      </c>
      <c r="BH202">
        <v>2.14640463315797</v>
      </c>
      <c r="BI202">
        <v>2.1784292816524702</v>
      </c>
      <c r="BJ202">
        <v>2.12450772542444</v>
      </c>
      <c r="BK202">
        <v>2.1756681142997198</v>
      </c>
      <c r="BL202">
        <v>2.1882141522149001</v>
      </c>
      <c r="BM202">
        <v>2.2155495278028199</v>
      </c>
      <c r="BN202">
        <v>2.1811597882887299</v>
      </c>
      <c r="BO202">
        <v>2.35032373989959</v>
      </c>
      <c r="BP202">
        <v>2.23146675637095</v>
      </c>
      <c r="BQ202">
        <v>2.2016786709699501</v>
      </c>
      <c r="BR202">
        <v>2.2718024419657601</v>
      </c>
      <c r="BS202">
        <v>2.1178020343545798</v>
      </c>
      <c r="BT202">
        <v>2.18336546430558</v>
      </c>
      <c r="BU202">
        <v>2.17768929566166</v>
      </c>
      <c r="BV202">
        <v>2.1984508156892102</v>
      </c>
      <c r="BW202">
        <v>2.1607168988891501</v>
      </c>
      <c r="BX202">
        <v>2.13992909516399</v>
      </c>
      <c r="BY202">
        <v>2.09921757874038</v>
      </c>
      <c r="BZ202">
        <v>2.21507200391083</v>
      </c>
      <c r="CA202">
        <v>2.20061494874325</v>
      </c>
      <c r="CB202">
        <v>2.23531105445849</v>
      </c>
      <c r="CC202">
        <v>2.14705518211071</v>
      </c>
      <c r="CD202">
        <v>2.0753413883174101</v>
      </c>
      <c r="CE202">
        <v>2.1428872455112802</v>
      </c>
      <c r="CF202">
        <v>2.14449586705171</v>
      </c>
      <c r="CG202">
        <v>2.1670121240510101</v>
      </c>
      <c r="CH202">
        <v>2.2269104166137201</v>
      </c>
      <c r="CI202">
        <v>2.1308165999919302</v>
      </c>
      <c r="CJ202">
        <v>2.1674454325798602</v>
      </c>
      <c r="CK202">
        <v>2.17242696833299</v>
      </c>
      <c r="CL202">
        <v>2.23334585242289</v>
      </c>
      <c r="CM202">
        <v>2.2274275357343698</v>
      </c>
      <c r="CN202">
        <v>2.2174531235594399</v>
      </c>
      <c r="CO202">
        <v>2.2249457327068698</v>
      </c>
      <c r="CP202">
        <v>2.1736623691186399</v>
      </c>
      <c r="CQ202">
        <v>2.1762064957126199</v>
      </c>
      <c r="CR202">
        <v>2.1733792364078299</v>
      </c>
      <c r="CS202">
        <v>2.18257098440727</v>
      </c>
      <c r="CT202">
        <v>2.0655809989049301</v>
      </c>
      <c r="CU202">
        <v>2.2888197112549999</v>
      </c>
      <c r="CV202">
        <v>2.1396399834603002</v>
      </c>
    </row>
    <row r="203" spans="1:100" x14ac:dyDescent="0.45">
      <c r="A203" t="s">
        <v>71</v>
      </c>
      <c r="B203" t="s">
        <v>72</v>
      </c>
      <c r="C203" t="s">
        <v>67</v>
      </c>
      <c r="D203">
        <v>35</v>
      </c>
      <c r="E203" s="1" cm="1">
        <f t="array" ref="E203">SUMPRODUCT($G203:$CV203,$G$2:$CV$2)/SUMPRODUCT(--($G203:$CV203&lt;&gt;""),$G$2:$CV$2)</f>
        <v>2.1106097345611556</v>
      </c>
      <c r="F203" s="1" cm="1">
        <f t="array" ref="F203">SUMPRODUCT($G203:$CV203,$F$2:$CU$2)/SUMPRODUCT(--($G203:$CV203&lt;&gt;""),$F$2:$CU$2)</f>
        <v>2.0283390985922676</v>
      </c>
      <c r="G203">
        <v>2.1721221578308598</v>
      </c>
      <c r="H203">
        <v>2.0229352600969901</v>
      </c>
      <c r="I203">
        <v>2.1228823327498199</v>
      </c>
      <c r="J203">
        <v>2.05616978085569</v>
      </c>
      <c r="K203">
        <v>2.1295238982460298</v>
      </c>
      <c r="L203">
        <v>2.0588484045511799</v>
      </c>
      <c r="M203">
        <v>2.05755336691317</v>
      </c>
      <c r="N203">
        <v>2.0288456673541302</v>
      </c>
      <c r="O203">
        <v>2.0402557666259402</v>
      </c>
      <c r="P203">
        <v>1.9482721119535999</v>
      </c>
      <c r="Q203">
        <v>2.0712733301965001</v>
      </c>
      <c r="R203">
        <v>2.0808554649550799</v>
      </c>
      <c r="S203">
        <v>2.10036044161075</v>
      </c>
      <c r="T203">
        <v>2.12649658321698</v>
      </c>
      <c r="U203">
        <v>2.2065344097066499</v>
      </c>
      <c r="V203">
        <v>2.0042770800651102</v>
      </c>
      <c r="W203">
        <v>2.0961372189480101</v>
      </c>
      <c r="X203">
        <v>2.1513567260639199</v>
      </c>
      <c r="Y203">
        <v>2.2193316246311801</v>
      </c>
      <c r="Z203">
        <v>2.09624015287375</v>
      </c>
      <c r="AA203">
        <v>2.0988915131936201</v>
      </c>
      <c r="AB203">
        <v>2.148627214277</v>
      </c>
      <c r="AC203">
        <v>2.2642184932795799</v>
      </c>
      <c r="AD203">
        <v>2.1587488307843299</v>
      </c>
      <c r="AE203">
        <v>2.1022193710022199</v>
      </c>
      <c r="AF203">
        <v>2.0674714532446501</v>
      </c>
      <c r="AG203">
        <v>2.10593080282491</v>
      </c>
      <c r="AH203">
        <v>2.0163944364292901</v>
      </c>
      <c r="AI203">
        <v>2.09550013657981</v>
      </c>
      <c r="AJ203">
        <v>2.0990285695887101</v>
      </c>
      <c r="AK203">
        <v>2.2076930904650398</v>
      </c>
      <c r="AL203">
        <v>1.97962596680172</v>
      </c>
      <c r="AM203">
        <v>2.0202077556219802</v>
      </c>
      <c r="AN203">
        <v>2.0310626549252602</v>
      </c>
      <c r="AO203">
        <v>1.9790459445886199</v>
      </c>
      <c r="AP203">
        <v>1.7105548209904</v>
      </c>
      <c r="AQ203">
        <v>2.21304933110622</v>
      </c>
      <c r="AR203">
        <v>2.0084070876820701</v>
      </c>
      <c r="AS203">
        <v>2.0530979714572202</v>
      </c>
      <c r="AT203">
        <v>1.9436668860320201</v>
      </c>
      <c r="AU203">
        <v>2.0418114295168102</v>
      </c>
      <c r="AV203">
        <v>2.0460438381094099</v>
      </c>
      <c r="AW203">
        <v>2.05353713754802</v>
      </c>
      <c r="AX203">
        <v>2.0325330952601699</v>
      </c>
      <c r="AY203">
        <v>2.0774113989094101</v>
      </c>
      <c r="AZ203">
        <v>2.1096776028286701</v>
      </c>
      <c r="BA203">
        <v>2.24062629533777</v>
      </c>
      <c r="BB203">
        <v>2.0345338485622899</v>
      </c>
      <c r="BC203">
        <v>2.0487452243200801</v>
      </c>
      <c r="BD203">
        <v>2.1041852870696598</v>
      </c>
      <c r="BE203">
        <v>1.96435118475129</v>
      </c>
      <c r="BF203">
        <v>2.0350049670049302</v>
      </c>
      <c r="BG203">
        <v>2.36135791112196</v>
      </c>
      <c r="BH203">
        <v>2.0685236955950002</v>
      </c>
      <c r="BI203">
        <v>2.07935583081938</v>
      </c>
      <c r="BJ203">
        <v>2.0668629269190899</v>
      </c>
      <c r="BK203">
        <v>2.0918179920783002</v>
      </c>
      <c r="BL203">
        <v>2.1176887946597498</v>
      </c>
      <c r="BM203">
        <v>2.0812866021985998</v>
      </c>
      <c r="BN203">
        <v>2.1195434723528699</v>
      </c>
      <c r="BO203">
        <v>2.1235566005369302</v>
      </c>
      <c r="BP203">
        <v>2.08150071799535</v>
      </c>
      <c r="BQ203">
        <v>2.0054083591506</v>
      </c>
      <c r="BR203">
        <v>2.0982417628989301</v>
      </c>
      <c r="BS203">
        <v>2.0285475954368999</v>
      </c>
      <c r="BT203">
        <v>2.1096519436885801</v>
      </c>
      <c r="BU203">
        <v>2.08585027392754</v>
      </c>
      <c r="BV203">
        <v>2.1244386925458398</v>
      </c>
      <c r="BW203">
        <v>2.07347099446064</v>
      </c>
      <c r="BX203">
        <v>2.0805764378290998</v>
      </c>
      <c r="BY203">
        <v>2.0553337334558299</v>
      </c>
      <c r="BZ203">
        <v>2.1510533485582402</v>
      </c>
      <c r="CA203">
        <v>2.03649868616671</v>
      </c>
      <c r="CB203">
        <v>2.1006106540792802</v>
      </c>
      <c r="CC203">
        <v>2.0737595827419999</v>
      </c>
      <c r="CD203">
        <v>2.0131309454343298</v>
      </c>
      <c r="CE203">
        <v>2.0345852608286799</v>
      </c>
      <c r="CF203">
        <v>2.0795663125230601</v>
      </c>
      <c r="CG203">
        <v>2.08312797569616</v>
      </c>
      <c r="CH203">
        <v>2.1503987867561301</v>
      </c>
      <c r="CI203">
        <v>2.0546176153709101</v>
      </c>
      <c r="CJ203">
        <v>2.0973070286584399</v>
      </c>
      <c r="CK203">
        <v>1.9886863340743599</v>
      </c>
      <c r="CL203">
        <v>2.1006791315660598</v>
      </c>
      <c r="CM203">
        <v>2.0473818760015301</v>
      </c>
      <c r="CN203">
        <v>2.0787923022036399</v>
      </c>
      <c r="CO203">
        <v>2.10844637035088</v>
      </c>
      <c r="CP203">
        <v>2.0897647108502899</v>
      </c>
      <c r="CQ203">
        <v>2.0894890849146401</v>
      </c>
      <c r="CR203">
        <v>2.09142874466855</v>
      </c>
      <c r="CS203">
        <v>2.0756180212966302</v>
      </c>
      <c r="CT203">
        <v>1.99689397680283</v>
      </c>
      <c r="CU203">
        <v>2.12205293776463</v>
      </c>
      <c r="CV203">
        <v>1.9874531313989301</v>
      </c>
    </row>
    <row r="204" spans="1:100" x14ac:dyDescent="0.45">
      <c r="A204" t="s">
        <v>71</v>
      </c>
      <c r="B204" t="s">
        <v>72</v>
      </c>
      <c r="C204" t="s">
        <v>67</v>
      </c>
      <c r="D204">
        <v>40</v>
      </c>
      <c r="E204" s="1" cm="1">
        <f t="array" ref="E204">SUMPRODUCT($G204:$CV204,$G$2:$CV$2)/SUMPRODUCT(--($G204:$CV204&lt;&gt;""),$G$2:$CV$2)</f>
        <v>2.0024324278809611</v>
      </c>
      <c r="F204" s="1" cm="1">
        <f t="array" ref="F204">SUMPRODUCT($G204:$CV204,$F$2:$CU$2)/SUMPRODUCT(--($G204:$CV204&lt;&gt;""),$F$2:$CU$2)</f>
        <v>1.9350793246926077</v>
      </c>
      <c r="G204">
        <v>2.0917433824831702</v>
      </c>
      <c r="H204">
        <v>1.95730664906191</v>
      </c>
      <c r="I204">
        <v>2.0055270824262101</v>
      </c>
      <c r="J204">
        <v>1.99652965889158</v>
      </c>
      <c r="K204">
        <v>2.01088758496117</v>
      </c>
      <c r="L204">
        <v>2.0008771424791698</v>
      </c>
      <c r="M204">
        <v>1.97150493972859</v>
      </c>
      <c r="N204">
        <v>1.96180211203082</v>
      </c>
      <c r="O204">
        <v>1.89829253206823</v>
      </c>
      <c r="P204">
        <v>1.8691998576508699</v>
      </c>
      <c r="Q204">
        <v>1.9508019176047</v>
      </c>
      <c r="R204">
        <v>2.0047117129694199</v>
      </c>
      <c r="S204">
        <v>1.97899042854156</v>
      </c>
      <c r="T204">
        <v>2.0010988786054198</v>
      </c>
      <c r="U204">
        <v>2.0391850351006702</v>
      </c>
      <c r="V204">
        <v>1.8506803419173199</v>
      </c>
      <c r="W204">
        <v>2.0247869640686602</v>
      </c>
      <c r="X204">
        <v>2.0781928090788702</v>
      </c>
      <c r="Y204">
        <v>2.1195554712664801</v>
      </c>
      <c r="Z204">
        <v>2.02147922144994</v>
      </c>
      <c r="AA204">
        <v>1.9457589831881501</v>
      </c>
      <c r="AB204">
        <v>1.98719368100792</v>
      </c>
      <c r="AC204">
        <v>2.1748181263933999</v>
      </c>
      <c r="AD204">
        <v>2.08927277849399</v>
      </c>
      <c r="AE204">
        <v>1.9590896138123699</v>
      </c>
      <c r="AF204">
        <v>1.97861416243082</v>
      </c>
      <c r="AG204">
        <v>1.9892923315781299</v>
      </c>
      <c r="AH204">
        <v>1.93310728174181</v>
      </c>
      <c r="AI204">
        <v>1.9859577256916401</v>
      </c>
      <c r="AJ204">
        <v>2.0269125587994199</v>
      </c>
      <c r="AK204">
        <v>2.12414352132238</v>
      </c>
      <c r="AL204">
        <v>1.9034481489614501</v>
      </c>
      <c r="AM204">
        <v>1.8955988033551201</v>
      </c>
      <c r="AN204">
        <v>1.8960887735288099</v>
      </c>
      <c r="AO204">
        <v>1.9284098569194399</v>
      </c>
      <c r="AP204">
        <v>1.63297889196938</v>
      </c>
      <c r="AQ204">
        <v>2.04389924764213</v>
      </c>
      <c r="AR204">
        <v>1.8531055036331801</v>
      </c>
      <c r="AS204">
        <v>1.9891346442895901</v>
      </c>
      <c r="AT204">
        <v>1.8820529347563999</v>
      </c>
      <c r="AU204">
        <v>1.94543220599717</v>
      </c>
      <c r="AV204">
        <v>1.9779285633429899</v>
      </c>
      <c r="AW204">
        <v>1.96690543971763</v>
      </c>
      <c r="AX204">
        <v>1.9572177552808601</v>
      </c>
      <c r="AY204">
        <v>1.9306821267718901</v>
      </c>
      <c r="AZ204">
        <v>1.97930852199825</v>
      </c>
      <c r="BA204">
        <v>2.1516393861838701</v>
      </c>
      <c r="BB204">
        <v>1.98317337106733</v>
      </c>
      <c r="BC204">
        <v>1.9771044463265299</v>
      </c>
      <c r="BD204">
        <v>2.0249042256899301</v>
      </c>
      <c r="BE204">
        <v>1.9165440507307201</v>
      </c>
      <c r="BF204">
        <v>1.9785641584573199</v>
      </c>
      <c r="BG204">
        <v>2.1243816611992301</v>
      </c>
      <c r="BH204">
        <v>1.9818509442021199</v>
      </c>
      <c r="BI204">
        <v>2.00223606187153</v>
      </c>
      <c r="BJ204">
        <v>1.9837259338524</v>
      </c>
      <c r="BK204">
        <v>2.0411510628488099</v>
      </c>
      <c r="BL204">
        <v>2.0405878891717499</v>
      </c>
      <c r="BM204">
        <v>1.9987843142694901</v>
      </c>
      <c r="BN204">
        <v>2.0361298678615198</v>
      </c>
      <c r="BO204">
        <v>2.0167151922558899</v>
      </c>
      <c r="BP204">
        <v>1.9850330311939399</v>
      </c>
      <c r="BQ204">
        <v>1.9218018512674</v>
      </c>
      <c r="BR204">
        <v>2.03487539358794</v>
      </c>
      <c r="BS204">
        <v>1.9725292879921399</v>
      </c>
      <c r="BT204">
        <v>2.04788939824134</v>
      </c>
      <c r="BU204">
        <v>1.91565798791188</v>
      </c>
      <c r="BV204">
        <v>1.97940332300709</v>
      </c>
      <c r="BW204">
        <v>1.9667351913365501</v>
      </c>
      <c r="BX204">
        <v>2.0036309813674902</v>
      </c>
      <c r="BY204">
        <v>1.94119962152371</v>
      </c>
      <c r="BZ204">
        <v>2.0279784090301001</v>
      </c>
      <c r="CA204">
        <v>1.93086772703403</v>
      </c>
      <c r="CB204">
        <v>2.0484697673660399</v>
      </c>
      <c r="CC204">
        <v>1.94895054559587</v>
      </c>
      <c r="CD204">
        <v>1.9447689874518199</v>
      </c>
      <c r="CE204">
        <v>1.89636377473488</v>
      </c>
      <c r="CF204">
        <v>1.9339572376308101</v>
      </c>
      <c r="CG204">
        <v>1.9580791147411101</v>
      </c>
      <c r="CH204">
        <v>2.03970969830781</v>
      </c>
      <c r="CI204">
        <v>1.9699421477936101</v>
      </c>
      <c r="CJ204">
        <v>2.0329945568969299</v>
      </c>
      <c r="CK204">
        <v>1.9213543721006801</v>
      </c>
      <c r="CL204">
        <v>2.0156115848593301</v>
      </c>
      <c r="CM204">
        <v>1.95019521926312</v>
      </c>
      <c r="CN204">
        <v>2.0494478563854202</v>
      </c>
      <c r="CO204">
        <v>1.9615920297298199</v>
      </c>
      <c r="CP204">
        <v>1.9969211095958299</v>
      </c>
      <c r="CQ204">
        <v>1.9393983754920701</v>
      </c>
      <c r="CR204">
        <v>1.9673047488738</v>
      </c>
      <c r="CS204">
        <v>1.9913997799563099</v>
      </c>
      <c r="CT204">
        <v>1.9341470493836901</v>
      </c>
      <c r="CU204">
        <v>2.0112691760128798</v>
      </c>
      <c r="CV204">
        <v>1.90453299485977</v>
      </c>
    </row>
    <row r="205" spans="1:100" x14ac:dyDescent="0.45">
      <c r="A205" t="s">
        <v>71</v>
      </c>
      <c r="B205" t="s">
        <v>72</v>
      </c>
      <c r="C205" t="s">
        <v>67</v>
      </c>
      <c r="D205">
        <v>45</v>
      </c>
      <c r="E205" s="1" cm="1">
        <f t="array" ref="E205">SUMPRODUCT($G205:$CV205,$G$2:$CV$2)/SUMPRODUCT(--($G205:$CV205&lt;&gt;""),$G$2:$CV$2)</f>
        <v>1.9266339271208983</v>
      </c>
      <c r="F205" s="1" cm="1">
        <f t="array" ref="F205">SUMPRODUCT($G205:$CV205,$F$2:$CU$2)/SUMPRODUCT(--($G205:$CV205&lt;&gt;""),$F$2:$CU$2)</f>
        <v>1.8745825046046394</v>
      </c>
      <c r="G205">
        <v>2.02480161721674</v>
      </c>
      <c r="H205">
        <v>1.9172728057861399</v>
      </c>
      <c r="I205">
        <v>1.95883622459499</v>
      </c>
      <c r="J205">
        <v>1.9350968227532399</v>
      </c>
      <c r="K205">
        <v>1.9639143855977199</v>
      </c>
      <c r="L205">
        <v>1.9334205175560299</v>
      </c>
      <c r="M205">
        <v>1.9035674200880599</v>
      </c>
      <c r="N205">
        <v>1.9073944387603301</v>
      </c>
      <c r="O205">
        <v>1.8409960571139701</v>
      </c>
      <c r="P205">
        <v>1.83951204151791</v>
      </c>
      <c r="Q205">
        <v>1.8564581419491599</v>
      </c>
      <c r="R205">
        <v>1.9249324518027799</v>
      </c>
      <c r="S205">
        <v>1.9155594040152799</v>
      </c>
      <c r="T205">
        <v>1.9496735184274301</v>
      </c>
      <c r="U205">
        <v>1.9821542608177201</v>
      </c>
      <c r="V205">
        <v>1.7938891470162599</v>
      </c>
      <c r="W205">
        <v>1.89903684070145</v>
      </c>
      <c r="X205">
        <v>1.97894358881335</v>
      </c>
      <c r="Y205">
        <v>1.97952056523955</v>
      </c>
      <c r="Z205">
        <v>1.9583272611929701</v>
      </c>
      <c r="AA205">
        <v>1.8744191167041999</v>
      </c>
      <c r="AB205">
        <v>1.9238624073808299</v>
      </c>
      <c r="AC205">
        <v>2.1182580492900098</v>
      </c>
      <c r="AD205">
        <v>2.0422052176209098</v>
      </c>
      <c r="AE205">
        <v>1.89938624837629</v>
      </c>
      <c r="AF205">
        <v>1.9365523591032801</v>
      </c>
      <c r="AG205">
        <v>1.8621872973327001</v>
      </c>
      <c r="AH205">
        <v>1.86196067613674</v>
      </c>
      <c r="AI205">
        <v>1.8672845128878299</v>
      </c>
      <c r="AJ205">
        <v>1.90579306133004</v>
      </c>
      <c r="AK205">
        <v>2.0541149176940099</v>
      </c>
      <c r="AL205">
        <v>1.84774513416493</v>
      </c>
      <c r="AM205">
        <v>1.83288319135294</v>
      </c>
      <c r="AN205">
        <v>1.83405857805124</v>
      </c>
      <c r="AO205">
        <v>1.8724020937046499</v>
      </c>
      <c r="AP205">
        <v>1.5912049723247399</v>
      </c>
      <c r="AQ205">
        <v>1.98726250053408</v>
      </c>
      <c r="AR205">
        <v>1.7930793825893001</v>
      </c>
      <c r="AS205">
        <v>1.9251907259909999</v>
      </c>
      <c r="AT205">
        <v>1.8325987753455</v>
      </c>
      <c r="AU205">
        <v>1.88929832466933</v>
      </c>
      <c r="AV205">
        <v>1.92784460814619</v>
      </c>
      <c r="AW205">
        <v>1.8918005600996</v>
      </c>
      <c r="AX205">
        <v>1.9344143628563</v>
      </c>
      <c r="AY205">
        <v>1.8491799133129201</v>
      </c>
      <c r="AZ205">
        <v>1.9503224975422999</v>
      </c>
      <c r="BA205">
        <v>2.0151417816505899</v>
      </c>
      <c r="BB205">
        <v>1.9041894091653699</v>
      </c>
      <c r="BC205">
        <v>1.8548759421934999</v>
      </c>
      <c r="BD205">
        <v>1.93605173712214</v>
      </c>
      <c r="BE205">
        <v>1.8481058639041701</v>
      </c>
      <c r="BF205">
        <v>1.9380589174631699</v>
      </c>
      <c r="BG205">
        <v>1.9044505463418799</v>
      </c>
      <c r="BH205">
        <v>1.84353483215445</v>
      </c>
      <c r="BI205">
        <v>1.93634357837111</v>
      </c>
      <c r="BJ205">
        <v>1.9584349879568199</v>
      </c>
      <c r="BK205">
        <v>1.90904485697204</v>
      </c>
      <c r="BL205">
        <v>1.93426999083781</v>
      </c>
      <c r="BM205">
        <v>1.8831008087866099</v>
      </c>
      <c r="BN205">
        <v>1.94968107107592</v>
      </c>
      <c r="BO205">
        <v>1.92435372203216</v>
      </c>
      <c r="BP205">
        <v>1.9145407841928299</v>
      </c>
      <c r="BQ205">
        <v>1.87704398039931</v>
      </c>
      <c r="BR205">
        <v>1.9790821522647799</v>
      </c>
      <c r="BS205">
        <v>1.8363564472574401</v>
      </c>
      <c r="BT205">
        <v>1.9153590379757399</v>
      </c>
      <c r="BU205">
        <v>1.8660765121290901</v>
      </c>
      <c r="BV205">
        <v>1.9276263872550301</v>
      </c>
      <c r="BW205">
        <v>1.9093761798958999</v>
      </c>
      <c r="BX205">
        <v>1.9558625210692699</v>
      </c>
      <c r="BY205">
        <v>1.87215468234022</v>
      </c>
      <c r="BZ205">
        <v>1.99313184134651</v>
      </c>
      <c r="CA205">
        <v>1.8829805544031399</v>
      </c>
      <c r="CB205">
        <v>2.0248226339789399</v>
      </c>
      <c r="CC205">
        <v>1.8990206543783099</v>
      </c>
      <c r="CD205">
        <v>1.8817443588688101</v>
      </c>
      <c r="CE205">
        <v>1.8474338159538899</v>
      </c>
      <c r="CF205">
        <v>1.89050847825179</v>
      </c>
      <c r="CG205">
        <v>1.90416124914659</v>
      </c>
      <c r="CH205">
        <v>1.9658532017272601</v>
      </c>
      <c r="CI205">
        <v>1.9023076393312699</v>
      </c>
      <c r="CJ205">
        <v>1.9774352578281</v>
      </c>
      <c r="CK205">
        <v>1.8701932026263799</v>
      </c>
      <c r="CL205">
        <v>1.98332038031244</v>
      </c>
      <c r="CM205">
        <v>1.9042334284672899</v>
      </c>
      <c r="CN205">
        <v>1.9754619558780999</v>
      </c>
      <c r="CO205">
        <v>1.89198587940526</v>
      </c>
      <c r="CP205">
        <v>1.917220329114</v>
      </c>
      <c r="CQ205">
        <v>1.8739039016405401</v>
      </c>
      <c r="CR205">
        <v>1.90261866386832</v>
      </c>
      <c r="CS205">
        <v>1.90097151485101</v>
      </c>
      <c r="CT205">
        <v>1.8741689176845899</v>
      </c>
      <c r="CU205">
        <v>1.9275443753511601</v>
      </c>
      <c r="CV205">
        <v>1.86112987913493</v>
      </c>
    </row>
    <row r="206" spans="1:100" x14ac:dyDescent="0.45">
      <c r="A206" t="s">
        <v>71</v>
      </c>
      <c r="B206" t="s">
        <v>72</v>
      </c>
      <c r="C206" t="s">
        <v>67</v>
      </c>
      <c r="D206">
        <v>50</v>
      </c>
      <c r="E206" s="1" cm="1">
        <f t="array" ref="E206">SUMPRODUCT($G206:$CV206,$G$2:$CV$2)/SUMPRODUCT(--($G206:$CV206&lt;&gt;""),$G$2:$CV$2)</f>
        <v>1.846821941635161</v>
      </c>
      <c r="F206" s="1" cm="1">
        <f t="array" ref="F206">SUMPRODUCT($G206:$CV206,$F$2:$CU$2)/SUMPRODUCT(--($G206:$CV206&lt;&gt;""),$F$2:$CU$2)</f>
        <v>1.8088311562972259</v>
      </c>
      <c r="G206">
        <v>1.9648242477116999</v>
      </c>
      <c r="H206">
        <v>1.8627117656616601</v>
      </c>
      <c r="I206">
        <v>1.90569610942504</v>
      </c>
      <c r="J206">
        <v>1.8835529817815899</v>
      </c>
      <c r="K206">
        <v>1.9078885131161101</v>
      </c>
      <c r="L206">
        <v>1.8848262094594199</v>
      </c>
      <c r="M206">
        <v>1.84665915904127</v>
      </c>
      <c r="N206">
        <v>1.8538991534276501</v>
      </c>
      <c r="O206">
        <v>1.7802890910985301</v>
      </c>
      <c r="P206">
        <v>1.80015245094771</v>
      </c>
      <c r="Q206">
        <v>1.8112701502749899</v>
      </c>
      <c r="R206">
        <v>1.8702783048921301</v>
      </c>
      <c r="S206">
        <v>1.8554174479543</v>
      </c>
      <c r="T206">
        <v>1.8880931454066401</v>
      </c>
      <c r="U206">
        <v>1.8367419040692401</v>
      </c>
      <c r="V206">
        <v>1.7454406483751399</v>
      </c>
      <c r="W206">
        <v>1.7900730864954799</v>
      </c>
      <c r="X206">
        <v>1.8494365086989499</v>
      </c>
      <c r="Y206">
        <v>1.8025012412305099</v>
      </c>
      <c r="Z206">
        <v>1.8189279982787201</v>
      </c>
      <c r="AA206">
        <v>1.81910773143933</v>
      </c>
      <c r="AB206">
        <v>1.87109274946282</v>
      </c>
      <c r="AC206">
        <v>1.9926884407999199</v>
      </c>
      <c r="AD206">
        <v>1.8966676874239199</v>
      </c>
      <c r="AE206">
        <v>1.81272229149368</v>
      </c>
      <c r="AF206">
        <v>1.86634014250956</v>
      </c>
      <c r="AG206">
        <v>1.76891806891074</v>
      </c>
      <c r="AH206">
        <v>1.76175887342005</v>
      </c>
      <c r="AI206">
        <v>1.8060259221214601</v>
      </c>
      <c r="AJ206">
        <v>1.8497995963884699</v>
      </c>
      <c r="AK206">
        <v>1.99494055631641</v>
      </c>
      <c r="AL206">
        <v>1.7899644378287001</v>
      </c>
      <c r="AM206">
        <v>1.79087391562023</v>
      </c>
      <c r="AN206">
        <v>1.7919744596239799</v>
      </c>
      <c r="AO206">
        <v>1.8250463939813599</v>
      </c>
      <c r="AP206">
        <v>1.53646795212087</v>
      </c>
      <c r="AQ206">
        <v>1.8434339357102301</v>
      </c>
      <c r="AR206">
        <v>1.7497551086523899</v>
      </c>
      <c r="AS206">
        <v>1.8494449514823399</v>
      </c>
      <c r="AT206">
        <v>1.7745075789376701</v>
      </c>
      <c r="AU206">
        <v>1.84423589886482</v>
      </c>
      <c r="AV206">
        <v>1.87651184660797</v>
      </c>
      <c r="AW206">
        <v>1.80423099981908</v>
      </c>
      <c r="AX206">
        <v>1.8587646684057</v>
      </c>
      <c r="AY206">
        <v>1.8040511680115401</v>
      </c>
      <c r="AZ206">
        <v>1.89933041402472</v>
      </c>
      <c r="BA206">
        <v>1.90463383907908</v>
      </c>
      <c r="BB206">
        <v>1.85097674204289</v>
      </c>
      <c r="BC206">
        <v>1.8076058694400401</v>
      </c>
      <c r="BD206">
        <v>1.8692809347483199</v>
      </c>
      <c r="BE206">
        <v>1.80815198752558</v>
      </c>
      <c r="BF206">
        <v>1.87102360029921</v>
      </c>
      <c r="BG206">
        <v>1.8263835920018601</v>
      </c>
      <c r="BH206">
        <v>1.78539705872594</v>
      </c>
      <c r="BI206">
        <v>1.8114563532502801</v>
      </c>
      <c r="BJ206">
        <v>1.8657858787499599</v>
      </c>
      <c r="BK206">
        <v>1.85878703049698</v>
      </c>
      <c r="BL206">
        <v>1.8931412379679899</v>
      </c>
      <c r="BM206">
        <v>1.82774520302868</v>
      </c>
      <c r="BN206">
        <v>1.8823579015337899</v>
      </c>
      <c r="BO206">
        <v>1.84885750564069</v>
      </c>
      <c r="BP206">
        <v>1.87497527878532</v>
      </c>
      <c r="BQ206">
        <v>1.83057615967683</v>
      </c>
      <c r="BR206">
        <v>1.93787653504219</v>
      </c>
      <c r="BS206">
        <v>1.7976050528450001</v>
      </c>
      <c r="BT206">
        <v>1.86729966002026</v>
      </c>
      <c r="BU206">
        <v>1.8269795618810201</v>
      </c>
      <c r="BV206">
        <v>1.88149862910437</v>
      </c>
      <c r="BW206">
        <v>1.8523128136667</v>
      </c>
      <c r="BX206">
        <v>1.91909304060416</v>
      </c>
      <c r="BY206">
        <v>1.8527551653895</v>
      </c>
      <c r="BZ206">
        <v>1.94414629246521</v>
      </c>
      <c r="CA206">
        <v>1.7917755090109699</v>
      </c>
      <c r="CB206">
        <v>1.91133836459327</v>
      </c>
      <c r="CC206">
        <v>1.7773560334785501</v>
      </c>
      <c r="CD206">
        <v>1.7963845526990001</v>
      </c>
      <c r="CE206">
        <v>1.79215873205516</v>
      </c>
      <c r="CF206">
        <v>1.8271988995171</v>
      </c>
      <c r="CG206">
        <v>1.8227885766566201</v>
      </c>
      <c r="CH206">
        <v>1.9480653794841001</v>
      </c>
      <c r="CI206">
        <v>1.7862786294194399</v>
      </c>
      <c r="CJ206">
        <v>1.8467661931054999</v>
      </c>
      <c r="CK206">
        <v>1.82545392633363</v>
      </c>
      <c r="CL206">
        <v>1.90596278529788</v>
      </c>
      <c r="CM206">
        <v>1.7942663269322201</v>
      </c>
      <c r="CN206">
        <v>1.8876992906922601</v>
      </c>
      <c r="CO206">
        <v>1.79728001506292</v>
      </c>
      <c r="CP206">
        <v>1.8869226625718301</v>
      </c>
      <c r="CQ206">
        <v>1.80441487953402</v>
      </c>
      <c r="CR206">
        <v>1.86856989770972</v>
      </c>
      <c r="CS206">
        <v>1.8317583149143799</v>
      </c>
      <c r="CT206">
        <v>1.82683277111898</v>
      </c>
      <c r="CU206">
        <v>1.85168890760006</v>
      </c>
      <c r="CV206">
        <v>1.8119519378323801</v>
      </c>
    </row>
    <row r="207" spans="1:100" x14ac:dyDescent="0.45">
      <c r="A207" t="s">
        <v>105</v>
      </c>
      <c r="B207" t="s">
        <v>74</v>
      </c>
      <c r="C207" t="s">
        <v>67</v>
      </c>
      <c r="D207">
        <v>30</v>
      </c>
      <c r="E207" s="1" cm="1">
        <f t="array" ref="E207">SUMPRODUCT($G207:$CV207,$G$2:$CV$2)/SUMPRODUCT(--($G207:$CV207&lt;&gt;""),$G$2:$CV$2)</f>
        <v>1.41544794511383</v>
      </c>
      <c r="F207" s="1" cm="1">
        <f t="array" ref="F207">SUMPRODUCT($G207:$CV207,$F$2:$CU$2)/SUMPRODUCT(--($G207:$CV207&lt;&gt;""),$F$2:$CU$2)</f>
        <v>1.4392686776351484</v>
      </c>
      <c r="G207">
        <v>1.42471232483689</v>
      </c>
      <c r="H207">
        <v>1.45531484346753</v>
      </c>
      <c r="I207">
        <v>1.4283583112424501</v>
      </c>
      <c r="J207">
        <v>1.4319466935754901</v>
      </c>
      <c r="K207">
        <v>1.4299101152101401</v>
      </c>
      <c r="L207">
        <v>1.4356036500570899</v>
      </c>
      <c r="M207">
        <v>1.4051473502332299</v>
      </c>
      <c r="N207">
        <v>1.4530020068487</v>
      </c>
      <c r="O207">
        <v>1.39234752235461</v>
      </c>
      <c r="P207">
        <v>1.4185171908502801</v>
      </c>
      <c r="Q207">
        <v>1.4840909848219701</v>
      </c>
      <c r="R207">
        <v>1.5020030345700801</v>
      </c>
      <c r="S207">
        <v>1.51418574373103</v>
      </c>
      <c r="T207">
        <v>1.5478592150175901</v>
      </c>
      <c r="U207">
        <v>1.4176326525375</v>
      </c>
      <c r="V207">
        <v>1.42313769486895</v>
      </c>
      <c r="W207">
        <v>1.39343907211149</v>
      </c>
      <c r="X207">
        <v>1.47373001883774</v>
      </c>
      <c r="Y207">
        <v>1.4344817719337299</v>
      </c>
      <c r="Z207">
        <v>1.49531866629549</v>
      </c>
      <c r="AA207">
        <v>1.49111592593075</v>
      </c>
      <c r="AB207">
        <v>1.5296902358787801</v>
      </c>
      <c r="AC207">
        <v>1.4684265343857399</v>
      </c>
      <c r="AD207">
        <v>1.5121546175833001</v>
      </c>
      <c r="AE207">
        <v>1.48585659070592</v>
      </c>
      <c r="AF207">
        <v>1.5185762929575499</v>
      </c>
      <c r="AG207">
        <v>1.35575564945891</v>
      </c>
      <c r="AH207">
        <v>1.37111462638424</v>
      </c>
      <c r="AI207">
        <v>1.42222397635247</v>
      </c>
      <c r="AJ207">
        <v>1.5016680393889901</v>
      </c>
      <c r="AK207">
        <v>1.5153659898131</v>
      </c>
      <c r="AL207">
        <v>1.42238568560011</v>
      </c>
      <c r="AM207">
        <v>1.33399655840502</v>
      </c>
      <c r="AN207">
        <v>1.3747082471389001</v>
      </c>
      <c r="AO207">
        <v>1.19510967599857</v>
      </c>
      <c r="AP207">
        <v>1.1884758514067599</v>
      </c>
      <c r="AQ207">
        <v>1.42208014505672</v>
      </c>
      <c r="AR207">
        <v>1.4217592221761499</v>
      </c>
      <c r="AS207">
        <v>1.3232074103964699</v>
      </c>
      <c r="AT207">
        <v>1.33900279939083</v>
      </c>
      <c r="AU207">
        <v>1.44191816944292</v>
      </c>
      <c r="AV207">
        <v>1.4895094099480699</v>
      </c>
      <c r="AW207">
        <v>1.42048111336821</v>
      </c>
      <c r="AX207">
        <v>1.5053747573351499</v>
      </c>
      <c r="AY207">
        <v>1.46458398737109</v>
      </c>
      <c r="AZ207">
        <v>1.54260176641776</v>
      </c>
      <c r="BA207">
        <v>1.5583859880970401</v>
      </c>
      <c r="BB207">
        <v>1.48523704490147</v>
      </c>
      <c r="BC207">
        <v>1.50057867571857</v>
      </c>
      <c r="BD207">
        <v>1.56832117299413</v>
      </c>
      <c r="BE207">
        <v>1.4446244031295701</v>
      </c>
      <c r="BF207">
        <v>1.52306682526631</v>
      </c>
      <c r="BG207">
        <v>1.4130340353513</v>
      </c>
      <c r="BH207">
        <v>1.42579916928513</v>
      </c>
      <c r="BI207">
        <v>1.4736370958720499</v>
      </c>
      <c r="BJ207">
        <v>1.5150449703139499</v>
      </c>
      <c r="BK207">
        <v>1.4759073923620101</v>
      </c>
      <c r="BL207">
        <v>1.5298000945697801</v>
      </c>
      <c r="BM207">
        <v>1.47593587903573</v>
      </c>
      <c r="BN207">
        <v>1.55481751858717</v>
      </c>
      <c r="BO207">
        <v>1.4751190786681601</v>
      </c>
      <c r="BP207">
        <v>1.5058721784498601</v>
      </c>
      <c r="BQ207">
        <v>1.4788069618395701</v>
      </c>
      <c r="BR207">
        <v>1.5603887245247201</v>
      </c>
      <c r="BS207">
        <v>1.49711207105761</v>
      </c>
      <c r="BT207">
        <v>1.5476939317242</v>
      </c>
      <c r="BU207">
        <v>1.4923961897587199</v>
      </c>
      <c r="BV207">
        <v>1.54023361692387</v>
      </c>
      <c r="BW207">
        <v>1.4942350188526501</v>
      </c>
      <c r="BX207">
        <v>1.54982810779696</v>
      </c>
      <c r="BY207">
        <v>1.5100543815907901</v>
      </c>
      <c r="BZ207">
        <v>1.5972317516477199</v>
      </c>
      <c r="CA207">
        <v>1.49248502546912</v>
      </c>
      <c r="CB207">
        <v>1.55628860901267</v>
      </c>
      <c r="CC207">
        <v>1.43598567685486</v>
      </c>
      <c r="CD207">
        <v>1.4801193019507399</v>
      </c>
      <c r="CE207">
        <v>1.46125478617587</v>
      </c>
      <c r="CF207">
        <v>1.4985079897120199</v>
      </c>
      <c r="CG207">
        <v>1.51892264668786</v>
      </c>
      <c r="CH207">
        <v>1.58089886690962</v>
      </c>
      <c r="CI207">
        <v>1.4546286712279399</v>
      </c>
      <c r="CJ207">
        <v>1.52370214230597</v>
      </c>
      <c r="CK207">
        <v>1.4862219714531899</v>
      </c>
      <c r="CL207">
        <v>1.56736558310939</v>
      </c>
      <c r="CM207">
        <v>1.45809163256132</v>
      </c>
      <c r="CN207">
        <v>1.5241079694552799</v>
      </c>
      <c r="CO207">
        <v>1.43714483951879</v>
      </c>
      <c r="CP207">
        <v>1.52575988211281</v>
      </c>
      <c r="CQ207">
        <v>1.4250510678346999</v>
      </c>
      <c r="CR207">
        <v>1.4825948306016601</v>
      </c>
      <c r="CS207">
        <v>1.4141495243465201</v>
      </c>
      <c r="CT207">
        <v>1.4837081526029701</v>
      </c>
      <c r="CU207">
        <v>1.4302753153571199</v>
      </c>
      <c r="CV207">
        <v>1.4769233898527701</v>
      </c>
    </row>
    <row r="208" spans="1:100" x14ac:dyDescent="0.45">
      <c r="A208" t="s">
        <v>105</v>
      </c>
      <c r="B208" t="s">
        <v>74</v>
      </c>
      <c r="C208" t="s">
        <v>67</v>
      </c>
      <c r="D208">
        <v>35</v>
      </c>
      <c r="E208" s="1" cm="1">
        <f t="array" ref="E208">SUMPRODUCT($G208:$CV208,$G$2:$CV$2)/SUMPRODUCT(--($G208:$CV208&lt;&gt;""),$G$2:$CV$2)</f>
        <v>1.3499682780699163</v>
      </c>
      <c r="F208" s="1" cm="1">
        <f t="array" ref="F208">SUMPRODUCT($G208:$CV208,$F$2:$CU$2)/SUMPRODUCT(--($G208:$CV208&lt;&gt;""),$F$2:$CU$2)</f>
        <v>1.3791236938994849</v>
      </c>
      <c r="G208">
        <v>1.3552170902687399</v>
      </c>
      <c r="H208">
        <v>1.3804051531949799</v>
      </c>
      <c r="I208">
        <v>1.34826521346378</v>
      </c>
      <c r="J208">
        <v>1.3610692597137299</v>
      </c>
      <c r="K208">
        <v>1.3470243773376001</v>
      </c>
      <c r="L208">
        <v>1.3599785877692701</v>
      </c>
      <c r="M208">
        <v>1.33899713114917</v>
      </c>
      <c r="N208">
        <v>1.3811577724195701</v>
      </c>
      <c r="O208">
        <v>1.3604363525951999</v>
      </c>
      <c r="P208">
        <v>1.3769247220771801</v>
      </c>
      <c r="Q208">
        <v>1.40367279498152</v>
      </c>
      <c r="R208">
        <v>1.42525180841877</v>
      </c>
      <c r="S208">
        <v>1.4477254217712601</v>
      </c>
      <c r="T208">
        <v>1.4778702745149599</v>
      </c>
      <c r="U208">
        <v>1.3549573276350799</v>
      </c>
      <c r="V208">
        <v>1.37196859591701</v>
      </c>
      <c r="W208">
        <v>1.34399843128222</v>
      </c>
      <c r="X208">
        <v>1.4322186675624999</v>
      </c>
      <c r="Y208">
        <v>1.37889416434964</v>
      </c>
      <c r="Z208">
        <v>1.4356319480720099</v>
      </c>
      <c r="AA208">
        <v>1.41123793011614</v>
      </c>
      <c r="AB208">
        <v>1.4461150302449</v>
      </c>
      <c r="AC208">
        <v>1.3885762751903401</v>
      </c>
      <c r="AD208">
        <v>1.46375305503525</v>
      </c>
      <c r="AE208">
        <v>1.4116862330433499</v>
      </c>
      <c r="AF208">
        <v>1.43481207020751</v>
      </c>
      <c r="AG208">
        <v>1.29705514503349</v>
      </c>
      <c r="AH208">
        <v>1.3142182219715901</v>
      </c>
      <c r="AI208">
        <v>1.3686665136418801</v>
      </c>
      <c r="AJ208">
        <v>1.4395391807496201</v>
      </c>
      <c r="AK208">
        <v>1.4159334684245199</v>
      </c>
      <c r="AL208">
        <v>1.3533261466198001</v>
      </c>
      <c r="AM208">
        <v>1.2699697166499699</v>
      </c>
      <c r="AN208">
        <v>1.31145037486709</v>
      </c>
      <c r="AO208">
        <v>1.14777805728056</v>
      </c>
      <c r="AP208">
        <v>1.1453530373846399</v>
      </c>
      <c r="AQ208">
        <v>1.3661063446254</v>
      </c>
      <c r="AR208">
        <v>1.3748886296823899</v>
      </c>
      <c r="AS208">
        <v>1.27272620585497</v>
      </c>
      <c r="AT208">
        <v>1.30675618217615</v>
      </c>
      <c r="AU208">
        <v>1.39877194662858</v>
      </c>
      <c r="AV208">
        <v>1.45177956717721</v>
      </c>
      <c r="AW208">
        <v>1.3645511618455599</v>
      </c>
      <c r="AX208">
        <v>1.4360817025295201</v>
      </c>
      <c r="AY208">
        <v>1.3885606076236201</v>
      </c>
      <c r="AZ208">
        <v>1.4529254516833601</v>
      </c>
      <c r="BA208">
        <v>1.4360463537818799</v>
      </c>
      <c r="BB208">
        <v>1.41566175222205</v>
      </c>
      <c r="BC208">
        <v>1.42006541629329</v>
      </c>
      <c r="BD208">
        <v>1.4683082863865999</v>
      </c>
      <c r="BE208">
        <v>1.37533626415273</v>
      </c>
      <c r="BF208">
        <v>1.4360475171736899</v>
      </c>
      <c r="BG208">
        <v>1.3528020124911</v>
      </c>
      <c r="BH208">
        <v>1.35167477963494</v>
      </c>
      <c r="BI208">
        <v>1.3901805879620299</v>
      </c>
      <c r="BJ208">
        <v>1.4343640524094099</v>
      </c>
      <c r="BK208">
        <v>1.40065906413647</v>
      </c>
      <c r="BL208">
        <v>1.46709879476588</v>
      </c>
      <c r="BM208">
        <v>1.43423117128219</v>
      </c>
      <c r="BN208">
        <v>1.4907176510167499</v>
      </c>
      <c r="BO208">
        <v>1.3851822956062101</v>
      </c>
      <c r="BP208">
        <v>1.4159834990684099</v>
      </c>
      <c r="BQ208">
        <v>1.4351478649254701</v>
      </c>
      <c r="BR208">
        <v>1.5145721534293</v>
      </c>
      <c r="BS208">
        <v>1.41857161395637</v>
      </c>
      <c r="BT208">
        <v>1.4876624580610001</v>
      </c>
      <c r="BU208">
        <v>1.42849804448996</v>
      </c>
      <c r="BV208">
        <v>1.47425862131667</v>
      </c>
      <c r="BW208">
        <v>1.40871015761567</v>
      </c>
      <c r="BX208">
        <v>1.47798737082965</v>
      </c>
      <c r="BY208">
        <v>1.4217085011595501</v>
      </c>
      <c r="BZ208">
        <v>1.4817122514577099</v>
      </c>
      <c r="CA208">
        <v>1.44226691742441</v>
      </c>
      <c r="CB208">
        <v>1.50975212783905</v>
      </c>
      <c r="CC208">
        <v>1.3792648444157101</v>
      </c>
      <c r="CD208">
        <v>1.42761085850675</v>
      </c>
      <c r="CE208">
        <v>1.39239502327724</v>
      </c>
      <c r="CF208">
        <v>1.43970441297895</v>
      </c>
      <c r="CG208">
        <v>1.4042763981175601</v>
      </c>
      <c r="CH208">
        <v>1.4802381213493201</v>
      </c>
      <c r="CI208">
        <v>1.3865621943580499</v>
      </c>
      <c r="CJ208">
        <v>1.4602194268889299</v>
      </c>
      <c r="CK208">
        <v>1.4235240116411101</v>
      </c>
      <c r="CL208">
        <v>1.49209336978903</v>
      </c>
      <c r="CM208">
        <v>1.42125373696809</v>
      </c>
      <c r="CN208">
        <v>1.49991727587933</v>
      </c>
      <c r="CO208">
        <v>1.39720805246875</v>
      </c>
      <c r="CP208">
        <v>1.4861232253549601</v>
      </c>
      <c r="CQ208">
        <v>1.3888152503918201</v>
      </c>
      <c r="CR208">
        <v>1.46029971069612</v>
      </c>
      <c r="CS208">
        <v>1.34513428466173</v>
      </c>
      <c r="CT208">
        <v>1.40368436648168</v>
      </c>
      <c r="CU208">
        <v>1.3613234226615101</v>
      </c>
      <c r="CV208">
        <v>1.4123962627739299</v>
      </c>
    </row>
    <row r="209" spans="1:100" x14ac:dyDescent="0.45">
      <c r="A209" t="s">
        <v>105</v>
      </c>
      <c r="B209" t="s">
        <v>74</v>
      </c>
      <c r="C209" t="s">
        <v>67</v>
      </c>
      <c r="D209">
        <v>40</v>
      </c>
      <c r="E209" s="1" cm="1">
        <f t="array" ref="E209">SUMPRODUCT($G209:$CV209,$G$2:$CV$2)/SUMPRODUCT(--($G209:$CV209&lt;&gt;""),$G$2:$CV$2)</f>
        <v>1.2939590860655976</v>
      </c>
      <c r="F209" s="1" cm="1">
        <f t="array" ref="F209">SUMPRODUCT($G209:$CV209,$F$2:$CU$2)/SUMPRODUCT(--($G209:$CV209&lt;&gt;""),$F$2:$CU$2)</f>
        <v>1.3240201120830788</v>
      </c>
      <c r="G209">
        <v>1.2946582956280399</v>
      </c>
      <c r="H209">
        <v>1.3330030198390099</v>
      </c>
      <c r="I209">
        <v>1.2981735513216399</v>
      </c>
      <c r="J209">
        <v>1.3345744991962201</v>
      </c>
      <c r="K209">
        <v>1.3007170591000901</v>
      </c>
      <c r="L209">
        <v>1.3345415740945099</v>
      </c>
      <c r="M209">
        <v>1.28626530948786</v>
      </c>
      <c r="N209">
        <v>1.31692716898528</v>
      </c>
      <c r="O209">
        <v>1.2978560178438601</v>
      </c>
      <c r="P209">
        <v>1.3420109440269501</v>
      </c>
      <c r="Q209">
        <v>1.3130234877562901</v>
      </c>
      <c r="R209">
        <v>1.3557490510505199</v>
      </c>
      <c r="S209">
        <v>1.38542887961647</v>
      </c>
      <c r="T209">
        <v>1.41813087671482</v>
      </c>
      <c r="U209">
        <v>1.2959350064977</v>
      </c>
      <c r="V209">
        <v>1.3077128270323</v>
      </c>
      <c r="W209">
        <v>1.2901772847995401</v>
      </c>
      <c r="X209">
        <v>1.36279678988669</v>
      </c>
      <c r="Y209">
        <v>1.3295009902117401</v>
      </c>
      <c r="Z209">
        <v>1.36809769547023</v>
      </c>
      <c r="AA209">
        <v>1.3691558089284099</v>
      </c>
      <c r="AB209">
        <v>1.4133762806478001</v>
      </c>
      <c r="AC209">
        <v>1.3324982822181499</v>
      </c>
      <c r="AD209">
        <v>1.3973846108851</v>
      </c>
      <c r="AE209">
        <v>1.35241175602685</v>
      </c>
      <c r="AF209">
        <v>1.36201632524351</v>
      </c>
      <c r="AG209">
        <v>1.2465009605971999</v>
      </c>
      <c r="AH209">
        <v>1.27495294660446</v>
      </c>
      <c r="AI209">
        <v>1.3195904267417999</v>
      </c>
      <c r="AJ209">
        <v>1.3813126618314899</v>
      </c>
      <c r="AK209">
        <v>1.3806892830786399</v>
      </c>
      <c r="AL209">
        <v>1.3060637517740199</v>
      </c>
      <c r="AM209">
        <v>1.21184384358321</v>
      </c>
      <c r="AN209">
        <v>1.2645320028573599</v>
      </c>
      <c r="AO209">
        <v>1.0820453277926101</v>
      </c>
      <c r="AP209">
        <v>1.08671131350693</v>
      </c>
      <c r="AQ209">
        <v>1.3020163552041999</v>
      </c>
      <c r="AR209">
        <v>1.3113273179277001</v>
      </c>
      <c r="AS209">
        <v>1.2164277570298401</v>
      </c>
      <c r="AT209">
        <v>1.24629845785251</v>
      </c>
      <c r="AU209">
        <v>1.3304679359357201</v>
      </c>
      <c r="AV209">
        <v>1.3820694339228301</v>
      </c>
      <c r="AW209">
        <v>1.31151235121133</v>
      </c>
      <c r="AX209">
        <v>1.37982773537013</v>
      </c>
      <c r="AY209">
        <v>1.3375849737948</v>
      </c>
      <c r="AZ209">
        <v>1.43647771457503</v>
      </c>
      <c r="BA209">
        <v>1.35677311570893</v>
      </c>
      <c r="BB209">
        <v>1.3551470127120899</v>
      </c>
      <c r="BC209">
        <v>1.34631296280984</v>
      </c>
      <c r="BD209">
        <v>1.4041805942588299</v>
      </c>
      <c r="BE209">
        <v>1.35731962085249</v>
      </c>
      <c r="BF209">
        <v>1.4191831663922601</v>
      </c>
      <c r="BG209">
        <v>1.31418866650112</v>
      </c>
      <c r="BH209">
        <v>1.31833835548072</v>
      </c>
      <c r="BI209">
        <v>1.3614572901909701</v>
      </c>
      <c r="BJ209">
        <v>1.4014842482718299</v>
      </c>
      <c r="BK209">
        <v>1.36252789042168</v>
      </c>
      <c r="BL209">
        <v>1.4407665105046701</v>
      </c>
      <c r="BM209">
        <v>1.3642884295367399</v>
      </c>
      <c r="BN209">
        <v>1.41834526804293</v>
      </c>
      <c r="BO209">
        <v>1.3260019591980901</v>
      </c>
      <c r="BP209">
        <v>1.38109731645357</v>
      </c>
      <c r="BQ209">
        <v>1.3807528347426601</v>
      </c>
      <c r="BR209">
        <v>1.4439678352555401</v>
      </c>
      <c r="BS209">
        <v>1.35920470614325</v>
      </c>
      <c r="BT209">
        <v>1.4194957187247901</v>
      </c>
      <c r="BU209">
        <v>1.3769852945007801</v>
      </c>
      <c r="BV209">
        <v>1.42622243707086</v>
      </c>
      <c r="BW209">
        <v>1.35202844410148</v>
      </c>
      <c r="BX209">
        <v>1.4214015784564999</v>
      </c>
      <c r="BY209">
        <v>1.3555203867477901</v>
      </c>
      <c r="BZ209">
        <v>1.4413597007561301</v>
      </c>
      <c r="CA209">
        <v>1.3842007692554901</v>
      </c>
      <c r="CB209">
        <v>1.4450974675950901</v>
      </c>
      <c r="CC209">
        <v>1.3391016114772301</v>
      </c>
      <c r="CD209">
        <v>1.3748018638494599</v>
      </c>
      <c r="CE209">
        <v>1.3703862860257101</v>
      </c>
      <c r="CF209">
        <v>1.4016759491951301</v>
      </c>
      <c r="CG209">
        <v>1.3680261323921901</v>
      </c>
      <c r="CH209">
        <v>1.46168039841575</v>
      </c>
      <c r="CI209">
        <v>1.3552320582153601</v>
      </c>
      <c r="CJ209">
        <v>1.4186551533492699</v>
      </c>
      <c r="CK209">
        <v>1.3580483873745199</v>
      </c>
      <c r="CL209">
        <v>1.43412791796606</v>
      </c>
      <c r="CM209">
        <v>1.34482104112821</v>
      </c>
      <c r="CN209">
        <v>1.40488604287595</v>
      </c>
      <c r="CO209">
        <v>1.3194539083958301</v>
      </c>
      <c r="CP209">
        <v>1.37546908643682</v>
      </c>
      <c r="CQ209">
        <v>1.33284512096844</v>
      </c>
      <c r="CR209">
        <v>1.3807050308339499</v>
      </c>
      <c r="CS209">
        <v>1.29468909934245</v>
      </c>
      <c r="CT209">
        <v>1.35685669054993</v>
      </c>
      <c r="CU209">
        <v>1.2950626967977801</v>
      </c>
      <c r="CV209">
        <v>1.3590371871751099</v>
      </c>
    </row>
    <row r="210" spans="1:100" x14ac:dyDescent="0.45">
      <c r="A210" t="s">
        <v>105</v>
      </c>
      <c r="B210" t="s">
        <v>74</v>
      </c>
      <c r="C210" t="s">
        <v>67</v>
      </c>
      <c r="D210">
        <v>45</v>
      </c>
      <c r="E210" s="1" cm="1">
        <f t="array" ref="E210">SUMPRODUCT($G210:$CV210,$G$2:$CV$2)/SUMPRODUCT(--($G210:$CV210&lt;&gt;""),$G$2:$CV$2)</f>
        <v>1.2491901803839502</v>
      </c>
      <c r="F210" s="1" cm="1">
        <f t="array" ref="F210">SUMPRODUCT($G210:$CV210,$F$2:$CU$2)/SUMPRODUCT(--($G210:$CV210&lt;&gt;""),$F$2:$CU$2)</f>
        <v>1.2774057060010044</v>
      </c>
      <c r="G210">
        <v>1.23332684377785</v>
      </c>
      <c r="H210">
        <v>1.27244311270308</v>
      </c>
      <c r="I210">
        <v>1.23984564839666</v>
      </c>
      <c r="J210">
        <v>1.27301210129331</v>
      </c>
      <c r="K210">
        <v>1.2408258841145701</v>
      </c>
      <c r="L210">
        <v>1.27434893495077</v>
      </c>
      <c r="M210">
        <v>1.2374227560047499</v>
      </c>
      <c r="N210">
        <v>1.2827095507141899</v>
      </c>
      <c r="O210">
        <v>1.25366042460561</v>
      </c>
      <c r="P210">
        <v>1.3150153793047099</v>
      </c>
      <c r="Q210">
        <v>1.27744413018661</v>
      </c>
      <c r="R210">
        <v>1.32012703599717</v>
      </c>
      <c r="S210">
        <v>1.33549875355805</v>
      </c>
      <c r="T210">
        <v>1.36523372879978</v>
      </c>
      <c r="U210">
        <v>1.28303093014477</v>
      </c>
      <c r="V210">
        <v>1.2750046749113999</v>
      </c>
      <c r="W210">
        <v>1.2449467178951299</v>
      </c>
      <c r="X210">
        <v>1.3164487577056001</v>
      </c>
      <c r="Y210">
        <v>1.27696753059268</v>
      </c>
      <c r="Z210">
        <v>1.3111082275376</v>
      </c>
      <c r="AA210">
        <v>1.3092285392556899</v>
      </c>
      <c r="AB210">
        <v>1.3511205459515401</v>
      </c>
      <c r="AC210">
        <v>1.27714236285732</v>
      </c>
      <c r="AD210">
        <v>1.33639908867152</v>
      </c>
      <c r="AE210">
        <v>1.3224448954322301</v>
      </c>
      <c r="AF210">
        <v>1.3299369902881699</v>
      </c>
      <c r="AG210">
        <v>1.18663960231845</v>
      </c>
      <c r="AH210">
        <v>1.22866062397725</v>
      </c>
      <c r="AI210">
        <v>1.27598802252164</v>
      </c>
      <c r="AJ210">
        <v>1.33453682825322</v>
      </c>
      <c r="AK210">
        <v>1.3208098547311899</v>
      </c>
      <c r="AL210">
        <v>1.24880523095797</v>
      </c>
      <c r="AM210">
        <v>1.16406934242652</v>
      </c>
      <c r="AN210">
        <v>1.2166704988502199</v>
      </c>
      <c r="AO210">
        <v>1.03052988058865</v>
      </c>
      <c r="AP210">
        <v>1.0322945080089401</v>
      </c>
      <c r="AQ210">
        <v>1.28514087170716</v>
      </c>
      <c r="AR210">
        <v>1.2774224507233201</v>
      </c>
      <c r="AS210">
        <v>1.1879189268971699</v>
      </c>
      <c r="AT210">
        <v>1.2190587872074701</v>
      </c>
      <c r="AU210">
        <v>1.27456542119821</v>
      </c>
      <c r="AV210">
        <v>1.3322187682314099</v>
      </c>
      <c r="AW210">
        <v>1.2761234291816901</v>
      </c>
      <c r="AX210">
        <v>1.3373598059560301</v>
      </c>
      <c r="AY210">
        <v>1.3026944590199201</v>
      </c>
      <c r="AZ210">
        <v>1.35211386864895</v>
      </c>
      <c r="BA210">
        <v>1.3007766673243699</v>
      </c>
      <c r="BB210">
        <v>1.3201014340297299</v>
      </c>
      <c r="BC210">
        <v>1.31183719074935</v>
      </c>
      <c r="BD210">
        <v>1.38017265074537</v>
      </c>
      <c r="BE210">
        <v>1.3039973093475701</v>
      </c>
      <c r="BF210">
        <v>1.3464442967419099</v>
      </c>
      <c r="BG210">
        <v>1.2520943803986699</v>
      </c>
      <c r="BH210">
        <v>1.2756314616928499</v>
      </c>
      <c r="BI210">
        <v>1.32607136328793</v>
      </c>
      <c r="BJ210">
        <v>1.36528788057666</v>
      </c>
      <c r="BK210">
        <v>1.3072096843232299</v>
      </c>
      <c r="BL210">
        <v>1.37273277196772</v>
      </c>
      <c r="BM210">
        <v>1.31600127940078</v>
      </c>
      <c r="BN210">
        <v>1.3982424539774001</v>
      </c>
      <c r="BO210">
        <v>1.2660311524424801</v>
      </c>
      <c r="BP210">
        <v>1.3094023557355099</v>
      </c>
      <c r="BQ210">
        <v>1.3164546622133599</v>
      </c>
      <c r="BR210">
        <v>1.38960269628484</v>
      </c>
      <c r="BS210">
        <v>1.3254837973996101</v>
      </c>
      <c r="BT210">
        <v>1.3976552547390699</v>
      </c>
      <c r="BU210">
        <v>1.3240917378884001</v>
      </c>
      <c r="BV210">
        <v>1.3765393803044299</v>
      </c>
      <c r="BW210">
        <v>1.2992907060318399</v>
      </c>
      <c r="BX210">
        <v>1.3558194280054401</v>
      </c>
      <c r="BY210">
        <v>1.33429628398509</v>
      </c>
      <c r="BZ210">
        <v>1.4195499256742601</v>
      </c>
      <c r="CA210">
        <v>1.33020865978398</v>
      </c>
      <c r="CB210">
        <v>1.3781976670154501</v>
      </c>
      <c r="CC210">
        <v>1.2952639978124401</v>
      </c>
      <c r="CD210">
        <v>1.3354366629198</v>
      </c>
      <c r="CE210">
        <v>1.3125067000324799</v>
      </c>
      <c r="CF210">
        <v>1.3395657478791001</v>
      </c>
      <c r="CG210">
        <v>1.3399941198787599</v>
      </c>
      <c r="CH210">
        <v>1.4002555298757899</v>
      </c>
      <c r="CI210">
        <v>1.3033607889071599</v>
      </c>
      <c r="CJ210">
        <v>1.36963930256666</v>
      </c>
      <c r="CK210">
        <v>1.3250038336295</v>
      </c>
      <c r="CL210">
        <v>1.39908062594354</v>
      </c>
      <c r="CM210">
        <v>1.2946396614304101</v>
      </c>
      <c r="CN210">
        <v>1.38591181435998</v>
      </c>
      <c r="CO210">
        <v>1.27070423803021</v>
      </c>
      <c r="CP210">
        <v>1.31576760366155</v>
      </c>
      <c r="CQ210">
        <v>1.2732176262781401</v>
      </c>
      <c r="CR210">
        <v>1.3505910727434001</v>
      </c>
      <c r="CS210">
        <v>1.2643948922724599</v>
      </c>
      <c r="CT210">
        <v>1.31082333794339</v>
      </c>
      <c r="CU210">
        <v>1.2633481495283201</v>
      </c>
      <c r="CV210">
        <v>1.30511208649823</v>
      </c>
    </row>
    <row r="211" spans="1:100" x14ac:dyDescent="0.45">
      <c r="A211" t="s">
        <v>105</v>
      </c>
      <c r="B211" t="s">
        <v>74</v>
      </c>
      <c r="C211" t="s">
        <v>67</v>
      </c>
      <c r="D211">
        <v>50</v>
      </c>
      <c r="E211" s="1" cm="1">
        <f t="array" ref="E211">SUMPRODUCT($G211:$CV211,$G$2:$CV$2)/SUMPRODUCT(--($G211:$CV211&lt;&gt;""),$G$2:$CV$2)</f>
        <v>1.204229941826833</v>
      </c>
      <c r="F211" s="1" cm="1">
        <f t="array" ref="F211">SUMPRODUCT($G211:$CV211,$F$2:$CU$2)/SUMPRODUCT(--($G211:$CV211&lt;&gt;""),$F$2:$CU$2)</f>
        <v>1.2334387867569501</v>
      </c>
      <c r="G211">
        <v>1.20415440848189</v>
      </c>
      <c r="H211">
        <v>1.2474678291265799</v>
      </c>
      <c r="I211">
        <v>1.2147114341063501</v>
      </c>
      <c r="J211">
        <v>1.2558602623492801</v>
      </c>
      <c r="K211">
        <v>1.2133573566771401</v>
      </c>
      <c r="L211">
        <v>1.2567406499117999</v>
      </c>
      <c r="M211">
        <v>1.1789909173644</v>
      </c>
      <c r="N211">
        <v>1.2366692020080901</v>
      </c>
      <c r="O211">
        <v>1.1703587099798201</v>
      </c>
      <c r="P211">
        <v>1.2250879652358699</v>
      </c>
      <c r="Q211">
        <v>1.2284400172583201</v>
      </c>
      <c r="R211">
        <v>1.2700200044926799</v>
      </c>
      <c r="S211">
        <v>1.2839717923891001</v>
      </c>
      <c r="T211">
        <v>1.32438256308658</v>
      </c>
      <c r="U211">
        <v>1.2133154056587101</v>
      </c>
      <c r="V211">
        <v>1.2126993803328601</v>
      </c>
      <c r="W211">
        <v>1.2194604989226601</v>
      </c>
      <c r="X211">
        <v>1.2927305534787099</v>
      </c>
      <c r="Y211">
        <v>1.24827508699704</v>
      </c>
      <c r="Z211">
        <v>1.28272055547976</v>
      </c>
      <c r="AA211">
        <v>1.26704658807328</v>
      </c>
      <c r="AB211">
        <v>1.2966074824609399</v>
      </c>
      <c r="AC211">
        <v>1.2565581523757201</v>
      </c>
      <c r="AD211">
        <v>1.3058868171417699</v>
      </c>
      <c r="AE211">
        <v>1.27020867265905</v>
      </c>
      <c r="AF211">
        <v>1.2832598991497399</v>
      </c>
      <c r="AG211">
        <v>1.1397622145569699</v>
      </c>
      <c r="AH211">
        <v>1.1841275653559999</v>
      </c>
      <c r="AI211">
        <v>1.23484488583901</v>
      </c>
      <c r="AJ211">
        <v>1.2886677184524</v>
      </c>
      <c r="AK211">
        <v>1.2618946618059701</v>
      </c>
      <c r="AL211">
        <v>1.19705400879855</v>
      </c>
      <c r="AM211">
        <v>1.1252723151441399</v>
      </c>
      <c r="AN211">
        <v>1.1702025943272001</v>
      </c>
      <c r="AO211">
        <v>1.0090820302883501</v>
      </c>
      <c r="AP211">
        <v>1.0050589805588399</v>
      </c>
      <c r="AQ211">
        <v>1.2221235646522</v>
      </c>
      <c r="AR211">
        <v>1.2181584821533999</v>
      </c>
      <c r="AS211">
        <v>1.1321061511671</v>
      </c>
      <c r="AT211">
        <v>1.16215243454923</v>
      </c>
      <c r="AU211">
        <v>1.24438334653976</v>
      </c>
      <c r="AV211">
        <v>1.29541254146965</v>
      </c>
      <c r="AW211">
        <v>1.2287255456172499</v>
      </c>
      <c r="AX211">
        <v>1.2709234620007399</v>
      </c>
      <c r="AY211">
        <v>1.2492476358451501</v>
      </c>
      <c r="AZ211">
        <v>1.3092935722980501</v>
      </c>
      <c r="BA211">
        <v>1.2462267909885001</v>
      </c>
      <c r="BB211">
        <v>1.2832404705202101</v>
      </c>
      <c r="BC211">
        <v>1.26042081850069</v>
      </c>
      <c r="BD211">
        <v>1.34963222515957</v>
      </c>
      <c r="BE211">
        <v>1.2493069389486999</v>
      </c>
      <c r="BF211">
        <v>1.31729599352856</v>
      </c>
      <c r="BG211">
        <v>1.18549644520673</v>
      </c>
      <c r="BH211">
        <v>1.2234116061896001</v>
      </c>
      <c r="BI211">
        <v>1.2505768638008801</v>
      </c>
      <c r="BJ211">
        <v>1.3131494799307999</v>
      </c>
      <c r="BK211">
        <v>1.2499340251942299</v>
      </c>
      <c r="BL211">
        <v>1.3384367213764199</v>
      </c>
      <c r="BM211">
        <v>1.2746620757017999</v>
      </c>
      <c r="BN211">
        <v>1.34855381541034</v>
      </c>
      <c r="BO211">
        <v>1.2187306299774801</v>
      </c>
      <c r="BP211">
        <v>1.2625767848534399</v>
      </c>
      <c r="BQ211">
        <v>1.29611502378451</v>
      </c>
      <c r="BR211">
        <v>1.3569995223781799</v>
      </c>
      <c r="BS211">
        <v>1.28592111032292</v>
      </c>
      <c r="BT211">
        <v>1.3356660696729901</v>
      </c>
      <c r="BU211">
        <v>1.2835614984042001</v>
      </c>
      <c r="BV211">
        <v>1.3362963179427101</v>
      </c>
      <c r="BW211">
        <v>1.2512747620447899</v>
      </c>
      <c r="BX211">
        <v>1.32490115947135</v>
      </c>
      <c r="BY211">
        <v>1.3066579582959501</v>
      </c>
      <c r="BZ211">
        <v>1.3609080675851699</v>
      </c>
      <c r="CA211">
        <v>1.26823570948928</v>
      </c>
      <c r="CB211">
        <v>1.34803190804391</v>
      </c>
      <c r="CC211">
        <v>1.2461442153059099</v>
      </c>
      <c r="CD211">
        <v>1.2800314858138599</v>
      </c>
      <c r="CE211">
        <v>1.2615210689937599</v>
      </c>
      <c r="CF211">
        <v>1.30867816849139</v>
      </c>
      <c r="CG211">
        <v>1.2621245457929899</v>
      </c>
      <c r="CH211">
        <v>1.3308740260833201</v>
      </c>
      <c r="CI211">
        <v>1.27302464353269</v>
      </c>
      <c r="CJ211">
        <v>1.34518210036801</v>
      </c>
      <c r="CK211">
        <v>1.28627587289898</v>
      </c>
      <c r="CL211">
        <v>1.33221725854899</v>
      </c>
      <c r="CM211">
        <v>1.2728014304612201</v>
      </c>
      <c r="CN211">
        <v>1.37332589055348</v>
      </c>
      <c r="CO211">
        <v>1.2045147166652701</v>
      </c>
      <c r="CP211">
        <v>1.28171013275757</v>
      </c>
      <c r="CQ211">
        <v>1.2448270264315899</v>
      </c>
      <c r="CR211">
        <v>1.3097162715552599</v>
      </c>
      <c r="CS211">
        <v>1.2197495782587899</v>
      </c>
      <c r="CT211">
        <v>1.27500100901623</v>
      </c>
      <c r="CU211">
        <v>1.2289570409286501</v>
      </c>
      <c r="CV211">
        <v>1.26154113127944</v>
      </c>
    </row>
    <row r="212" spans="1:100" x14ac:dyDescent="0.45">
      <c r="A212" t="s">
        <v>96</v>
      </c>
      <c r="B212" t="s">
        <v>95</v>
      </c>
      <c r="C212" t="s">
        <v>77</v>
      </c>
      <c r="D212">
        <v>30</v>
      </c>
      <c r="E212" s="1" cm="1">
        <f t="array" ref="E212">SUMPRODUCT($G212:$CV212,$G$2:$CV$2)/SUMPRODUCT(--($G212:$CV212&lt;&gt;""),$G$2:$CV$2)</f>
        <v>0.88188912974082112</v>
      </c>
      <c r="F212" s="1" cm="1">
        <f t="array" ref="F212">SUMPRODUCT($G212:$CV212,$F$2:$CU$2)/SUMPRODUCT(--($G212:$CV212&lt;&gt;""),$F$2:$CU$2)</f>
        <v>0.90553346354961761</v>
      </c>
      <c r="G212">
        <v>0.88165984287468702</v>
      </c>
      <c r="H212">
        <v>0.90906212261161101</v>
      </c>
      <c r="I212">
        <v>0.89964067731322095</v>
      </c>
      <c r="J212">
        <v>0.91500062919871905</v>
      </c>
      <c r="K212">
        <v>0.90156580483777804</v>
      </c>
      <c r="L212">
        <v>0.917396397113179</v>
      </c>
      <c r="M212">
        <v>0.87571941970340605</v>
      </c>
      <c r="N212">
        <v>0.922213659425835</v>
      </c>
      <c r="O212">
        <v>0.88932269005209896</v>
      </c>
      <c r="P212">
        <v>0.91003558439481802</v>
      </c>
      <c r="Q212">
        <v>0.91306814166765704</v>
      </c>
      <c r="R212">
        <v>0.93359213643040995</v>
      </c>
      <c r="S212">
        <v>0.92163487035328995</v>
      </c>
      <c r="T212">
        <v>0.95275591137267401</v>
      </c>
      <c r="U212">
        <v>0.87270654947383397</v>
      </c>
      <c r="V212">
        <v>0.88919035314655004</v>
      </c>
      <c r="W212">
        <v>0.90745049946565703</v>
      </c>
      <c r="X212">
        <v>0.93534991237496901</v>
      </c>
      <c r="Y212">
        <v>0.90396265846252999</v>
      </c>
      <c r="Z212">
        <v>0.93161760709980102</v>
      </c>
      <c r="AA212">
        <v>0.91200689948559299</v>
      </c>
      <c r="AB212">
        <v>0.94002643466441005</v>
      </c>
      <c r="AC212">
        <v>0.93631234059439294</v>
      </c>
      <c r="AD212">
        <v>0.94793972564962004</v>
      </c>
      <c r="AE212">
        <v>0.92523939640283404</v>
      </c>
      <c r="AF212">
        <v>0.93102136197025398</v>
      </c>
      <c r="AG212">
        <v>0.88315012413308203</v>
      </c>
      <c r="AH212">
        <v>0.90831728269387102</v>
      </c>
      <c r="AI212">
        <v>0.91700184979959598</v>
      </c>
      <c r="AJ212">
        <v>0.94020483856058301</v>
      </c>
      <c r="AK212">
        <v>0.855250258778399</v>
      </c>
      <c r="AL212">
        <v>0.86390627458338998</v>
      </c>
      <c r="AM212">
        <v>0.85779849543944897</v>
      </c>
      <c r="AN212">
        <v>0.89270013866711895</v>
      </c>
      <c r="AO212">
        <v>0.74286852218719901</v>
      </c>
      <c r="AP212">
        <v>0.745529034620249</v>
      </c>
      <c r="AQ212">
        <v>0.87572268273891496</v>
      </c>
      <c r="AR212">
        <v>0.88817994944808498</v>
      </c>
      <c r="AS212">
        <v>0.854319556647266</v>
      </c>
      <c r="AT212">
        <v>0.87710791602007998</v>
      </c>
      <c r="AU212">
        <v>0.89494316878985503</v>
      </c>
      <c r="AV212">
        <v>0.93967797340717296</v>
      </c>
      <c r="AW212">
        <v>0.88379589549250603</v>
      </c>
      <c r="AX212">
        <v>0.939610867387207</v>
      </c>
      <c r="AY212">
        <v>0.91023014508625399</v>
      </c>
      <c r="AZ212">
        <v>0.94048418961862901</v>
      </c>
      <c r="BA212">
        <v>0.89446216332689299</v>
      </c>
      <c r="BB212">
        <v>0.91464899883295303</v>
      </c>
      <c r="BC212">
        <v>0.92139610377518</v>
      </c>
      <c r="BD212">
        <v>0.97757107559969203</v>
      </c>
      <c r="BE212">
        <v>0.90694611359875299</v>
      </c>
      <c r="BF212">
        <v>0.95226324239706595</v>
      </c>
      <c r="BG212">
        <v>0.88963309424000203</v>
      </c>
      <c r="BH212">
        <v>0.90764312858129204</v>
      </c>
      <c r="BI212">
        <v>0.90774732253065604</v>
      </c>
      <c r="BJ212">
        <v>0.95951879345578595</v>
      </c>
      <c r="BK212">
        <v>0.93737230426000295</v>
      </c>
      <c r="BL212">
        <v>0.98155384522864697</v>
      </c>
      <c r="BM212">
        <v>0.93593877429166905</v>
      </c>
      <c r="BN212">
        <v>0.98533970856265096</v>
      </c>
      <c r="BO212">
        <v>0.91971924732618304</v>
      </c>
      <c r="BP212">
        <v>0.941759495715212</v>
      </c>
      <c r="BQ212">
        <v>0.91737375135274601</v>
      </c>
      <c r="BR212">
        <v>0.97910943690319496</v>
      </c>
      <c r="BS212">
        <v>0.93573655946842804</v>
      </c>
      <c r="BT212">
        <v>0.98149820566814305</v>
      </c>
      <c r="BU212">
        <v>0.91848504774655304</v>
      </c>
      <c r="BV212">
        <v>0.98027780044384405</v>
      </c>
      <c r="BW212">
        <v>0.91076348628691595</v>
      </c>
      <c r="BX212">
        <v>0.95685254513663498</v>
      </c>
      <c r="BY212">
        <v>0.92766615249338102</v>
      </c>
      <c r="BZ212">
        <v>0.97652931785386798</v>
      </c>
      <c r="CA212">
        <v>0.91554929570457</v>
      </c>
      <c r="CB212">
        <v>0.96873206396771006</v>
      </c>
      <c r="CC212">
        <v>0.89687688546962396</v>
      </c>
      <c r="CD212">
        <v>0.92986860680210104</v>
      </c>
      <c r="CE212">
        <v>0.89907901660298695</v>
      </c>
      <c r="CF212">
        <v>0.94856584525973198</v>
      </c>
      <c r="CG212">
        <v>0.93563117547418295</v>
      </c>
      <c r="CH212">
        <v>0.97152165367681698</v>
      </c>
      <c r="CI212">
        <v>0.91347151290467199</v>
      </c>
      <c r="CJ212">
        <v>0.97096509810244802</v>
      </c>
      <c r="CK212">
        <v>0.91600643332231702</v>
      </c>
      <c r="CL212">
        <v>0.96526629169533296</v>
      </c>
      <c r="CM212">
        <v>0.92892854741040698</v>
      </c>
      <c r="CN212">
        <v>0.96937327907552295</v>
      </c>
      <c r="CO212">
        <v>0.89013575724585503</v>
      </c>
      <c r="CP212">
        <v>0.95287668262742298</v>
      </c>
      <c r="CQ212">
        <v>0.91489016308853599</v>
      </c>
      <c r="CR212">
        <v>0.94671518352533202</v>
      </c>
      <c r="CS212">
        <v>0.88111074713997894</v>
      </c>
      <c r="CT212">
        <v>0.92373115173756204</v>
      </c>
      <c r="CU212">
        <v>0.89625134533586504</v>
      </c>
      <c r="CV212">
        <v>0.93176029054551202</v>
      </c>
    </row>
    <row r="213" spans="1:100" x14ac:dyDescent="0.45">
      <c r="A213" t="s">
        <v>96</v>
      </c>
      <c r="B213" t="s">
        <v>95</v>
      </c>
      <c r="C213" t="s">
        <v>77</v>
      </c>
      <c r="D213">
        <v>35</v>
      </c>
      <c r="E213" s="1" cm="1">
        <f t="array" ref="E213">SUMPRODUCT($G213:$CV213,$G$2:$CV$2)/SUMPRODUCT(--($G213:$CV213&lt;&gt;""),$G$2:$CV$2)</f>
        <v>0.84029317323768571</v>
      </c>
      <c r="F213" s="1" cm="1">
        <f t="array" ref="F213">SUMPRODUCT($G213:$CV213,$F$2:$CU$2)/SUMPRODUCT(--($G213:$CV213&lt;&gt;""),$F$2:$CU$2)</f>
        <v>0.86486006674872817</v>
      </c>
      <c r="G213">
        <v>0.84752977754486902</v>
      </c>
      <c r="H213">
        <v>0.86938117453147101</v>
      </c>
      <c r="I213">
        <v>0.85747632824440501</v>
      </c>
      <c r="J213">
        <v>0.87218203162063201</v>
      </c>
      <c r="K213">
        <v>0.85737919828739995</v>
      </c>
      <c r="L213">
        <v>0.87291264147978898</v>
      </c>
      <c r="M213">
        <v>0.83299734651013002</v>
      </c>
      <c r="N213">
        <v>0.87928494857890704</v>
      </c>
      <c r="O213">
        <v>0.85103302690173299</v>
      </c>
      <c r="P213">
        <v>0.87306452669637702</v>
      </c>
      <c r="Q213">
        <v>0.87396882355543304</v>
      </c>
      <c r="R213">
        <v>0.88703371923275098</v>
      </c>
      <c r="S213">
        <v>0.87660553446277001</v>
      </c>
      <c r="T213">
        <v>0.91424906136935502</v>
      </c>
      <c r="U213">
        <v>0.83500339681924796</v>
      </c>
      <c r="V213">
        <v>0.84675832239585402</v>
      </c>
      <c r="W213">
        <v>0.87817912978827395</v>
      </c>
      <c r="X213">
        <v>0.89718372197237095</v>
      </c>
      <c r="Y213">
        <v>0.86650807012407105</v>
      </c>
      <c r="Z213">
        <v>0.88033517475379597</v>
      </c>
      <c r="AA213">
        <v>0.87069955451163095</v>
      </c>
      <c r="AB213">
        <v>0.89153562554667798</v>
      </c>
      <c r="AC213">
        <v>0.898934430167459</v>
      </c>
      <c r="AD213">
        <v>0.90443870016825501</v>
      </c>
      <c r="AE213">
        <v>0.86094056025990795</v>
      </c>
      <c r="AF213">
        <v>0.88671530777264396</v>
      </c>
      <c r="AG213">
        <v>0.84173988118051302</v>
      </c>
      <c r="AH213">
        <v>0.86102619936318203</v>
      </c>
      <c r="AI213">
        <v>0.88047504847804303</v>
      </c>
      <c r="AJ213">
        <v>0.904200218735426</v>
      </c>
      <c r="AK213">
        <v>0.80647092980650903</v>
      </c>
      <c r="AL213">
        <v>0.82471839484062304</v>
      </c>
      <c r="AM213">
        <v>0.81937973026322197</v>
      </c>
      <c r="AN213">
        <v>0.84748480148018002</v>
      </c>
      <c r="AO213">
        <v>0.69580629740668098</v>
      </c>
      <c r="AP213">
        <v>0.71254743018074995</v>
      </c>
      <c r="AQ213">
        <v>0.83469637199675395</v>
      </c>
      <c r="AR213">
        <v>0.84918199308750797</v>
      </c>
      <c r="AS213">
        <v>0.81231650719798199</v>
      </c>
      <c r="AT213">
        <v>0.83893184417657096</v>
      </c>
      <c r="AU213">
        <v>0.86084201184805897</v>
      </c>
      <c r="AV213">
        <v>0.91642630228514799</v>
      </c>
      <c r="AW213">
        <v>0.83337035421952199</v>
      </c>
      <c r="AX213">
        <v>0.91732328703131705</v>
      </c>
      <c r="AY213">
        <v>0.86795606204487996</v>
      </c>
      <c r="AZ213">
        <v>0.912935895841685</v>
      </c>
      <c r="BA213">
        <v>0.84179595189258805</v>
      </c>
      <c r="BB213">
        <v>0.88328820204439595</v>
      </c>
      <c r="BC213">
        <v>0.892727349925026</v>
      </c>
      <c r="BD213">
        <v>0.928213551198938</v>
      </c>
      <c r="BE213">
        <v>0.86477815155379201</v>
      </c>
      <c r="BF213">
        <v>0.91013807128456004</v>
      </c>
      <c r="BG213">
        <v>0.84707281799395595</v>
      </c>
      <c r="BH213">
        <v>0.867219993455143</v>
      </c>
      <c r="BI213">
        <v>0.89184049583624003</v>
      </c>
      <c r="BJ213">
        <v>0.93461108985715402</v>
      </c>
      <c r="BK213">
        <v>0.88193210078167406</v>
      </c>
      <c r="BL213">
        <v>0.92175310211296202</v>
      </c>
      <c r="BM213">
        <v>0.87555532499278199</v>
      </c>
      <c r="BN213">
        <v>0.91061575731356403</v>
      </c>
      <c r="BO213">
        <v>0.86018113028618604</v>
      </c>
      <c r="BP213">
        <v>0.88987266307695301</v>
      </c>
      <c r="BQ213">
        <v>0.89249383657833004</v>
      </c>
      <c r="BR213">
        <v>0.95645240443297497</v>
      </c>
      <c r="BS213">
        <v>0.88527354244425904</v>
      </c>
      <c r="BT213">
        <v>0.93563603383103999</v>
      </c>
      <c r="BU213">
        <v>0.887557801379256</v>
      </c>
      <c r="BV213">
        <v>0.92714168856889101</v>
      </c>
      <c r="BW213">
        <v>0.86299723646191195</v>
      </c>
      <c r="BX213">
        <v>0.93167739862580001</v>
      </c>
      <c r="BY213">
        <v>0.87235140860654803</v>
      </c>
      <c r="BZ213">
        <v>0.95276562949230803</v>
      </c>
      <c r="CA213">
        <v>0.87815239628173702</v>
      </c>
      <c r="CB213">
        <v>0.95219390879168098</v>
      </c>
      <c r="CC213">
        <v>0.85022606132064504</v>
      </c>
      <c r="CD213">
        <v>0.89953893883604297</v>
      </c>
      <c r="CE213">
        <v>0.86693796854196603</v>
      </c>
      <c r="CF213">
        <v>0.92112848596041397</v>
      </c>
      <c r="CG213">
        <v>0.87070842329722997</v>
      </c>
      <c r="CH213">
        <v>0.92691274441040505</v>
      </c>
      <c r="CI213">
        <v>0.87948540949513898</v>
      </c>
      <c r="CJ213">
        <v>0.92105842369290103</v>
      </c>
      <c r="CK213">
        <v>0.89496957082210205</v>
      </c>
      <c r="CL213">
        <v>0.95379902433104102</v>
      </c>
      <c r="CM213">
        <v>0.89136608747875901</v>
      </c>
      <c r="CN213">
        <v>0.93901444903905695</v>
      </c>
      <c r="CO213">
        <v>0.87675502332959099</v>
      </c>
      <c r="CP213">
        <v>0.91239330852523304</v>
      </c>
      <c r="CQ213">
        <v>0.86305527211377298</v>
      </c>
      <c r="CR213">
        <v>0.89981259022628302</v>
      </c>
      <c r="CS213">
        <v>0.85836477219539198</v>
      </c>
      <c r="CT213">
        <v>0.89419162445730305</v>
      </c>
      <c r="CU213">
        <v>0.85244282379303804</v>
      </c>
      <c r="CV213">
        <v>0.88351774085730606</v>
      </c>
    </row>
    <row r="214" spans="1:100" x14ac:dyDescent="0.45">
      <c r="A214" t="s">
        <v>96</v>
      </c>
      <c r="B214" t="s">
        <v>95</v>
      </c>
      <c r="C214" t="s">
        <v>77</v>
      </c>
      <c r="D214">
        <v>40</v>
      </c>
      <c r="E214" s="1" cm="1">
        <f t="array" ref="E214">SUMPRODUCT($G214:$CV214,$G$2:$CV$2)/SUMPRODUCT(--($G214:$CV214&lt;&gt;""),$G$2:$CV$2)</f>
        <v>0.80321640608266598</v>
      </c>
      <c r="F214" s="1" cm="1">
        <f t="array" ref="F214">SUMPRODUCT($G214:$CV214,$F$2:$CU$2)/SUMPRODUCT(--($G214:$CV214&lt;&gt;""),$F$2:$CU$2)</f>
        <v>0.82881068433424931</v>
      </c>
      <c r="G214">
        <v>0.80242564945568196</v>
      </c>
      <c r="H214">
        <v>0.82306097205733997</v>
      </c>
      <c r="I214">
        <v>0.82759334739036094</v>
      </c>
      <c r="J214">
        <v>0.83967272213816502</v>
      </c>
      <c r="K214">
        <v>0.82626774249570001</v>
      </c>
      <c r="L214">
        <v>0.84188760541344498</v>
      </c>
      <c r="M214">
        <v>0.79087180781986399</v>
      </c>
      <c r="N214">
        <v>0.83226689182564195</v>
      </c>
      <c r="O214">
        <v>0.82565972844566704</v>
      </c>
      <c r="P214">
        <v>0.84485454961597195</v>
      </c>
      <c r="Q214">
        <v>0.81824594150667895</v>
      </c>
      <c r="R214">
        <v>0.84619535461438999</v>
      </c>
      <c r="S214">
        <v>0.83703548405304795</v>
      </c>
      <c r="T214">
        <v>0.88003875476138305</v>
      </c>
      <c r="U214">
        <v>0.80807565550812099</v>
      </c>
      <c r="V214">
        <v>0.81516931859258601</v>
      </c>
      <c r="W214">
        <v>0.83909723245724199</v>
      </c>
      <c r="X214">
        <v>0.85781488772241099</v>
      </c>
      <c r="Y214">
        <v>0.84044056566839498</v>
      </c>
      <c r="Z214">
        <v>0.85057610471364398</v>
      </c>
      <c r="AA214">
        <v>0.82994640521336804</v>
      </c>
      <c r="AB214">
        <v>0.85211876635262995</v>
      </c>
      <c r="AC214">
        <v>0.845085286862989</v>
      </c>
      <c r="AD214">
        <v>0.86842975228980501</v>
      </c>
      <c r="AE214">
        <v>0.81859010707022195</v>
      </c>
      <c r="AF214">
        <v>0.84284392801039099</v>
      </c>
      <c r="AG214">
        <v>0.79778114658119303</v>
      </c>
      <c r="AH214">
        <v>0.82324962589193895</v>
      </c>
      <c r="AI214">
        <v>0.84434554381096105</v>
      </c>
      <c r="AJ214">
        <v>0.86931970789576696</v>
      </c>
      <c r="AK214">
        <v>0.76911835399775497</v>
      </c>
      <c r="AL214">
        <v>0.79040520993721897</v>
      </c>
      <c r="AM214">
        <v>0.78149872053918901</v>
      </c>
      <c r="AN214">
        <v>0.81095173006871701</v>
      </c>
      <c r="AO214">
        <v>0.65850560800957503</v>
      </c>
      <c r="AP214">
        <v>0.68020420513435598</v>
      </c>
      <c r="AQ214">
        <v>0.80688687694166406</v>
      </c>
      <c r="AR214">
        <v>0.81603702129397304</v>
      </c>
      <c r="AS214">
        <v>0.78132352237571701</v>
      </c>
      <c r="AT214">
        <v>0.80580307129554596</v>
      </c>
      <c r="AU214">
        <v>0.83562160224538395</v>
      </c>
      <c r="AV214">
        <v>0.88169718659387097</v>
      </c>
      <c r="AW214">
        <v>0.81926872416350405</v>
      </c>
      <c r="AX214">
        <v>0.87846429849398999</v>
      </c>
      <c r="AY214">
        <v>0.85351133941172497</v>
      </c>
      <c r="AZ214">
        <v>0.90988274996417295</v>
      </c>
      <c r="BA214">
        <v>0.81659305228614198</v>
      </c>
      <c r="BB214">
        <v>0.85883667004697195</v>
      </c>
      <c r="BC214">
        <v>0.83156417344330902</v>
      </c>
      <c r="BD214">
        <v>0.87360383290911803</v>
      </c>
      <c r="BE214">
        <v>0.84164738792091698</v>
      </c>
      <c r="BF214">
        <v>0.88869330058561602</v>
      </c>
      <c r="BG214">
        <v>0.81150796872997299</v>
      </c>
      <c r="BH214">
        <v>0.82077215865375697</v>
      </c>
      <c r="BI214">
        <v>0.85145251876243</v>
      </c>
      <c r="BJ214">
        <v>0.88081722083568104</v>
      </c>
      <c r="BK214">
        <v>0.83893784689835804</v>
      </c>
      <c r="BL214">
        <v>0.89130377772091496</v>
      </c>
      <c r="BM214">
        <v>0.82065024752798998</v>
      </c>
      <c r="BN214">
        <v>0.871357112820911</v>
      </c>
      <c r="BO214">
        <v>0.81842853521280601</v>
      </c>
      <c r="BP214">
        <v>0.86046007686609105</v>
      </c>
      <c r="BQ214">
        <v>0.868677347618107</v>
      </c>
      <c r="BR214">
        <v>0.91149485876777303</v>
      </c>
      <c r="BS214">
        <v>0.868327763129917</v>
      </c>
      <c r="BT214">
        <v>0.91036348242740694</v>
      </c>
      <c r="BU214">
        <v>0.85108451621998304</v>
      </c>
      <c r="BV214">
        <v>0.89969872544962803</v>
      </c>
      <c r="BW214">
        <v>0.84336336674273804</v>
      </c>
      <c r="BX214">
        <v>0.89264580024601003</v>
      </c>
      <c r="BY214">
        <v>0.86108115608949498</v>
      </c>
      <c r="BZ214">
        <v>0.931719235084288</v>
      </c>
      <c r="CA214">
        <v>0.84785972868067505</v>
      </c>
      <c r="CB214">
        <v>0.90653927401455203</v>
      </c>
      <c r="CC214">
        <v>0.81765506320368497</v>
      </c>
      <c r="CD214">
        <v>0.85689676442668905</v>
      </c>
      <c r="CE214">
        <v>0.82972158961186004</v>
      </c>
      <c r="CF214">
        <v>0.86275009022028404</v>
      </c>
      <c r="CG214">
        <v>0.83213651808171796</v>
      </c>
      <c r="CH214">
        <v>0.91937489266139905</v>
      </c>
      <c r="CI214">
        <v>0.83989765882156997</v>
      </c>
      <c r="CJ214">
        <v>0.89572660817061001</v>
      </c>
      <c r="CK214">
        <v>0.84020601965934405</v>
      </c>
      <c r="CL214">
        <v>0.88203942529178603</v>
      </c>
      <c r="CM214">
        <v>0.83178334788483399</v>
      </c>
      <c r="CN214">
        <v>0.88211217004296505</v>
      </c>
      <c r="CO214">
        <v>0.79731341283583901</v>
      </c>
      <c r="CP214">
        <v>0.83693613000915001</v>
      </c>
      <c r="CQ214">
        <v>0.83535333916965704</v>
      </c>
      <c r="CR214">
        <v>0.87719405680559803</v>
      </c>
      <c r="CS214">
        <v>0.82207091320152703</v>
      </c>
      <c r="CT214">
        <v>0.855957015816318</v>
      </c>
      <c r="CU214">
        <v>0.81731190940034004</v>
      </c>
      <c r="CV214">
        <v>0.85540565708212901</v>
      </c>
    </row>
    <row r="215" spans="1:100" x14ac:dyDescent="0.45">
      <c r="A215" t="s">
        <v>96</v>
      </c>
      <c r="B215" t="s">
        <v>95</v>
      </c>
      <c r="C215" t="s">
        <v>77</v>
      </c>
      <c r="D215">
        <v>45</v>
      </c>
      <c r="E215" s="1" cm="1">
        <f t="array" ref="E215">SUMPRODUCT($G215:$CV215,$G$2:$CV$2)/SUMPRODUCT(--($G215:$CV215&lt;&gt;""),$G$2:$CV$2)</f>
        <v>0.77386885197545652</v>
      </c>
      <c r="F215" s="1" cm="1">
        <f t="array" ref="F215">SUMPRODUCT($G215:$CV215,$F$2:$CU$2)/SUMPRODUCT(--($G215:$CV215&lt;&gt;""),$F$2:$CU$2)</f>
        <v>0.79990060987867362</v>
      </c>
      <c r="G215">
        <v>0.77427073742331398</v>
      </c>
      <c r="H215">
        <v>0.79565798969185297</v>
      </c>
      <c r="I215">
        <v>0.79790273001348799</v>
      </c>
      <c r="J215">
        <v>0.81480300762895996</v>
      </c>
      <c r="K215">
        <v>0.79862389296154401</v>
      </c>
      <c r="L215">
        <v>0.81533322370283801</v>
      </c>
      <c r="M215">
        <v>0.766848592941338</v>
      </c>
      <c r="N215">
        <v>0.79700833899126899</v>
      </c>
      <c r="O215">
        <v>0.78585609057699002</v>
      </c>
      <c r="P215">
        <v>0.80897114082201704</v>
      </c>
      <c r="Q215">
        <v>0.79091283567992499</v>
      </c>
      <c r="R215">
        <v>0.81863402406858699</v>
      </c>
      <c r="S215">
        <v>0.81154368377404795</v>
      </c>
      <c r="T215">
        <v>0.85384299235387395</v>
      </c>
      <c r="U215">
        <v>0.78670119947565498</v>
      </c>
      <c r="V215">
        <v>0.78933418254338705</v>
      </c>
      <c r="W215">
        <v>0.81211830005650698</v>
      </c>
      <c r="X215">
        <v>0.84124131581349804</v>
      </c>
      <c r="Y215">
        <v>0.80907822876127899</v>
      </c>
      <c r="Z215">
        <v>0.81500463774738197</v>
      </c>
      <c r="AA215">
        <v>0.79766408948840195</v>
      </c>
      <c r="AB215">
        <v>0.81979492771353801</v>
      </c>
      <c r="AC215">
        <v>0.80029995677633003</v>
      </c>
      <c r="AD215">
        <v>0.83263041928312398</v>
      </c>
      <c r="AE215">
        <v>0.79501621530921895</v>
      </c>
      <c r="AF215">
        <v>0.81456209986084605</v>
      </c>
      <c r="AG215">
        <v>0.75809407912456594</v>
      </c>
      <c r="AH215">
        <v>0.78937427324576004</v>
      </c>
      <c r="AI215">
        <v>0.80801246771159696</v>
      </c>
      <c r="AJ215">
        <v>0.84535748078275297</v>
      </c>
      <c r="AK215">
        <v>0.73827408867989097</v>
      </c>
      <c r="AL215">
        <v>0.758965166744623</v>
      </c>
      <c r="AM215">
        <v>0.74952763211528195</v>
      </c>
      <c r="AN215">
        <v>0.78484748206437505</v>
      </c>
      <c r="AO215">
        <v>0.63612938571951605</v>
      </c>
      <c r="AP215">
        <v>0.65091422775617802</v>
      </c>
      <c r="AQ215">
        <v>0.78584822478836802</v>
      </c>
      <c r="AR215">
        <v>0.79393562835009801</v>
      </c>
      <c r="AS215">
        <v>0.75499673660178601</v>
      </c>
      <c r="AT215">
        <v>0.77505973869343003</v>
      </c>
      <c r="AU215">
        <v>0.79633216652299199</v>
      </c>
      <c r="AV215">
        <v>0.83705217848134705</v>
      </c>
      <c r="AW215">
        <v>0.79445090437420296</v>
      </c>
      <c r="AX215">
        <v>0.82240394504386305</v>
      </c>
      <c r="AY215">
        <v>0.81684002036415604</v>
      </c>
      <c r="AZ215">
        <v>0.86619892859552505</v>
      </c>
      <c r="BA215">
        <v>0.79942798648489399</v>
      </c>
      <c r="BB215">
        <v>0.82440140577129795</v>
      </c>
      <c r="BC215">
        <v>0.77727624789661498</v>
      </c>
      <c r="BD215">
        <v>0.86645383652183705</v>
      </c>
      <c r="BE215">
        <v>0.81187697701818495</v>
      </c>
      <c r="BF215">
        <v>0.85379263647853998</v>
      </c>
      <c r="BG215">
        <v>0.77114424896020894</v>
      </c>
      <c r="BH215">
        <v>0.80364975306611097</v>
      </c>
      <c r="BI215">
        <v>0.81064294418873994</v>
      </c>
      <c r="BJ215">
        <v>0.84343462944150505</v>
      </c>
      <c r="BK215">
        <v>0.81971485205488803</v>
      </c>
      <c r="BL215">
        <v>0.88019725228789303</v>
      </c>
      <c r="BM215">
        <v>0.79153377139383296</v>
      </c>
      <c r="BN215">
        <v>0.86959622168189699</v>
      </c>
      <c r="BO215">
        <v>0.79055082456584602</v>
      </c>
      <c r="BP215">
        <v>0.822860463302033</v>
      </c>
      <c r="BQ215">
        <v>0.82492675809176996</v>
      </c>
      <c r="BR215">
        <v>0.86999475497363299</v>
      </c>
      <c r="BS215">
        <v>0.81946147908345801</v>
      </c>
      <c r="BT215">
        <v>0.85476441766107503</v>
      </c>
      <c r="BU215">
        <v>0.84095759227606304</v>
      </c>
      <c r="BV215">
        <v>0.87591153175510506</v>
      </c>
      <c r="BW215">
        <v>0.81389941096470597</v>
      </c>
      <c r="BX215">
        <v>0.84695634583322399</v>
      </c>
      <c r="BY215">
        <v>0.82888805473349203</v>
      </c>
      <c r="BZ215">
        <v>0.87874967462648901</v>
      </c>
      <c r="CA215">
        <v>0.82152803751074699</v>
      </c>
      <c r="CB215">
        <v>0.87582905509078401</v>
      </c>
      <c r="CC215">
        <v>0.78324708408245203</v>
      </c>
      <c r="CD215">
        <v>0.82034843225232301</v>
      </c>
      <c r="CE215">
        <v>0.79944507364511996</v>
      </c>
      <c r="CF215">
        <v>0.84262787753609003</v>
      </c>
      <c r="CG215">
        <v>0.82580173825782799</v>
      </c>
      <c r="CH215">
        <v>0.89379234426309795</v>
      </c>
      <c r="CI215">
        <v>0.819402477661752</v>
      </c>
      <c r="CJ215">
        <v>0.86145106578735497</v>
      </c>
      <c r="CK215">
        <v>0.81905204695314604</v>
      </c>
      <c r="CL215">
        <v>0.86381630846489998</v>
      </c>
      <c r="CM215">
        <v>0.78409935537254505</v>
      </c>
      <c r="CN215">
        <v>0.84376055918284998</v>
      </c>
      <c r="CO215">
        <v>0.75836817582222804</v>
      </c>
      <c r="CP215">
        <v>0.82202629316319797</v>
      </c>
      <c r="CQ215">
        <v>0.79751352307183798</v>
      </c>
      <c r="CR215">
        <v>0.83315203527304105</v>
      </c>
      <c r="CS215">
        <v>0.78144947320158598</v>
      </c>
      <c r="CT215">
        <v>0.83371765436408396</v>
      </c>
      <c r="CU215">
        <v>0.78780904354510595</v>
      </c>
      <c r="CV215">
        <v>0.83578545541233196</v>
      </c>
    </row>
    <row r="216" spans="1:100" x14ac:dyDescent="0.45">
      <c r="A216" t="s">
        <v>96</v>
      </c>
      <c r="B216" t="s">
        <v>95</v>
      </c>
      <c r="C216" t="s">
        <v>77</v>
      </c>
      <c r="D216">
        <v>50</v>
      </c>
      <c r="E216" s="1" cm="1">
        <f t="array" ref="E216">SUMPRODUCT($G216:$CV216,$G$2:$CV$2)/SUMPRODUCT(--($G216:$CV216&lt;&gt;""),$G$2:$CV$2)</f>
        <v>0.74570866554865389</v>
      </c>
      <c r="F216" s="1" cm="1">
        <f t="array" ref="F216">SUMPRODUCT($G216:$CV216,$F$2:$CU$2)/SUMPRODUCT(--($G216:$CV216&lt;&gt;""),$F$2:$CU$2)</f>
        <v>0.77353391247116599</v>
      </c>
      <c r="G216">
        <v>0.75381850811462703</v>
      </c>
      <c r="H216">
        <v>0.76971220041308697</v>
      </c>
      <c r="I216">
        <v>0.76660626752820604</v>
      </c>
      <c r="J216">
        <v>0.77825920505911195</v>
      </c>
      <c r="K216">
        <v>0.76798437635400196</v>
      </c>
      <c r="L216">
        <v>0.77985958154173896</v>
      </c>
      <c r="M216">
        <v>0.74172254292581397</v>
      </c>
      <c r="N216">
        <v>0.76753159284552197</v>
      </c>
      <c r="O216">
        <v>0.75699411294589003</v>
      </c>
      <c r="P216">
        <v>0.77606479713662302</v>
      </c>
      <c r="Q216">
        <v>0.76198330584295504</v>
      </c>
      <c r="R216">
        <v>0.793050234142188</v>
      </c>
      <c r="S216">
        <v>0.77799373398528304</v>
      </c>
      <c r="T216">
        <v>0.82284946740115394</v>
      </c>
      <c r="U216">
        <v>0.75556078589333397</v>
      </c>
      <c r="V216">
        <v>0.75979635312252303</v>
      </c>
      <c r="W216">
        <v>0.77510537678166402</v>
      </c>
      <c r="X216">
        <v>0.81112203896315405</v>
      </c>
      <c r="Y216">
        <v>0.78168450230815201</v>
      </c>
      <c r="Z216">
        <v>0.79000494274073296</v>
      </c>
      <c r="AA216">
        <v>0.77233556528277103</v>
      </c>
      <c r="AB216">
        <v>0.79761031651915104</v>
      </c>
      <c r="AC216">
        <v>0.776681443211925</v>
      </c>
      <c r="AD216">
        <v>0.81087836525662005</v>
      </c>
      <c r="AE216">
        <v>0.76365051307494902</v>
      </c>
      <c r="AF216">
        <v>0.78903463219744197</v>
      </c>
      <c r="AG216">
        <v>0.72659029898537097</v>
      </c>
      <c r="AH216">
        <v>0.76043096272101596</v>
      </c>
      <c r="AI216">
        <v>0.77461281440620999</v>
      </c>
      <c r="AJ216">
        <v>0.81803279369593196</v>
      </c>
      <c r="AK216">
        <v>0.70723343484531098</v>
      </c>
      <c r="AL216">
        <v>0.73196086652953396</v>
      </c>
      <c r="AM216">
        <v>0.71469769531687299</v>
      </c>
      <c r="AN216">
        <v>0.75837346838167696</v>
      </c>
      <c r="AO216">
        <v>0.61683454738004895</v>
      </c>
      <c r="AP216">
        <v>0.62632787944816004</v>
      </c>
      <c r="AQ216">
        <v>0.75609294186970699</v>
      </c>
      <c r="AR216">
        <v>0.76397786062540796</v>
      </c>
      <c r="AS216">
        <v>0.73290498410729499</v>
      </c>
      <c r="AT216">
        <v>0.753189030648861</v>
      </c>
      <c r="AU216">
        <v>0.77738675481599495</v>
      </c>
      <c r="AV216">
        <v>0.83202604134920399</v>
      </c>
      <c r="AW216">
        <v>0.75922678975233304</v>
      </c>
      <c r="AX216">
        <v>0.78787606866037196</v>
      </c>
      <c r="AY216">
        <v>0.77759663913341903</v>
      </c>
      <c r="AZ216">
        <v>0.82103162410843999</v>
      </c>
      <c r="BA216">
        <v>0.75734327464449402</v>
      </c>
      <c r="BB216">
        <v>0.78229924749956703</v>
      </c>
      <c r="BC216">
        <v>0.76454499474479598</v>
      </c>
      <c r="BD216">
        <v>0.85239191078594101</v>
      </c>
      <c r="BE216">
        <v>0.77601323654674303</v>
      </c>
      <c r="BF216">
        <v>0.82229169470058605</v>
      </c>
      <c r="BG216">
        <v>0.74796894213948295</v>
      </c>
      <c r="BH216">
        <v>0.77622609546899601</v>
      </c>
      <c r="BI216">
        <v>0.79031161511694603</v>
      </c>
      <c r="BJ216">
        <v>0.83394548512543398</v>
      </c>
      <c r="BK216">
        <v>0.79055070980400899</v>
      </c>
      <c r="BL216">
        <v>0.83937692426516697</v>
      </c>
      <c r="BM216">
        <v>0.78382877229340198</v>
      </c>
      <c r="BN216">
        <v>0.86403203638029602</v>
      </c>
      <c r="BO216">
        <v>0.75782708646747599</v>
      </c>
      <c r="BP216">
        <v>0.792860835717624</v>
      </c>
      <c r="BQ216">
        <v>0.81519692476809402</v>
      </c>
      <c r="BR216">
        <v>0.86354886697491695</v>
      </c>
      <c r="BS216">
        <v>0.80197414074442097</v>
      </c>
      <c r="BT216">
        <v>0.83983467492750397</v>
      </c>
      <c r="BU216">
        <v>0.81568724101482304</v>
      </c>
      <c r="BV216">
        <v>0.84131859601507797</v>
      </c>
      <c r="BW216">
        <v>0.77991220178985798</v>
      </c>
      <c r="BX216">
        <v>0.82087448106908301</v>
      </c>
      <c r="BY216">
        <v>0.80102091890921101</v>
      </c>
      <c r="BZ216">
        <v>0.85267433217937205</v>
      </c>
      <c r="CA216">
        <v>0.79137717238146099</v>
      </c>
      <c r="CB216">
        <v>0.85038045419868502</v>
      </c>
      <c r="CC216">
        <v>0.75540272650505103</v>
      </c>
      <c r="CD216">
        <v>0.80832667021122295</v>
      </c>
      <c r="CE216">
        <v>0.77639636860285</v>
      </c>
      <c r="CF216">
        <v>0.824271425169536</v>
      </c>
      <c r="CG216">
        <v>0.79353033990826405</v>
      </c>
      <c r="CH216">
        <v>0.86566549209794696</v>
      </c>
      <c r="CI216">
        <v>0.78778960958276401</v>
      </c>
      <c r="CJ216">
        <v>0.82755798096976796</v>
      </c>
      <c r="CK216">
        <v>0.78603127401143602</v>
      </c>
      <c r="CL216">
        <v>0.84946720750226901</v>
      </c>
      <c r="CM216">
        <v>0.76843163235696799</v>
      </c>
      <c r="CN216">
        <v>0.83853402259658105</v>
      </c>
      <c r="CO216">
        <v>0.73641516971812004</v>
      </c>
      <c r="CP216">
        <v>0.81806119673826805</v>
      </c>
      <c r="CQ216">
        <v>0.77160978666496505</v>
      </c>
      <c r="CR216">
        <v>0.80817148163393804</v>
      </c>
      <c r="CS216">
        <v>0.76381508717854296</v>
      </c>
      <c r="CT216">
        <v>0.81087896944459703</v>
      </c>
      <c r="CU216">
        <v>0.75821476952889599</v>
      </c>
      <c r="CV216">
        <v>0.80253442174302003</v>
      </c>
    </row>
    <row r="217" spans="1:100" x14ac:dyDescent="0.45">
      <c r="A217" t="s">
        <v>129</v>
      </c>
      <c r="B217" t="s">
        <v>66</v>
      </c>
      <c r="C217" t="s">
        <v>67</v>
      </c>
      <c r="D217">
        <v>30</v>
      </c>
      <c r="E217" s="1" cm="1">
        <f t="array" ref="E217">SUMPRODUCT($G217:$CV217,$G$2:$CV$2)/SUMPRODUCT(--($G217:$CV217&lt;&gt;""),$G$2:$CV$2)</f>
        <v>1.7562324509133</v>
      </c>
      <c r="F217" s="1" cm="1">
        <f t="array" ref="F217">SUMPRODUCT($G217:$CV217,$F$2:$CU$2)/SUMPRODUCT(--($G217:$CV217&lt;&gt;""),$F$2:$CU$2)</f>
        <v>1.7986428864122972</v>
      </c>
      <c r="G217">
        <v>1.7480754564523899</v>
      </c>
      <c r="H217">
        <v>1.79193036950943</v>
      </c>
      <c r="I217">
        <v>1.7939551431530401</v>
      </c>
      <c r="J217">
        <v>1.8007361329623901</v>
      </c>
      <c r="K217">
        <v>1.79416559272523</v>
      </c>
      <c r="L217">
        <v>1.8029253136143399</v>
      </c>
      <c r="M217">
        <v>1.7338407924222501</v>
      </c>
      <c r="N217">
        <v>1.80636411871483</v>
      </c>
      <c r="O217">
        <v>1.7937712733579401</v>
      </c>
      <c r="P217">
        <v>1.8517241648028799</v>
      </c>
      <c r="Q217">
        <v>1.7545769900075201</v>
      </c>
      <c r="R217">
        <v>1.8334980027105401</v>
      </c>
      <c r="S217">
        <v>1.8285193609434101</v>
      </c>
      <c r="T217">
        <v>1.89374459198022</v>
      </c>
      <c r="U217">
        <v>1.7107657313048901</v>
      </c>
      <c r="V217">
        <v>1.7433539364892601</v>
      </c>
      <c r="W217">
        <v>1.83702758711634</v>
      </c>
      <c r="X217">
        <v>1.87671684793342</v>
      </c>
      <c r="Y217">
        <v>1.7534589018686599</v>
      </c>
      <c r="Z217">
        <v>1.8111479690954799</v>
      </c>
      <c r="AA217">
        <v>1.77606787866909</v>
      </c>
      <c r="AB217">
        <v>1.83779574735359</v>
      </c>
      <c r="AC217">
        <v>1.8740238679763099</v>
      </c>
      <c r="AD217">
        <v>1.8814135440529101</v>
      </c>
      <c r="AE217">
        <v>1.8077462455990101</v>
      </c>
      <c r="AF217">
        <v>1.8526796485574</v>
      </c>
      <c r="AG217">
        <v>1.75779458924603</v>
      </c>
      <c r="AH217">
        <v>1.8213419392427299</v>
      </c>
      <c r="AI217">
        <v>1.82066416218411</v>
      </c>
      <c r="AJ217">
        <v>1.8634330660246501</v>
      </c>
      <c r="AK217">
        <v>1.6878300265065</v>
      </c>
      <c r="AL217">
        <v>1.69770802218363</v>
      </c>
      <c r="AM217">
        <v>1.7196642992948199</v>
      </c>
      <c r="AN217">
        <v>1.7963963085758301</v>
      </c>
      <c r="AO217">
        <v>1.48007274433044</v>
      </c>
      <c r="AP217">
        <v>1.51167400585284</v>
      </c>
      <c r="AQ217">
        <v>1.7176827667352501</v>
      </c>
      <c r="AR217">
        <v>1.7429123231761601</v>
      </c>
      <c r="AS217">
        <v>1.86018861809755</v>
      </c>
      <c r="AT217">
        <v>1.8053894367004499</v>
      </c>
      <c r="AU217">
        <v>1.78679643077941</v>
      </c>
      <c r="AV217">
        <v>1.8793911397879399</v>
      </c>
      <c r="AW217">
        <v>1.80812930527427</v>
      </c>
      <c r="AX217">
        <v>1.8670100731436901</v>
      </c>
      <c r="AY217">
        <v>1.8026204633013001</v>
      </c>
      <c r="AZ217">
        <v>1.9078379700080299</v>
      </c>
      <c r="BA217">
        <v>1.71926278168577</v>
      </c>
      <c r="BB217">
        <v>1.80293034562479</v>
      </c>
      <c r="BC217">
        <v>1.7930369115643501</v>
      </c>
      <c r="BD217">
        <v>1.92360282730679</v>
      </c>
      <c r="BE217">
        <v>1.7941996416561301</v>
      </c>
      <c r="BF217">
        <v>1.89388642454001</v>
      </c>
      <c r="BG217">
        <v>1.7661652115361299</v>
      </c>
      <c r="BH217">
        <v>1.7647653054132599</v>
      </c>
      <c r="BI217">
        <v>1.80295161612461</v>
      </c>
      <c r="BJ217">
        <v>1.8860775362558599</v>
      </c>
      <c r="BK217">
        <v>1.8405341188206801</v>
      </c>
      <c r="BL217">
        <v>1.9318074030925001</v>
      </c>
      <c r="BM217">
        <v>1.80893666368105</v>
      </c>
      <c r="BN217">
        <v>1.9167702251369501</v>
      </c>
      <c r="BO217">
        <v>1.8221105205335399</v>
      </c>
      <c r="BP217">
        <v>1.8561215265096001</v>
      </c>
      <c r="BQ217">
        <v>1.83559120748307</v>
      </c>
      <c r="BR217">
        <v>1.95110461530441</v>
      </c>
      <c r="BS217">
        <v>1.8397894688529901</v>
      </c>
      <c r="BT217">
        <v>1.9149230207162</v>
      </c>
      <c r="BU217">
        <v>1.84809186129685</v>
      </c>
      <c r="BV217">
        <v>1.9320765761969201</v>
      </c>
      <c r="BW217">
        <v>1.78966409514948</v>
      </c>
      <c r="BX217">
        <v>1.87708732865204</v>
      </c>
      <c r="BY217">
        <v>1.83007464771231</v>
      </c>
      <c r="BZ217">
        <v>1.9679275816063899</v>
      </c>
      <c r="CA217">
        <v>1.83309416986927</v>
      </c>
      <c r="CB217">
        <v>1.9463548024850601</v>
      </c>
      <c r="CC217">
        <v>1.75464925488289</v>
      </c>
      <c r="CD217">
        <v>1.8283697426071299</v>
      </c>
      <c r="CE217">
        <v>1.7724828540542601</v>
      </c>
      <c r="CF217">
        <v>1.8557364552961499</v>
      </c>
      <c r="CG217">
        <v>1.8370969554335601</v>
      </c>
      <c r="CH217">
        <v>1.93264455892289</v>
      </c>
      <c r="CI217">
        <v>1.7750864806969999</v>
      </c>
      <c r="CJ217">
        <v>1.8708632684578299</v>
      </c>
      <c r="CK217">
        <v>1.7886129005937801</v>
      </c>
      <c r="CL217">
        <v>1.91314809864277</v>
      </c>
      <c r="CM217">
        <v>1.82237077463241</v>
      </c>
      <c r="CN217">
        <v>1.92037202461422</v>
      </c>
      <c r="CO217">
        <v>1.7715021668287001</v>
      </c>
      <c r="CP217">
        <v>1.8817971468327499</v>
      </c>
      <c r="CQ217">
        <v>1.7814430987401599</v>
      </c>
      <c r="CR217">
        <v>1.8606003925024399</v>
      </c>
      <c r="CS217">
        <v>1.8323500259402199</v>
      </c>
      <c r="CT217">
        <v>1.83819498349304</v>
      </c>
      <c r="CU217">
        <v>1.8012233510450399</v>
      </c>
      <c r="CV217">
        <v>1.82108223301782</v>
      </c>
    </row>
    <row r="218" spans="1:100" x14ac:dyDescent="0.45">
      <c r="A218" t="s">
        <v>129</v>
      </c>
      <c r="B218" t="s">
        <v>66</v>
      </c>
      <c r="C218" t="s">
        <v>67</v>
      </c>
      <c r="D218">
        <v>35</v>
      </c>
      <c r="E218" s="1" cm="1">
        <f t="array" ref="E218">SUMPRODUCT($G218:$CV218,$G$2:$CV$2)/SUMPRODUCT(--($G218:$CV218&lt;&gt;""),$G$2:$CV$2)</f>
        <v>1.676048048263054</v>
      </c>
      <c r="F218" s="1" cm="1">
        <f t="array" ref="F218">SUMPRODUCT($G218:$CV218,$F$2:$CU$2)/SUMPRODUCT(--($G218:$CV218&lt;&gt;""),$F$2:$CU$2)</f>
        <v>1.7142807091305035</v>
      </c>
      <c r="G218">
        <v>1.6566255384989199</v>
      </c>
      <c r="H218">
        <v>1.69960895792865</v>
      </c>
      <c r="I218">
        <v>1.67802477684123</v>
      </c>
      <c r="J218">
        <v>1.7080382647349099</v>
      </c>
      <c r="K218">
        <v>1.68060309855501</v>
      </c>
      <c r="L218">
        <v>1.7102304049183801</v>
      </c>
      <c r="M218">
        <v>1.65251320865427</v>
      </c>
      <c r="N218">
        <v>1.7203851290396599</v>
      </c>
      <c r="O218">
        <v>1.67259095321095</v>
      </c>
      <c r="P218">
        <v>1.7033279158696999</v>
      </c>
      <c r="Q218">
        <v>1.67227145786331</v>
      </c>
      <c r="R218">
        <v>1.7437287753883799</v>
      </c>
      <c r="S218">
        <v>1.73183255809337</v>
      </c>
      <c r="T218">
        <v>1.80697585704901</v>
      </c>
      <c r="U218">
        <v>1.6326224721434699</v>
      </c>
      <c r="V218">
        <v>1.6563216469877999</v>
      </c>
      <c r="W218">
        <v>1.75100886632841</v>
      </c>
      <c r="X218">
        <v>1.79033212780544</v>
      </c>
      <c r="Y218">
        <v>1.71269655897259</v>
      </c>
      <c r="Z218">
        <v>1.7566589290777701</v>
      </c>
      <c r="AA218">
        <v>1.6914239750442499</v>
      </c>
      <c r="AB218">
        <v>1.74953457745105</v>
      </c>
      <c r="AC218">
        <v>1.7771361601216999</v>
      </c>
      <c r="AD218">
        <v>1.79112389283988</v>
      </c>
      <c r="AE218">
        <v>1.70860467336494</v>
      </c>
      <c r="AF218">
        <v>1.76650923882069</v>
      </c>
      <c r="AG218">
        <v>1.6681836860405399</v>
      </c>
      <c r="AH218">
        <v>1.7330346978614599</v>
      </c>
      <c r="AI218">
        <v>1.75757166285662</v>
      </c>
      <c r="AJ218">
        <v>1.7979380083443499</v>
      </c>
      <c r="AK218">
        <v>1.6109034310114001</v>
      </c>
      <c r="AL218">
        <v>1.60777421650578</v>
      </c>
      <c r="AM218">
        <v>1.66961235632643</v>
      </c>
      <c r="AN218">
        <v>1.72104682206015</v>
      </c>
      <c r="AO218">
        <v>1.4140792417258401</v>
      </c>
      <c r="AP218">
        <v>1.43518234871265</v>
      </c>
      <c r="AQ218">
        <v>1.6426984060830201</v>
      </c>
      <c r="AR218">
        <v>1.65792896298028</v>
      </c>
      <c r="AS218">
        <v>1.7739822756402399</v>
      </c>
      <c r="AT218">
        <v>1.7188969262670599</v>
      </c>
      <c r="AU218">
        <v>1.7153176873354601</v>
      </c>
      <c r="AV218">
        <v>1.7965383538105599</v>
      </c>
      <c r="AW218">
        <v>1.69987630480819</v>
      </c>
      <c r="AX218">
        <v>1.7799561775850199</v>
      </c>
      <c r="AY218">
        <v>1.7171976198694301</v>
      </c>
      <c r="AZ218">
        <v>1.83227172432329</v>
      </c>
      <c r="BA218">
        <v>1.65085408168103</v>
      </c>
      <c r="BB218">
        <v>1.7161827456801599</v>
      </c>
      <c r="BC218">
        <v>1.71576762094602</v>
      </c>
      <c r="BD218">
        <v>1.82444158903044</v>
      </c>
      <c r="BE218">
        <v>1.71200000741939</v>
      </c>
      <c r="BF218">
        <v>1.8075653376451499</v>
      </c>
      <c r="BG218">
        <v>1.6922321864816201</v>
      </c>
      <c r="BH218">
        <v>1.6855486137231701</v>
      </c>
      <c r="BI218">
        <v>1.7442728016132101</v>
      </c>
      <c r="BJ218">
        <v>1.8205161567549699</v>
      </c>
      <c r="BK218">
        <v>1.7043970232922301</v>
      </c>
      <c r="BL218">
        <v>1.8377466921211101</v>
      </c>
      <c r="BM218">
        <v>1.72541029051911</v>
      </c>
      <c r="BN218">
        <v>1.8302598077857199</v>
      </c>
      <c r="BO218">
        <v>1.71870860147357</v>
      </c>
      <c r="BP218">
        <v>1.7671874359149999</v>
      </c>
      <c r="BQ218">
        <v>1.7611283351251099</v>
      </c>
      <c r="BR218">
        <v>1.86347160738024</v>
      </c>
      <c r="BS218">
        <v>1.75415896900906</v>
      </c>
      <c r="BT218">
        <v>1.8449005171891699</v>
      </c>
      <c r="BU218">
        <v>1.7538292566017799</v>
      </c>
      <c r="BV218">
        <v>1.8294457612250199</v>
      </c>
      <c r="BW218">
        <v>1.7268502609809699</v>
      </c>
      <c r="BX218">
        <v>1.81742361977717</v>
      </c>
      <c r="BY218">
        <v>1.7564137411015399</v>
      </c>
      <c r="BZ218">
        <v>1.8537388817490601</v>
      </c>
      <c r="CA218">
        <v>1.7390001118838501</v>
      </c>
      <c r="CB218">
        <v>1.8147104548684101</v>
      </c>
      <c r="CC218">
        <v>1.6997621198191299</v>
      </c>
      <c r="CD218">
        <v>1.78091028627822</v>
      </c>
      <c r="CE218">
        <v>1.7056692094739001</v>
      </c>
      <c r="CF218">
        <v>1.7843919316469801</v>
      </c>
      <c r="CG218">
        <v>1.7747564868641099</v>
      </c>
      <c r="CH218">
        <v>1.87716823187694</v>
      </c>
      <c r="CI218">
        <v>1.70239856172959</v>
      </c>
      <c r="CJ218">
        <v>1.8052764204771901</v>
      </c>
      <c r="CK218">
        <v>1.7422290587475999</v>
      </c>
      <c r="CL218">
        <v>1.8408094575434699</v>
      </c>
      <c r="CM218">
        <v>1.7401026833093101</v>
      </c>
      <c r="CN218">
        <v>1.86574204590232</v>
      </c>
      <c r="CO218">
        <v>1.6940112805985601</v>
      </c>
      <c r="CP218">
        <v>1.8002020953607301</v>
      </c>
      <c r="CQ218">
        <v>1.6998363606848199</v>
      </c>
      <c r="CR218">
        <v>1.7792474475745399</v>
      </c>
      <c r="CS218">
        <v>1.72941650544625</v>
      </c>
      <c r="CT218">
        <v>1.7618844874533</v>
      </c>
      <c r="CU218">
        <v>1.69821398644295</v>
      </c>
      <c r="CV218">
        <v>1.73637310818526</v>
      </c>
    </row>
    <row r="219" spans="1:100" x14ac:dyDescent="0.45">
      <c r="A219" t="s">
        <v>129</v>
      </c>
      <c r="B219" t="s">
        <v>66</v>
      </c>
      <c r="C219" t="s">
        <v>67</v>
      </c>
      <c r="D219">
        <v>40</v>
      </c>
      <c r="E219" s="1" cm="1">
        <f t="array" ref="E219">SUMPRODUCT($G219:$CV219,$G$2:$CV$2)/SUMPRODUCT(--($G219:$CV219&lt;&gt;""),$G$2:$CV$2)</f>
        <v>1.5928668482005346</v>
      </c>
      <c r="F219" s="1" cm="1">
        <f t="array" ref="F219">SUMPRODUCT($G219:$CV219,$F$2:$CU$2)/SUMPRODUCT(--($G219:$CV219&lt;&gt;""),$F$2:$CU$2)</f>
        <v>1.6392483974634631</v>
      </c>
      <c r="G219">
        <v>1.5695281702820301</v>
      </c>
      <c r="H219">
        <v>1.6222785951527401</v>
      </c>
      <c r="I219">
        <v>1.6269510329788699</v>
      </c>
      <c r="J219">
        <v>1.6650665916748399</v>
      </c>
      <c r="K219">
        <v>1.6297085007099701</v>
      </c>
      <c r="L219">
        <v>1.66755076449537</v>
      </c>
      <c r="M219">
        <v>1.58500292160937</v>
      </c>
      <c r="N219">
        <v>1.6413568689503399</v>
      </c>
      <c r="O219">
        <v>1.6308288603901999</v>
      </c>
      <c r="P219">
        <v>1.6644032809568201</v>
      </c>
      <c r="Q219">
        <v>1.5997712582205399</v>
      </c>
      <c r="R219">
        <v>1.6630086079067701</v>
      </c>
      <c r="S219">
        <v>1.66612537363795</v>
      </c>
      <c r="T219">
        <v>1.75079150149269</v>
      </c>
      <c r="U219">
        <v>1.5648647181589701</v>
      </c>
      <c r="V219">
        <v>1.5827889543400899</v>
      </c>
      <c r="W219">
        <v>1.6781796966509099</v>
      </c>
      <c r="X219">
        <v>1.7173974172544599</v>
      </c>
      <c r="Y219">
        <v>1.6424322277047001</v>
      </c>
      <c r="Z219">
        <v>1.6822089060276599</v>
      </c>
      <c r="AA219">
        <v>1.62269830214235</v>
      </c>
      <c r="AB219">
        <v>1.6803191409815801</v>
      </c>
      <c r="AC219">
        <v>1.67132448254335</v>
      </c>
      <c r="AD219">
        <v>1.72070494954995</v>
      </c>
      <c r="AE219">
        <v>1.6357197514327599</v>
      </c>
      <c r="AF219">
        <v>1.6900747408588099</v>
      </c>
      <c r="AG219">
        <v>1.5770528340668999</v>
      </c>
      <c r="AH219">
        <v>1.6273347475797899</v>
      </c>
      <c r="AI219">
        <v>1.6501100428227</v>
      </c>
      <c r="AJ219">
        <v>1.70225434588655</v>
      </c>
      <c r="AK219">
        <v>1.52144264181139</v>
      </c>
      <c r="AL219">
        <v>1.53110641798415</v>
      </c>
      <c r="AM219">
        <v>1.5705415846895601</v>
      </c>
      <c r="AN219">
        <v>1.637211314442</v>
      </c>
      <c r="AO219">
        <v>1.3376206176375001</v>
      </c>
      <c r="AP219">
        <v>1.3617658090904401</v>
      </c>
      <c r="AQ219">
        <v>1.56946615628345</v>
      </c>
      <c r="AR219">
        <v>1.58709728351431</v>
      </c>
      <c r="AS219">
        <v>1.6195089826954101</v>
      </c>
      <c r="AT219">
        <v>1.6271892978593301</v>
      </c>
      <c r="AU219">
        <v>1.64067121345372</v>
      </c>
      <c r="AV219">
        <v>1.71924424359052</v>
      </c>
      <c r="AW219">
        <v>1.6101753483530299</v>
      </c>
      <c r="AX219">
        <v>1.70676894303491</v>
      </c>
      <c r="AY219">
        <v>1.6549309754330801</v>
      </c>
      <c r="AZ219">
        <v>1.7721658719701201</v>
      </c>
      <c r="BA219">
        <v>1.59376393324584</v>
      </c>
      <c r="BB219">
        <v>1.6548790211873201</v>
      </c>
      <c r="BC219">
        <v>1.6530826925411799</v>
      </c>
      <c r="BD219">
        <v>1.7817463364417601</v>
      </c>
      <c r="BE219">
        <v>1.6526464175114299</v>
      </c>
      <c r="BF219">
        <v>1.74123572577853</v>
      </c>
      <c r="BG219">
        <v>1.60710890551063</v>
      </c>
      <c r="BH219">
        <v>1.61515735072295</v>
      </c>
      <c r="BI219">
        <v>1.6698649984614</v>
      </c>
      <c r="BJ219">
        <v>1.7494362998286599</v>
      </c>
      <c r="BK219">
        <v>1.64037129842426</v>
      </c>
      <c r="BL219">
        <v>1.7562115957648701</v>
      </c>
      <c r="BM219">
        <v>1.6666198694390699</v>
      </c>
      <c r="BN219">
        <v>1.77905311774715</v>
      </c>
      <c r="BO219">
        <v>1.6221248694871899</v>
      </c>
      <c r="BP219">
        <v>1.6895838158407299</v>
      </c>
      <c r="BQ219">
        <v>1.68776903731732</v>
      </c>
      <c r="BR219">
        <v>1.78564681751415</v>
      </c>
      <c r="BS219">
        <v>1.68254503294702</v>
      </c>
      <c r="BT219">
        <v>1.7606415525869901</v>
      </c>
      <c r="BU219">
        <v>1.6899668159833701</v>
      </c>
      <c r="BV219">
        <v>1.7640630259060801</v>
      </c>
      <c r="BW219">
        <v>1.65619706167823</v>
      </c>
      <c r="BX219">
        <v>1.74093756216955</v>
      </c>
      <c r="BY219">
        <v>1.7071588521094601</v>
      </c>
      <c r="BZ219">
        <v>1.8161063458944799</v>
      </c>
      <c r="CA219">
        <v>1.6815233015962401</v>
      </c>
      <c r="CB219">
        <v>1.7903337850804799</v>
      </c>
      <c r="CC219">
        <v>1.6022725003837801</v>
      </c>
      <c r="CD219">
        <v>1.6841437263317001</v>
      </c>
      <c r="CE219">
        <v>1.63832774554033</v>
      </c>
      <c r="CF219">
        <v>1.7114182465104499</v>
      </c>
      <c r="CG219">
        <v>1.69062187261222</v>
      </c>
      <c r="CH219">
        <v>1.7672776939243899</v>
      </c>
      <c r="CI219">
        <v>1.67164773372334</v>
      </c>
      <c r="CJ219">
        <v>1.7608522309815999</v>
      </c>
      <c r="CK219">
        <v>1.6711777586346801</v>
      </c>
      <c r="CL219">
        <v>1.7715158355549201</v>
      </c>
      <c r="CM219">
        <v>1.64033689606744</v>
      </c>
      <c r="CN219">
        <v>1.7615944713410401</v>
      </c>
      <c r="CO219">
        <v>1.6282718320362599</v>
      </c>
      <c r="CP219">
        <v>1.71358507350923</v>
      </c>
      <c r="CQ219">
        <v>1.6362998334135299</v>
      </c>
      <c r="CR219">
        <v>1.71478701282638</v>
      </c>
      <c r="CS219">
        <v>1.6233898514203999</v>
      </c>
      <c r="CT219">
        <v>1.6674484742065501</v>
      </c>
      <c r="CU219">
        <v>1.62884851875045</v>
      </c>
      <c r="CV219">
        <v>1.67507847981647</v>
      </c>
    </row>
    <row r="220" spans="1:100" x14ac:dyDescent="0.45">
      <c r="A220" t="s">
        <v>129</v>
      </c>
      <c r="B220" t="s">
        <v>66</v>
      </c>
      <c r="C220" t="s">
        <v>67</v>
      </c>
      <c r="D220">
        <v>45</v>
      </c>
      <c r="E220" s="1" cm="1">
        <f t="array" ref="E220">SUMPRODUCT($G220:$CV220,$G$2:$CV$2)/SUMPRODUCT(--($G220:$CV220&lt;&gt;""),$G$2:$CV$2)</f>
        <v>1.5361027086105312</v>
      </c>
      <c r="F220" s="1" cm="1">
        <f t="array" ref="F220">SUMPRODUCT($G220:$CV220,$F$2:$CU$2)/SUMPRODUCT(--($G220:$CV220&lt;&gt;""),$F$2:$CU$2)</f>
        <v>1.5825758650003015</v>
      </c>
      <c r="G220">
        <v>1.53027600128229</v>
      </c>
      <c r="H220">
        <v>1.5852717342775799</v>
      </c>
      <c r="I220">
        <v>1.5665008693576601</v>
      </c>
      <c r="J220">
        <v>1.5997253385118599</v>
      </c>
      <c r="K220">
        <v>1.56885139909515</v>
      </c>
      <c r="L220">
        <v>1.60409551472167</v>
      </c>
      <c r="M220">
        <v>1.5170051064832899</v>
      </c>
      <c r="N220">
        <v>1.5624018846247201</v>
      </c>
      <c r="O220">
        <v>1.5156397874460801</v>
      </c>
      <c r="P220">
        <v>1.55218948365539</v>
      </c>
      <c r="Q220">
        <v>1.54067628054318</v>
      </c>
      <c r="R220">
        <v>1.5861732876251899</v>
      </c>
      <c r="S220">
        <v>1.5952185506786101</v>
      </c>
      <c r="T220">
        <v>1.6719101792655799</v>
      </c>
      <c r="U220">
        <v>1.5387044611265901</v>
      </c>
      <c r="V220">
        <v>1.55103069138307</v>
      </c>
      <c r="W220">
        <v>1.6013382582757401</v>
      </c>
      <c r="X220">
        <v>1.6517254851299901</v>
      </c>
      <c r="Y220">
        <v>1.5783490950200301</v>
      </c>
      <c r="Z220">
        <v>1.61274731725999</v>
      </c>
      <c r="AA220">
        <v>1.5569922678288399</v>
      </c>
      <c r="AB220">
        <v>1.6198973349925501</v>
      </c>
      <c r="AC220">
        <v>1.60691505026508</v>
      </c>
      <c r="AD220">
        <v>1.6569070694119199</v>
      </c>
      <c r="AE220">
        <v>1.5785314224051801</v>
      </c>
      <c r="AF220">
        <v>1.6058739632182899</v>
      </c>
      <c r="AG220">
        <v>1.51879247113122</v>
      </c>
      <c r="AH220">
        <v>1.58794741411789</v>
      </c>
      <c r="AI220">
        <v>1.58744971733691</v>
      </c>
      <c r="AJ220">
        <v>1.6528553489951701</v>
      </c>
      <c r="AK220">
        <v>1.45421461768022</v>
      </c>
      <c r="AL220">
        <v>1.4695167007382901</v>
      </c>
      <c r="AM220">
        <v>1.5108196804695899</v>
      </c>
      <c r="AN220">
        <v>1.5746334129977899</v>
      </c>
      <c r="AO220">
        <v>1.2912299485346801</v>
      </c>
      <c r="AP220">
        <v>1.30631531077477</v>
      </c>
      <c r="AQ220">
        <v>1.54421182463816</v>
      </c>
      <c r="AR220">
        <v>1.5594373425107899</v>
      </c>
      <c r="AS220">
        <v>1.56399113150095</v>
      </c>
      <c r="AT220">
        <v>1.5935203265023099</v>
      </c>
      <c r="AU220">
        <v>1.57370569676282</v>
      </c>
      <c r="AV220">
        <v>1.6685767018161</v>
      </c>
      <c r="AW220">
        <v>1.56231307675685</v>
      </c>
      <c r="AX220">
        <v>1.66726590158799</v>
      </c>
      <c r="AY220">
        <v>1.6083192488681699</v>
      </c>
      <c r="AZ220">
        <v>1.7067957288801301</v>
      </c>
      <c r="BA220">
        <v>1.5407455667901</v>
      </c>
      <c r="BB220">
        <v>1.6262514110099999</v>
      </c>
      <c r="BC220">
        <v>1.59978308785463</v>
      </c>
      <c r="BD220">
        <v>1.68811182893736</v>
      </c>
      <c r="BE220">
        <v>1.5972331089749801</v>
      </c>
      <c r="BF220">
        <v>1.6814228882270399</v>
      </c>
      <c r="BG220">
        <v>1.53211395647076</v>
      </c>
      <c r="BH220">
        <v>1.56144451522482</v>
      </c>
      <c r="BI220">
        <v>1.61439359262655</v>
      </c>
      <c r="BJ220">
        <v>1.69300407809243</v>
      </c>
      <c r="BK220">
        <v>1.595423152617</v>
      </c>
      <c r="BL220">
        <v>1.6987929971192699</v>
      </c>
      <c r="BM220">
        <v>1.6328897431718501</v>
      </c>
      <c r="BN220">
        <v>1.71550136966125</v>
      </c>
      <c r="BO220">
        <v>1.5429628240395901</v>
      </c>
      <c r="BP220">
        <v>1.63807636637272</v>
      </c>
      <c r="BQ220">
        <v>1.62407607744786</v>
      </c>
      <c r="BR220">
        <v>1.7322895974643799</v>
      </c>
      <c r="BS220">
        <v>1.63351155141114</v>
      </c>
      <c r="BT220">
        <v>1.7057517114235901</v>
      </c>
      <c r="BU220">
        <v>1.6249390500668499</v>
      </c>
      <c r="BV220">
        <v>1.70027944350237</v>
      </c>
      <c r="BW220">
        <v>1.6037809362983999</v>
      </c>
      <c r="BX220">
        <v>1.6928659097917</v>
      </c>
      <c r="BY220">
        <v>1.64806149944811</v>
      </c>
      <c r="BZ220">
        <v>1.73073652772272</v>
      </c>
      <c r="CA220">
        <v>1.63858844608386</v>
      </c>
      <c r="CB220">
        <v>1.7211739830566299</v>
      </c>
      <c r="CC220">
        <v>1.5673626769870399</v>
      </c>
      <c r="CD220">
        <v>1.64015632189136</v>
      </c>
      <c r="CE220">
        <v>1.5808092657255299</v>
      </c>
      <c r="CF220">
        <v>1.6593810888463101</v>
      </c>
      <c r="CG220">
        <v>1.6188167272265499</v>
      </c>
      <c r="CH220">
        <v>1.73116982904076</v>
      </c>
      <c r="CI220">
        <v>1.60915503960339</v>
      </c>
      <c r="CJ220">
        <v>1.70884617564139</v>
      </c>
      <c r="CK220">
        <v>1.6292202725608</v>
      </c>
      <c r="CL220">
        <v>1.7075887823490601</v>
      </c>
      <c r="CM220">
        <v>1.6062648348238899</v>
      </c>
      <c r="CN220">
        <v>1.7114860809310899</v>
      </c>
      <c r="CO220">
        <v>1.5720181685519701</v>
      </c>
      <c r="CP220">
        <v>1.6499929341431401</v>
      </c>
      <c r="CQ220">
        <v>1.5826480000927601</v>
      </c>
      <c r="CR220">
        <v>1.6694995545454701</v>
      </c>
      <c r="CS220">
        <v>1.54987394881883</v>
      </c>
      <c r="CT220">
        <v>1.61599719626795</v>
      </c>
      <c r="CU220">
        <v>1.5593609259590999</v>
      </c>
      <c r="CV220">
        <v>1.6181323920238699</v>
      </c>
    </row>
    <row r="221" spans="1:100" x14ac:dyDescent="0.45">
      <c r="A221" t="s">
        <v>129</v>
      </c>
      <c r="B221" t="s">
        <v>66</v>
      </c>
      <c r="C221" t="s">
        <v>67</v>
      </c>
      <c r="D221">
        <v>50</v>
      </c>
      <c r="E221" s="1" cm="1">
        <f t="array" ref="E221">SUMPRODUCT($G221:$CV221,$G$2:$CV$2)/SUMPRODUCT(--($G221:$CV221&lt;&gt;""),$G$2:$CV$2)</f>
        <v>1.4799892363697718</v>
      </c>
      <c r="F221" s="1" cm="1">
        <f t="array" ref="F221">SUMPRODUCT($G221:$CV221,$F$2:$CU$2)/SUMPRODUCT(--($G221:$CV221&lt;&gt;""),$F$2:$CU$2)</f>
        <v>1.5292293244066273</v>
      </c>
      <c r="G221">
        <v>1.4669838644278099</v>
      </c>
      <c r="H221">
        <v>1.51348358849972</v>
      </c>
      <c r="I221">
        <v>1.5043753238305599</v>
      </c>
      <c r="J221">
        <v>1.5366024096243101</v>
      </c>
      <c r="K221">
        <v>1.50655211659167</v>
      </c>
      <c r="L221">
        <v>1.53589994794718</v>
      </c>
      <c r="M221">
        <v>1.4783282741652399</v>
      </c>
      <c r="N221">
        <v>1.52825356429016</v>
      </c>
      <c r="O221">
        <v>1.4810162203536701</v>
      </c>
      <c r="P221">
        <v>1.53008501983276</v>
      </c>
      <c r="Q221">
        <v>1.51482613269263</v>
      </c>
      <c r="R221">
        <v>1.55370900357288</v>
      </c>
      <c r="S221">
        <v>1.54703288510218</v>
      </c>
      <c r="T221">
        <v>1.6235804859107701</v>
      </c>
      <c r="U221">
        <v>1.4784601530553101</v>
      </c>
      <c r="V221">
        <v>1.49578949771795</v>
      </c>
      <c r="W221">
        <v>1.5456069338638301</v>
      </c>
      <c r="X221">
        <v>1.59763731650805</v>
      </c>
      <c r="Y221">
        <v>1.4920886942846401</v>
      </c>
      <c r="Z221">
        <v>1.55385254662054</v>
      </c>
      <c r="AA221">
        <v>1.5347542018484499</v>
      </c>
      <c r="AB221">
        <v>1.5928467473558101</v>
      </c>
      <c r="AC221">
        <v>1.5394034231431799</v>
      </c>
      <c r="AD221">
        <v>1.5968355672830199</v>
      </c>
      <c r="AE221">
        <v>1.54460750561966</v>
      </c>
      <c r="AF221">
        <v>1.57009881068445</v>
      </c>
      <c r="AG221">
        <v>1.4594905457868299</v>
      </c>
      <c r="AH221">
        <v>1.5222314172653599</v>
      </c>
      <c r="AI221">
        <v>1.52271971433527</v>
      </c>
      <c r="AJ221">
        <v>1.59794548647859</v>
      </c>
      <c r="AK221">
        <v>1.38772435066291</v>
      </c>
      <c r="AL221">
        <v>1.4220185406114201</v>
      </c>
      <c r="AM221">
        <v>1.4457282049484299</v>
      </c>
      <c r="AN221">
        <v>1.51597170900527</v>
      </c>
      <c r="AO221">
        <v>1.24245105244735</v>
      </c>
      <c r="AP221">
        <v>1.2499967325029999</v>
      </c>
      <c r="AQ221">
        <v>1.48277120739124</v>
      </c>
      <c r="AR221">
        <v>1.50368210977242</v>
      </c>
      <c r="AS221">
        <v>1.49097902849131</v>
      </c>
      <c r="AT221">
        <v>1.5183819141839101</v>
      </c>
      <c r="AU221">
        <v>1.5492909160041599</v>
      </c>
      <c r="AV221">
        <v>1.6287556707853299</v>
      </c>
      <c r="AW221">
        <v>1.5133416274853</v>
      </c>
      <c r="AX221">
        <v>1.59598319823963</v>
      </c>
      <c r="AY221">
        <v>1.53621120173619</v>
      </c>
      <c r="AZ221">
        <v>1.6559361908208501</v>
      </c>
      <c r="BA221">
        <v>1.4991763850458899</v>
      </c>
      <c r="BB221">
        <v>1.56886484053674</v>
      </c>
      <c r="BC221">
        <v>1.54598142689755</v>
      </c>
      <c r="BD221">
        <v>1.6418062405445399</v>
      </c>
      <c r="BE221">
        <v>1.5413436219069101</v>
      </c>
      <c r="BF221">
        <v>1.63417471076165</v>
      </c>
      <c r="BG221">
        <v>1.46556133585628</v>
      </c>
      <c r="BH221">
        <v>1.5201897833875799</v>
      </c>
      <c r="BI221">
        <v>1.56400205724299</v>
      </c>
      <c r="BJ221">
        <v>1.6371010600748299</v>
      </c>
      <c r="BK221">
        <v>1.5402113787967899</v>
      </c>
      <c r="BL221">
        <v>1.6466165360337901</v>
      </c>
      <c r="BM221">
        <v>1.56887465700035</v>
      </c>
      <c r="BN221">
        <v>1.65732773098173</v>
      </c>
      <c r="BO221">
        <v>1.50395533349633</v>
      </c>
      <c r="BP221">
        <v>1.5931794457750099</v>
      </c>
      <c r="BQ221">
        <v>1.5963840634458699</v>
      </c>
      <c r="BR221">
        <v>1.6914150526068401</v>
      </c>
      <c r="BS221">
        <v>1.5862301809644199</v>
      </c>
      <c r="BT221">
        <v>1.6645859552077999</v>
      </c>
      <c r="BU221">
        <v>1.5811801719148399</v>
      </c>
      <c r="BV221">
        <v>1.6396763683220801</v>
      </c>
      <c r="BW221">
        <v>1.54237890235044</v>
      </c>
      <c r="BX221">
        <v>1.6340864348616999</v>
      </c>
      <c r="BY221">
        <v>1.59143658867074</v>
      </c>
      <c r="BZ221">
        <v>1.69844391535663</v>
      </c>
      <c r="CA221">
        <v>1.53847416612323</v>
      </c>
      <c r="CB221">
        <v>1.6528053550269699</v>
      </c>
      <c r="CC221">
        <v>1.50521076644173</v>
      </c>
      <c r="CD221">
        <v>1.5933740864735</v>
      </c>
      <c r="CE221">
        <v>1.52409004352668</v>
      </c>
      <c r="CF221">
        <v>1.5984266482489</v>
      </c>
      <c r="CG221">
        <v>1.6001537036925899</v>
      </c>
      <c r="CH221">
        <v>1.7081211862891701</v>
      </c>
      <c r="CI221">
        <v>1.5524047427632099</v>
      </c>
      <c r="CJ221">
        <v>1.6418736302635899</v>
      </c>
      <c r="CK221">
        <v>1.57016187756822</v>
      </c>
      <c r="CL221">
        <v>1.6497126366678601</v>
      </c>
      <c r="CM221">
        <v>1.57421981463297</v>
      </c>
      <c r="CN221">
        <v>1.66138814265743</v>
      </c>
      <c r="CO221">
        <v>1.52427639964159</v>
      </c>
      <c r="CP221">
        <v>1.6234865893225401</v>
      </c>
      <c r="CQ221">
        <v>1.53136202794864</v>
      </c>
      <c r="CR221">
        <v>1.6195426988939901</v>
      </c>
      <c r="CS221">
        <v>1.5145970862553</v>
      </c>
      <c r="CT221">
        <v>1.5715384606190801</v>
      </c>
      <c r="CU221">
        <v>1.50422887035686</v>
      </c>
      <c r="CV221">
        <v>1.5624704950299599</v>
      </c>
    </row>
    <row r="222" spans="1:100" x14ac:dyDescent="0.45">
      <c r="A222" t="s">
        <v>69</v>
      </c>
      <c r="B222" t="s">
        <v>70</v>
      </c>
      <c r="C222" t="s">
        <v>67</v>
      </c>
      <c r="D222">
        <v>30</v>
      </c>
      <c r="E222" s="1" cm="1">
        <f t="array" ref="E222">SUMPRODUCT($G222:$CV222,$G$2:$CV$2)/SUMPRODUCT(--($G222:$CV222&lt;&gt;""),$G$2:$CV$2)</f>
        <v>1.705980509238431</v>
      </c>
      <c r="F222" s="1" cm="1">
        <f t="array" ref="F222">SUMPRODUCT($G222:$CV222,$F$2:$CU$2)/SUMPRODUCT(--($G222:$CV222&lt;&gt;""),$F$2:$CU$2)</f>
        <v>1.6919972318596861</v>
      </c>
      <c r="G222">
        <v>1.7014342698298599</v>
      </c>
      <c r="H222">
        <v>1.70212331424037</v>
      </c>
      <c r="I222">
        <v>1.6674102239770201</v>
      </c>
      <c r="J222">
        <v>1.6798124101619401</v>
      </c>
      <c r="K222">
        <v>1.66647110903462</v>
      </c>
      <c r="L222">
        <v>1.68082937400553</v>
      </c>
      <c r="M222">
        <v>1.66196375836556</v>
      </c>
      <c r="N222">
        <v>1.6752760106106099</v>
      </c>
      <c r="O222">
        <v>1.5950011559372299</v>
      </c>
      <c r="P222">
        <v>1.63176804135167</v>
      </c>
      <c r="Q222">
        <v>1.71889479486777</v>
      </c>
      <c r="R222">
        <v>1.73443389641211</v>
      </c>
      <c r="S222">
        <v>1.77783287195235</v>
      </c>
      <c r="T222">
        <v>1.8309624988137201</v>
      </c>
      <c r="U222">
        <v>1.7045777399242199</v>
      </c>
      <c r="V222">
        <v>1.7068188040818599</v>
      </c>
      <c r="W222">
        <v>1.70186098021888</v>
      </c>
      <c r="X222">
        <v>1.7250214960280801</v>
      </c>
      <c r="Y222">
        <v>1.7777012521733</v>
      </c>
      <c r="Z222">
        <v>1.7489225971237401</v>
      </c>
      <c r="AA222">
        <v>1.7770836786947299</v>
      </c>
      <c r="AB222">
        <v>1.82128967307625</v>
      </c>
      <c r="AC222">
        <v>1.7584329198201301</v>
      </c>
      <c r="AD222">
        <v>1.7796591322350299</v>
      </c>
      <c r="AE222">
        <v>1.76567937950766</v>
      </c>
      <c r="AF222">
        <v>1.7251470371259701</v>
      </c>
      <c r="AG222">
        <v>1.57902171250761</v>
      </c>
      <c r="AH222">
        <v>1.5952744801749099</v>
      </c>
      <c r="AI222">
        <v>1.64795000451803</v>
      </c>
      <c r="AJ222">
        <v>1.7376688162840499</v>
      </c>
      <c r="AK222">
        <v>1.8291583107645399</v>
      </c>
      <c r="AL222">
        <v>1.7189579778847699</v>
      </c>
      <c r="AM222">
        <v>1.5732574478780801</v>
      </c>
      <c r="AN222">
        <v>1.62284907263557</v>
      </c>
      <c r="AO222">
        <v>1.82471194552142</v>
      </c>
      <c r="AP222">
        <v>1.4410000152184701</v>
      </c>
      <c r="AQ222">
        <v>1.7090290817857801</v>
      </c>
      <c r="AR222">
        <v>1.7143878745110701</v>
      </c>
      <c r="AS222">
        <v>1.5657358534169901</v>
      </c>
      <c r="AT222">
        <v>1.5717892539862599</v>
      </c>
      <c r="AU222">
        <v>1.6123300578470801</v>
      </c>
      <c r="AV222">
        <v>1.68088433774805</v>
      </c>
      <c r="AW222">
        <v>1.6740874204207501</v>
      </c>
      <c r="AX222">
        <v>1.7398158120662099</v>
      </c>
      <c r="AY222">
        <v>1.7042342056501001</v>
      </c>
      <c r="AZ222">
        <v>1.7809121714871601</v>
      </c>
      <c r="BA222">
        <v>1.7985416121764399</v>
      </c>
      <c r="BB222">
        <v>1.7403081250086001</v>
      </c>
      <c r="BC222">
        <v>1.77755570105752</v>
      </c>
      <c r="BD222">
        <v>1.78408392235558</v>
      </c>
      <c r="BE222">
        <v>1.6744180298386</v>
      </c>
      <c r="BF222">
        <v>1.7421781184210099</v>
      </c>
      <c r="BG222">
        <v>1.62806995348401</v>
      </c>
      <c r="BH222">
        <v>1.6633972941172701</v>
      </c>
      <c r="BI222">
        <v>1.71459010754788</v>
      </c>
      <c r="BJ222">
        <v>1.7867266941939599</v>
      </c>
      <c r="BK222">
        <v>1.7140088272992999</v>
      </c>
      <c r="BL222">
        <v>1.7798693710637601</v>
      </c>
      <c r="BM222">
        <v>1.7600941392255001</v>
      </c>
      <c r="BN222">
        <v>1.80425926813527</v>
      </c>
      <c r="BO222">
        <v>1.71147923594438</v>
      </c>
      <c r="BP222">
        <v>1.74706771403886</v>
      </c>
      <c r="BQ222">
        <v>1.7560826460136001</v>
      </c>
      <c r="BR222">
        <v>1.818885507844</v>
      </c>
      <c r="BS222">
        <v>1.7071060659200401</v>
      </c>
      <c r="BT222">
        <v>1.7782237099565199</v>
      </c>
      <c r="BU222">
        <v>1.70050165749975</v>
      </c>
      <c r="BV222">
        <v>1.7643016597451699</v>
      </c>
      <c r="BW222">
        <v>1.7102463695210099</v>
      </c>
      <c r="BX222">
        <v>1.75742668764606</v>
      </c>
      <c r="BY222">
        <v>1.7373709729642901</v>
      </c>
      <c r="BZ222">
        <v>1.81798642659618</v>
      </c>
      <c r="CA222">
        <v>1.7826920983223999</v>
      </c>
      <c r="CB222">
        <v>1.8239821826438001</v>
      </c>
      <c r="CC222">
        <v>1.71644559910646</v>
      </c>
      <c r="CD222">
        <v>1.7165296732286699</v>
      </c>
      <c r="CE222">
        <v>1.71601080679438</v>
      </c>
      <c r="CF222">
        <v>1.74948179596058</v>
      </c>
      <c r="CG222">
        <v>1.75573307893646</v>
      </c>
      <c r="CH222">
        <v>1.80629781780526</v>
      </c>
      <c r="CI222">
        <v>1.72750648343692</v>
      </c>
      <c r="CJ222">
        <v>1.78171909542831</v>
      </c>
      <c r="CK222">
        <v>1.73300605344448</v>
      </c>
      <c r="CL222">
        <v>1.8043651202037601</v>
      </c>
      <c r="CM222">
        <v>1.7377970650108501</v>
      </c>
      <c r="CN222">
        <v>1.7961598031508399</v>
      </c>
      <c r="CO222">
        <v>1.7359487863752101</v>
      </c>
      <c r="CP222">
        <v>1.75348077761951</v>
      </c>
      <c r="CQ222">
        <v>1.6769982645632699</v>
      </c>
      <c r="CR222">
        <v>1.7423722917620801</v>
      </c>
      <c r="CS222">
        <v>1.6239327986911001</v>
      </c>
      <c r="CT222">
        <v>1.68429065147144</v>
      </c>
      <c r="CU222">
        <v>1.6327528705380701</v>
      </c>
      <c r="CV222">
        <v>1.6833856477098501</v>
      </c>
    </row>
    <row r="223" spans="1:100" x14ac:dyDescent="0.45">
      <c r="A223" t="s">
        <v>69</v>
      </c>
      <c r="B223" t="s">
        <v>70</v>
      </c>
      <c r="C223" t="s">
        <v>67</v>
      </c>
      <c r="D223">
        <v>35</v>
      </c>
      <c r="E223" s="1" cm="1">
        <f t="array" ref="E223">SUMPRODUCT($G223:$CV223,$G$2:$CV$2)/SUMPRODUCT(--($G223:$CV223&lt;&gt;""),$G$2:$CV$2)</f>
        <v>1.5942381409544939</v>
      </c>
      <c r="F223" s="1" cm="1">
        <f t="array" ref="F223">SUMPRODUCT($G223:$CV223,$F$2:$CU$2)/SUMPRODUCT(--($G223:$CV223&lt;&gt;""),$F$2:$CU$2)</f>
        <v>1.6045323182924733</v>
      </c>
      <c r="G223">
        <v>1.57248846152157</v>
      </c>
      <c r="H223">
        <v>1.5984974288186</v>
      </c>
      <c r="I223">
        <v>1.5733876118157</v>
      </c>
      <c r="J223">
        <v>1.5821578148548701</v>
      </c>
      <c r="K223">
        <v>1.57071013251773</v>
      </c>
      <c r="L223">
        <v>1.58544162193864</v>
      </c>
      <c r="M223">
        <v>1.5351486740820299</v>
      </c>
      <c r="N223">
        <v>1.5800709742068599</v>
      </c>
      <c r="O223">
        <v>1.57223874591922</v>
      </c>
      <c r="P223">
        <v>1.6006715403635601</v>
      </c>
      <c r="Q223">
        <v>1.63128810088882</v>
      </c>
      <c r="R223">
        <v>1.63549682898341</v>
      </c>
      <c r="S223">
        <v>1.69302408092351</v>
      </c>
      <c r="T223">
        <v>1.7404763337300999</v>
      </c>
      <c r="U223">
        <v>1.61388835827237</v>
      </c>
      <c r="V223">
        <v>1.6119170017517701</v>
      </c>
      <c r="W223">
        <v>1.5802954965448199</v>
      </c>
      <c r="X223">
        <v>1.64507857312915</v>
      </c>
      <c r="Y223">
        <v>1.6729245387299001</v>
      </c>
      <c r="Z223">
        <v>1.66413370612763</v>
      </c>
      <c r="AA223">
        <v>1.6775961287280301</v>
      </c>
      <c r="AB223">
        <v>1.7164595877044999</v>
      </c>
      <c r="AC223">
        <v>1.66337746247664</v>
      </c>
      <c r="AD223">
        <v>1.6760469823014501</v>
      </c>
      <c r="AE223">
        <v>1.61626130804458</v>
      </c>
      <c r="AF223">
        <v>1.6109140892377201</v>
      </c>
      <c r="AG223">
        <v>1.51153684974567</v>
      </c>
      <c r="AH223">
        <v>1.51581864771023</v>
      </c>
      <c r="AI223">
        <v>1.56631630222879</v>
      </c>
      <c r="AJ223">
        <v>1.6611801742197501</v>
      </c>
      <c r="AK223">
        <v>1.67187228317351</v>
      </c>
      <c r="AL223">
        <v>1.6088794900872401</v>
      </c>
      <c r="AM223">
        <v>1.5055481887376501</v>
      </c>
      <c r="AN223">
        <v>1.53560515742861</v>
      </c>
      <c r="AO223">
        <v>1.4643123977788099</v>
      </c>
      <c r="AP223">
        <v>1.3456087973552</v>
      </c>
      <c r="AQ223">
        <v>1.6189883255247699</v>
      </c>
      <c r="AR223">
        <v>1.61311828175979</v>
      </c>
      <c r="AS223">
        <v>1.5159588748633399</v>
      </c>
      <c r="AT223">
        <v>1.5198339684095801</v>
      </c>
      <c r="AU223">
        <v>1.5755616726023001</v>
      </c>
      <c r="AV223">
        <v>1.6310119394884</v>
      </c>
      <c r="AW223">
        <v>1.5805684870800301</v>
      </c>
      <c r="AX223">
        <v>1.64113920007921</v>
      </c>
      <c r="AY223">
        <v>1.61466269494972</v>
      </c>
      <c r="AZ223">
        <v>1.70782202217418</v>
      </c>
      <c r="BA223">
        <v>1.74754915878565</v>
      </c>
      <c r="BB223">
        <v>1.68581027727685</v>
      </c>
      <c r="BC223">
        <v>1.66330944469149</v>
      </c>
      <c r="BD223">
        <v>1.7034045225288399</v>
      </c>
      <c r="BE223">
        <v>1.60387532283806</v>
      </c>
      <c r="BF223">
        <v>1.6779675419993301</v>
      </c>
      <c r="BG223">
        <v>1.5726312132048199</v>
      </c>
      <c r="BH223">
        <v>1.6145719282915501</v>
      </c>
      <c r="BI223">
        <v>1.61940725776456</v>
      </c>
      <c r="BJ223">
        <v>1.7063963934339399</v>
      </c>
      <c r="BK223">
        <v>1.6643359892270599</v>
      </c>
      <c r="BL223">
        <v>1.72182206022986</v>
      </c>
      <c r="BM223">
        <v>1.66820986216207</v>
      </c>
      <c r="BN223">
        <v>1.70986609304699</v>
      </c>
      <c r="BO223">
        <v>1.64564744754751</v>
      </c>
      <c r="BP223">
        <v>1.6809934903945301</v>
      </c>
      <c r="BQ223">
        <v>1.6577895017337401</v>
      </c>
      <c r="BR223">
        <v>1.73998789724698</v>
      </c>
      <c r="BS223">
        <v>1.6636294385368899</v>
      </c>
      <c r="BT223">
        <v>1.7277572811531401</v>
      </c>
      <c r="BU223">
        <v>1.66063635893358</v>
      </c>
      <c r="BV223">
        <v>1.7167538986425099</v>
      </c>
      <c r="BW223">
        <v>1.6636719666669499</v>
      </c>
      <c r="BX223">
        <v>1.7107857026591899</v>
      </c>
      <c r="BY223">
        <v>1.6510486436799501</v>
      </c>
      <c r="BZ223">
        <v>1.74535197704654</v>
      </c>
      <c r="CA223">
        <v>1.6673883906198499</v>
      </c>
      <c r="CB223">
        <v>1.74146299691995</v>
      </c>
      <c r="CC223">
        <v>1.6134410257827401</v>
      </c>
      <c r="CD223">
        <v>1.6331208274497899</v>
      </c>
      <c r="CE223">
        <v>1.63471075090281</v>
      </c>
      <c r="CF223">
        <v>1.6654944849015001</v>
      </c>
      <c r="CG223">
        <v>1.66973264611078</v>
      </c>
      <c r="CH223">
        <v>1.7583051529093801</v>
      </c>
      <c r="CI223">
        <v>1.6254387878807299</v>
      </c>
      <c r="CJ223">
        <v>1.6952479016847599</v>
      </c>
      <c r="CK223">
        <v>1.6571322216764399</v>
      </c>
      <c r="CL223">
        <v>1.7193602799902501</v>
      </c>
      <c r="CM223">
        <v>1.6479063507326399</v>
      </c>
      <c r="CN223">
        <v>1.71409150280259</v>
      </c>
      <c r="CO223">
        <v>1.63796707878918</v>
      </c>
      <c r="CP223">
        <v>1.68065863024409</v>
      </c>
      <c r="CQ223">
        <v>1.5953441788466101</v>
      </c>
      <c r="CR223">
        <v>1.68127945942498</v>
      </c>
      <c r="CS223">
        <v>1.5348381634488599</v>
      </c>
      <c r="CT223">
        <v>1.5990850728022401</v>
      </c>
      <c r="CU223">
        <v>1.5766801009776501</v>
      </c>
      <c r="CV223">
        <v>1.6391907198787701</v>
      </c>
    </row>
    <row r="224" spans="1:100" x14ac:dyDescent="0.45">
      <c r="A224" t="s">
        <v>69</v>
      </c>
      <c r="B224" t="s">
        <v>70</v>
      </c>
      <c r="C224" t="s">
        <v>67</v>
      </c>
      <c r="D224">
        <v>40</v>
      </c>
      <c r="E224" s="1" cm="1">
        <f t="array" ref="E224">SUMPRODUCT($G224:$CV224,$G$2:$CV$2)/SUMPRODUCT(--($G224:$CV224&lt;&gt;""),$G$2:$CV$2)</f>
        <v>1.5121127438120985</v>
      </c>
      <c r="F224" s="1" cm="1">
        <f t="array" ref="F224">SUMPRODUCT($G224:$CV224,$F$2:$CU$2)/SUMPRODUCT(--($G224:$CV224&lt;&gt;""),$F$2:$CU$2)</f>
        <v>1.5426192860081132</v>
      </c>
      <c r="G224">
        <v>1.5123635400183499</v>
      </c>
      <c r="H224">
        <v>1.54640735769209</v>
      </c>
      <c r="I224">
        <v>1.5225624752972999</v>
      </c>
      <c r="J224">
        <v>1.53551557961018</v>
      </c>
      <c r="K224">
        <v>1.5236381593095001</v>
      </c>
      <c r="L224">
        <v>1.5346168928455699</v>
      </c>
      <c r="M224">
        <v>1.4892148892722901</v>
      </c>
      <c r="N224">
        <v>1.5397833312432201</v>
      </c>
      <c r="O224">
        <v>1.51969477484622</v>
      </c>
      <c r="P224">
        <v>1.55535170075743</v>
      </c>
      <c r="Q224">
        <v>1.5664289050556399</v>
      </c>
      <c r="R224">
        <v>1.59517846914499</v>
      </c>
      <c r="S224">
        <v>1.61932205219115</v>
      </c>
      <c r="T224">
        <v>1.66489313597847</v>
      </c>
      <c r="U224">
        <v>1.5196706371597599</v>
      </c>
      <c r="V224">
        <v>1.5220250439391301</v>
      </c>
      <c r="W224">
        <v>1.5091805642491001</v>
      </c>
      <c r="X224">
        <v>1.60385028023898</v>
      </c>
      <c r="Y224">
        <v>1.5817226542037099</v>
      </c>
      <c r="Z224">
        <v>1.61273681809494</v>
      </c>
      <c r="AA224">
        <v>1.61008623402441</v>
      </c>
      <c r="AB224">
        <v>1.66084871245556</v>
      </c>
      <c r="AC224">
        <v>1.6051413686151901</v>
      </c>
      <c r="AD224">
        <v>1.6469263790918001</v>
      </c>
      <c r="AE224">
        <v>1.5392281744252301</v>
      </c>
      <c r="AF224">
        <v>1.5650455938043299</v>
      </c>
      <c r="AG224">
        <v>1.46329883971575</v>
      </c>
      <c r="AH224">
        <v>1.47965592636804</v>
      </c>
      <c r="AI224">
        <v>1.5028680722096901</v>
      </c>
      <c r="AJ224">
        <v>1.59727588187456</v>
      </c>
      <c r="AK224">
        <v>1.60287230464499</v>
      </c>
      <c r="AL224">
        <v>1.5508865554675</v>
      </c>
      <c r="AM224">
        <v>1.4285342006950601</v>
      </c>
      <c r="AN224">
        <v>1.4713275427516701</v>
      </c>
      <c r="AO224">
        <v>1.2692011999323201</v>
      </c>
      <c r="AP224">
        <v>1.27091032466387</v>
      </c>
      <c r="AQ224">
        <v>1.52530340964551</v>
      </c>
      <c r="AR224">
        <v>1.52246853837736</v>
      </c>
      <c r="AS224">
        <v>1.4110335358174799</v>
      </c>
      <c r="AT224">
        <v>1.43650257596315</v>
      </c>
      <c r="AU224">
        <v>1.48793994845136</v>
      </c>
      <c r="AV224">
        <v>1.5369846587660201</v>
      </c>
      <c r="AW224">
        <v>1.5081197301873599</v>
      </c>
      <c r="AX224">
        <v>1.5942964947397</v>
      </c>
      <c r="AY224">
        <v>1.5501549337635101</v>
      </c>
      <c r="AZ224">
        <v>1.6293899061363999</v>
      </c>
      <c r="BA224">
        <v>1.6616519648218699</v>
      </c>
      <c r="BB224">
        <v>1.60497692195623</v>
      </c>
      <c r="BC224">
        <v>1.5641934063773</v>
      </c>
      <c r="BD224">
        <v>1.6591521506109199</v>
      </c>
      <c r="BE224">
        <v>1.55242267744287</v>
      </c>
      <c r="BF224">
        <v>1.64378942780564</v>
      </c>
      <c r="BG224">
        <v>1.5009302366800401</v>
      </c>
      <c r="BH224">
        <v>1.5301610859014201</v>
      </c>
      <c r="BI224">
        <v>1.5689469359638899</v>
      </c>
      <c r="BJ224">
        <v>1.6151747637012299</v>
      </c>
      <c r="BK224">
        <v>1.5959617994672399</v>
      </c>
      <c r="BL224">
        <v>1.66585618081931</v>
      </c>
      <c r="BM224">
        <v>1.58243646320173</v>
      </c>
      <c r="BN224">
        <v>1.65801879196554</v>
      </c>
      <c r="BO224">
        <v>1.57062502654678</v>
      </c>
      <c r="BP224">
        <v>1.5968839768435299</v>
      </c>
      <c r="BQ224">
        <v>1.57077832103274</v>
      </c>
      <c r="BR224">
        <v>1.65290414503351</v>
      </c>
      <c r="BS224">
        <v>1.5859781560836099</v>
      </c>
      <c r="BT224">
        <v>1.6563846066208401</v>
      </c>
      <c r="BU224">
        <v>1.57231730719179</v>
      </c>
      <c r="BV224">
        <v>1.64219965213213</v>
      </c>
      <c r="BW224">
        <v>1.57001026418727</v>
      </c>
      <c r="BX224">
        <v>1.6314039474586099</v>
      </c>
      <c r="BY224">
        <v>1.5995928636406</v>
      </c>
      <c r="BZ224">
        <v>1.6883740303415899</v>
      </c>
      <c r="CA224">
        <v>1.59385143565837</v>
      </c>
      <c r="CB224">
        <v>1.68078842959916</v>
      </c>
      <c r="CC224">
        <v>1.5580257112990199</v>
      </c>
      <c r="CD224">
        <v>1.6003526573350699</v>
      </c>
      <c r="CE224">
        <v>1.5569238851759599</v>
      </c>
      <c r="CF224">
        <v>1.5919788643127799</v>
      </c>
      <c r="CG224">
        <v>1.61266204535672</v>
      </c>
      <c r="CH224">
        <v>1.67660105997368</v>
      </c>
      <c r="CI224">
        <v>1.5461604322570199</v>
      </c>
      <c r="CJ224">
        <v>1.6267501799069899</v>
      </c>
      <c r="CK224">
        <v>1.56242465995501</v>
      </c>
      <c r="CL224">
        <v>1.6608512010535701</v>
      </c>
      <c r="CM224">
        <v>1.56533523529032</v>
      </c>
      <c r="CN224">
        <v>1.65534452422388</v>
      </c>
      <c r="CO224">
        <v>1.56465030099487</v>
      </c>
      <c r="CP224">
        <v>1.62017563140697</v>
      </c>
      <c r="CQ224">
        <v>1.51841253920676</v>
      </c>
      <c r="CR224">
        <v>1.5871876745341</v>
      </c>
      <c r="CS224">
        <v>1.5061196949764499</v>
      </c>
      <c r="CT224">
        <v>1.56222596245209</v>
      </c>
      <c r="CU224">
        <v>1.51293783395128</v>
      </c>
      <c r="CV224">
        <v>1.56740220358237</v>
      </c>
    </row>
    <row r="225" spans="1:100" x14ac:dyDescent="0.45">
      <c r="A225" t="s">
        <v>69</v>
      </c>
      <c r="B225" t="s">
        <v>70</v>
      </c>
      <c r="C225" t="s">
        <v>67</v>
      </c>
      <c r="D225">
        <v>45</v>
      </c>
      <c r="E225" s="1" cm="1">
        <f t="array" ref="E225">SUMPRODUCT($G225:$CV225,$G$2:$CV$2)/SUMPRODUCT(--($G225:$CV225&lt;&gt;""),$G$2:$CV$2)</f>
        <v>1.4548741179023215</v>
      </c>
      <c r="F225" s="1" cm="1">
        <f t="array" ref="F225">SUMPRODUCT($G225:$CV225,$F$2:$CU$2)/SUMPRODUCT(--($G225:$CV225&lt;&gt;""),$F$2:$CU$2)</f>
        <v>1.4864196904750018</v>
      </c>
      <c r="G225">
        <v>1.4386138309504899</v>
      </c>
      <c r="H225">
        <v>1.4742470529855101</v>
      </c>
      <c r="I225">
        <v>1.4506848813295701</v>
      </c>
      <c r="J225">
        <v>1.46357973306613</v>
      </c>
      <c r="K225">
        <v>1.4509201572768</v>
      </c>
      <c r="L225">
        <v>1.46562179583499</v>
      </c>
      <c r="M225">
        <v>1.42949563035685</v>
      </c>
      <c r="N225">
        <v>1.47372411367904</v>
      </c>
      <c r="O225">
        <v>1.48694244067559</v>
      </c>
      <c r="P225">
        <v>1.51744870654808</v>
      </c>
      <c r="Q225">
        <v>1.49788220674488</v>
      </c>
      <c r="R225">
        <v>1.5237169145971301</v>
      </c>
      <c r="S225">
        <v>1.5501331419579201</v>
      </c>
      <c r="T225">
        <v>1.5973580020704701</v>
      </c>
      <c r="U225">
        <v>1.4693490919412999</v>
      </c>
      <c r="V225">
        <v>1.47917719294857</v>
      </c>
      <c r="W225">
        <v>1.44350348560855</v>
      </c>
      <c r="X225">
        <v>1.5354104175032799</v>
      </c>
      <c r="Y225">
        <v>1.4856771795102099</v>
      </c>
      <c r="Z225">
        <v>1.5475845450811501</v>
      </c>
      <c r="AA225">
        <v>1.5444015179886399</v>
      </c>
      <c r="AB225">
        <v>1.59261797359906</v>
      </c>
      <c r="AC225">
        <v>1.53009405677931</v>
      </c>
      <c r="AD225">
        <v>1.5781417250657299</v>
      </c>
      <c r="AE225">
        <v>1.47781084646517</v>
      </c>
      <c r="AF225">
        <v>1.52081143085277</v>
      </c>
      <c r="AG225">
        <v>1.39999121181717</v>
      </c>
      <c r="AH225">
        <v>1.4201705883932501</v>
      </c>
      <c r="AI225">
        <v>1.45404136031416</v>
      </c>
      <c r="AJ225">
        <v>1.53576666974793</v>
      </c>
      <c r="AK225">
        <v>1.5462994100692</v>
      </c>
      <c r="AL225">
        <v>1.4640694578386599</v>
      </c>
      <c r="AM225">
        <v>1.38069936919868</v>
      </c>
      <c r="AN225">
        <v>1.4283364734239199</v>
      </c>
      <c r="AO225">
        <v>1.2257938898701299</v>
      </c>
      <c r="AP225">
        <v>1.2317614136355699</v>
      </c>
      <c r="AQ225">
        <v>1.47549149648848</v>
      </c>
      <c r="AR225">
        <v>1.4834921028511101</v>
      </c>
      <c r="AS225">
        <v>1.37082124792708</v>
      </c>
      <c r="AT225">
        <v>1.4019305054159701</v>
      </c>
      <c r="AU225">
        <v>1.4618837238664899</v>
      </c>
      <c r="AV225">
        <v>1.52577068984033</v>
      </c>
      <c r="AW225">
        <v>1.4857605147236601</v>
      </c>
      <c r="AX225">
        <v>1.5522043488085</v>
      </c>
      <c r="AY225">
        <v>1.4960026419873</v>
      </c>
      <c r="AZ225">
        <v>1.57271888820178</v>
      </c>
      <c r="BA225">
        <v>1.5666185527549401</v>
      </c>
      <c r="BB225">
        <v>1.5143526293731699</v>
      </c>
      <c r="BC225">
        <v>1.5359339252234101</v>
      </c>
      <c r="BD225">
        <v>1.6261397012541701</v>
      </c>
      <c r="BE225">
        <v>1.4965081714828501</v>
      </c>
      <c r="BF225">
        <v>1.5634986271853499</v>
      </c>
      <c r="BG225">
        <v>1.44396319897517</v>
      </c>
      <c r="BH225">
        <v>1.47115543790645</v>
      </c>
      <c r="BI225">
        <v>1.50210187028332</v>
      </c>
      <c r="BJ225">
        <v>1.55640457811419</v>
      </c>
      <c r="BK225">
        <v>1.50581332962286</v>
      </c>
      <c r="BL225">
        <v>1.57191017993021</v>
      </c>
      <c r="BM225">
        <v>1.52606153793943</v>
      </c>
      <c r="BN225">
        <v>1.5936339824002499</v>
      </c>
      <c r="BO225">
        <v>1.51200614315338</v>
      </c>
      <c r="BP225">
        <v>1.5542865095373</v>
      </c>
      <c r="BQ225">
        <v>1.54031553793586</v>
      </c>
      <c r="BR225">
        <v>1.6201588284745101</v>
      </c>
      <c r="BS225">
        <v>1.5559878045139801</v>
      </c>
      <c r="BT225">
        <v>1.6163155749548599</v>
      </c>
      <c r="BU225">
        <v>1.5442450182746299</v>
      </c>
      <c r="BV225">
        <v>1.59612034773464</v>
      </c>
      <c r="BW225">
        <v>1.50811143196464</v>
      </c>
      <c r="BX225">
        <v>1.56187246284004</v>
      </c>
      <c r="BY225">
        <v>1.5588146064817101</v>
      </c>
      <c r="BZ225">
        <v>1.6333570258911101</v>
      </c>
      <c r="CA225">
        <v>1.5379897070783799</v>
      </c>
      <c r="CB225">
        <v>1.62167015422622</v>
      </c>
      <c r="CC225">
        <v>1.48668530357457</v>
      </c>
      <c r="CD225">
        <v>1.5358269475566499</v>
      </c>
      <c r="CE225">
        <v>1.5177408677022799</v>
      </c>
      <c r="CF225">
        <v>1.5600046726333401</v>
      </c>
      <c r="CG225">
        <v>1.52968708852227</v>
      </c>
      <c r="CH225">
        <v>1.62275717496206</v>
      </c>
      <c r="CI225">
        <v>1.5126580959201701</v>
      </c>
      <c r="CJ225">
        <v>1.58621982649539</v>
      </c>
      <c r="CK225">
        <v>1.5399030091736501</v>
      </c>
      <c r="CL225">
        <v>1.6207238630520899</v>
      </c>
      <c r="CM225">
        <v>1.5253666174635501</v>
      </c>
      <c r="CN225">
        <v>1.5939185782096601</v>
      </c>
      <c r="CO225">
        <v>1.4935094473796799</v>
      </c>
      <c r="CP225">
        <v>1.54991072329724</v>
      </c>
      <c r="CQ225">
        <v>1.4821528305204901</v>
      </c>
      <c r="CR225">
        <v>1.5570895392589399</v>
      </c>
      <c r="CS225">
        <v>1.4475303741468899</v>
      </c>
      <c r="CT225">
        <v>1.50467792799273</v>
      </c>
      <c r="CU225">
        <v>1.44858830399676</v>
      </c>
      <c r="CV225">
        <v>1.5160830503482901</v>
      </c>
    </row>
    <row r="226" spans="1:100" x14ac:dyDescent="0.45">
      <c r="A226" t="s">
        <v>69</v>
      </c>
      <c r="B226" t="s">
        <v>70</v>
      </c>
      <c r="C226" t="s">
        <v>67</v>
      </c>
      <c r="D226">
        <v>50</v>
      </c>
      <c r="E226" s="1" cm="1">
        <f t="array" ref="E226">SUMPRODUCT($G226:$CV226,$G$2:$CV$2)/SUMPRODUCT(--($G226:$CV226&lt;&gt;""),$G$2:$CV$2)</f>
        <v>1.3989587689826855</v>
      </c>
      <c r="F226" s="1" cm="1">
        <f t="array" ref="F226">SUMPRODUCT($G226:$CV226,$F$2:$CU$2)/SUMPRODUCT(--($G226:$CV226&lt;&gt;""),$F$2:$CU$2)</f>
        <v>1.4331273558442668</v>
      </c>
      <c r="G226">
        <v>1.4092074203431399</v>
      </c>
      <c r="H226">
        <v>1.44230626115239</v>
      </c>
      <c r="I226">
        <v>1.4221658142451701</v>
      </c>
      <c r="J226">
        <v>1.4332502869796</v>
      </c>
      <c r="K226">
        <v>1.42258264462565</v>
      </c>
      <c r="L226">
        <v>1.4354516175443599</v>
      </c>
      <c r="M226">
        <v>1.3974586988136499</v>
      </c>
      <c r="N226">
        <v>1.4427124845361901</v>
      </c>
      <c r="O226">
        <v>1.39734281634798</v>
      </c>
      <c r="P226">
        <v>1.42285502930827</v>
      </c>
      <c r="Q226">
        <v>1.46322242674833</v>
      </c>
      <c r="R226">
        <v>1.4951487525343099</v>
      </c>
      <c r="S226">
        <v>1.5139148077551701</v>
      </c>
      <c r="T226">
        <v>1.5585226049799299</v>
      </c>
      <c r="U226">
        <v>1.39156907009423</v>
      </c>
      <c r="V226">
        <v>1.41041099154226</v>
      </c>
      <c r="W226">
        <v>1.40255429798238</v>
      </c>
      <c r="X226">
        <v>1.50105138102657</v>
      </c>
      <c r="Y226">
        <v>1.4169886102543501</v>
      </c>
      <c r="Z226">
        <v>1.4821187019335</v>
      </c>
      <c r="AA226">
        <v>1.4639221558315101</v>
      </c>
      <c r="AB226">
        <v>1.5135581860118299</v>
      </c>
      <c r="AC226">
        <v>1.4652732891483</v>
      </c>
      <c r="AD226">
        <v>1.5386168410813199</v>
      </c>
      <c r="AE226">
        <v>1.41131513245636</v>
      </c>
      <c r="AF226">
        <v>1.44888872334454</v>
      </c>
      <c r="AG226">
        <v>1.33848508002535</v>
      </c>
      <c r="AH226">
        <v>1.36308190179531</v>
      </c>
      <c r="AI226">
        <v>1.43145521376558</v>
      </c>
      <c r="AJ226">
        <v>1.5065874053678401</v>
      </c>
      <c r="AK226">
        <v>1.4722992015952301</v>
      </c>
      <c r="AL226">
        <v>1.4079153438199501</v>
      </c>
      <c r="AM226">
        <v>1.3263946362336401</v>
      </c>
      <c r="AN226">
        <v>1.37458316717661</v>
      </c>
      <c r="AO226">
        <v>1.17297412948061</v>
      </c>
      <c r="AP226">
        <v>1.16979060267863</v>
      </c>
      <c r="AQ226">
        <v>1.39816430432643</v>
      </c>
      <c r="AR226">
        <v>1.4106282267472801</v>
      </c>
      <c r="AS226">
        <v>1.30065701278547</v>
      </c>
      <c r="AT226">
        <v>1.3381709262363599</v>
      </c>
      <c r="AU226">
        <v>1.4321458607258</v>
      </c>
      <c r="AV226">
        <v>1.48070499870838</v>
      </c>
      <c r="AW226">
        <v>1.41691261919098</v>
      </c>
      <c r="AX226">
        <v>1.4959468453256499</v>
      </c>
      <c r="AY226">
        <v>1.4649866980567601</v>
      </c>
      <c r="AZ226">
        <v>1.55519009985239</v>
      </c>
      <c r="BA226">
        <v>1.4931154231041599</v>
      </c>
      <c r="BB226">
        <v>1.46381947121157</v>
      </c>
      <c r="BC226">
        <v>1.4834124630627299</v>
      </c>
      <c r="BD226">
        <v>1.54976952339664</v>
      </c>
      <c r="BE226">
        <v>1.44441857960719</v>
      </c>
      <c r="BF226">
        <v>1.52362384070057</v>
      </c>
      <c r="BG226">
        <v>1.4249330409451599</v>
      </c>
      <c r="BH226">
        <v>1.43896484392053</v>
      </c>
      <c r="BI226">
        <v>1.48370985357552</v>
      </c>
      <c r="BJ226">
        <v>1.5391196226508701</v>
      </c>
      <c r="BK226">
        <v>1.4769834361376799</v>
      </c>
      <c r="BL226">
        <v>1.5604869046790799</v>
      </c>
      <c r="BM226">
        <v>1.4904023540634499</v>
      </c>
      <c r="BN226">
        <v>1.5539879479280101</v>
      </c>
      <c r="BO226">
        <v>1.4631684023139899</v>
      </c>
      <c r="BP226">
        <v>1.49106479459272</v>
      </c>
      <c r="BQ226">
        <v>1.4707841530070001</v>
      </c>
      <c r="BR226">
        <v>1.5601561206382299</v>
      </c>
      <c r="BS226">
        <v>1.4909105531001801</v>
      </c>
      <c r="BT226">
        <v>1.5580828603382</v>
      </c>
      <c r="BU226">
        <v>1.48193947230926</v>
      </c>
      <c r="BV226">
        <v>1.5364675104603001</v>
      </c>
      <c r="BW226">
        <v>1.46604590326745</v>
      </c>
      <c r="BX226">
        <v>1.53587966451714</v>
      </c>
      <c r="BY226">
        <v>1.4902721823107401</v>
      </c>
      <c r="BZ226">
        <v>1.5798788567531199</v>
      </c>
      <c r="CA226">
        <v>1.49386462080048</v>
      </c>
      <c r="CB226">
        <v>1.55730931184622</v>
      </c>
      <c r="CC226">
        <v>1.42583981453358</v>
      </c>
      <c r="CD226">
        <v>1.47016814339611</v>
      </c>
      <c r="CE226">
        <v>1.46541351168444</v>
      </c>
      <c r="CF226">
        <v>1.5044162931696901</v>
      </c>
      <c r="CG226">
        <v>1.5078180826576399</v>
      </c>
      <c r="CH226">
        <v>1.5805859808774401</v>
      </c>
      <c r="CI226">
        <v>1.44598075795936</v>
      </c>
      <c r="CJ226">
        <v>1.5219431386361799</v>
      </c>
      <c r="CK226">
        <v>1.47913916157087</v>
      </c>
      <c r="CL226">
        <v>1.55822442682113</v>
      </c>
      <c r="CM226">
        <v>1.4583315339751299</v>
      </c>
      <c r="CN226">
        <v>1.5251272137705101</v>
      </c>
      <c r="CO226">
        <v>1.4512991999373399</v>
      </c>
      <c r="CP226">
        <v>1.5037247918862899</v>
      </c>
      <c r="CQ226">
        <v>1.4492751942703499</v>
      </c>
      <c r="CR226">
        <v>1.5069666285952801</v>
      </c>
      <c r="CS226">
        <v>1.4139869968835801</v>
      </c>
      <c r="CT226">
        <v>1.4779405514294399</v>
      </c>
      <c r="CU226">
        <v>1.4307524696706799</v>
      </c>
      <c r="CV226">
        <v>1.47901678320674</v>
      </c>
    </row>
    <row r="227" spans="1:100" x14ac:dyDescent="0.45">
      <c r="A227" t="s">
        <v>107</v>
      </c>
      <c r="B227" t="s">
        <v>110</v>
      </c>
      <c r="C227" t="s">
        <v>67</v>
      </c>
      <c r="D227">
        <v>30</v>
      </c>
      <c r="E227" s="1" cm="1">
        <f t="array" ref="E227">SUMPRODUCT($G227:$CV227,$G$2:$CV$2)/SUMPRODUCT(--($G227:$CV227&lt;&gt;""),$G$2:$CV$2)</f>
        <v>2.1860792160889848</v>
      </c>
      <c r="F227" s="1" cm="1">
        <f t="array" ref="F227">SUMPRODUCT($G227:$CV227,$F$2:$CU$2)/SUMPRODUCT(--($G227:$CV227&lt;&gt;""),$F$2:$CU$2)</f>
        <v>2.2575511644353008</v>
      </c>
      <c r="G227">
        <v>2.2542012357479799</v>
      </c>
      <c r="H227">
        <v>2.3523446275995399</v>
      </c>
      <c r="I227">
        <v>2.2489606995980802</v>
      </c>
      <c r="J227">
        <v>2.3543462270822402</v>
      </c>
      <c r="K227">
        <v>2.1242309560657899</v>
      </c>
      <c r="L227">
        <v>2.2075343695740099</v>
      </c>
      <c r="M227">
        <v>2.1364813438858801</v>
      </c>
      <c r="N227">
        <v>2.22158116396945</v>
      </c>
      <c r="O227">
        <v>2.0853053680224098</v>
      </c>
      <c r="P227">
        <v>2.2105874037187898</v>
      </c>
      <c r="Q227">
        <v>2.26917145091172</v>
      </c>
      <c r="R227">
        <v>2.3772432522180398</v>
      </c>
      <c r="S227">
        <v>2.3960642331637199</v>
      </c>
      <c r="T227">
        <v>2.4910250597169399</v>
      </c>
      <c r="U227">
        <v>2.2089513373328602</v>
      </c>
      <c r="V227">
        <v>2.3120494088289099</v>
      </c>
      <c r="W227">
        <v>2.18554622585836</v>
      </c>
      <c r="X227">
        <v>2.2798796282097098</v>
      </c>
      <c r="Y227">
        <v>2.2692578901779901</v>
      </c>
      <c r="Z227">
        <v>2.3734229163501199</v>
      </c>
      <c r="AA227">
        <v>2.3115139699946798</v>
      </c>
      <c r="AB227">
        <v>2.4014926930807499</v>
      </c>
      <c r="AC227">
        <v>2.33975608437615</v>
      </c>
      <c r="AD227">
        <v>2.4156085488884198</v>
      </c>
      <c r="AE227">
        <v>2.3050417894989601</v>
      </c>
      <c r="AF227">
        <v>2.3783501754609202</v>
      </c>
      <c r="AG227">
        <v>2.1093491618270601</v>
      </c>
      <c r="AH227">
        <v>2.2004724461988201</v>
      </c>
      <c r="AI227">
        <v>2.19496534611817</v>
      </c>
      <c r="AJ227">
        <v>2.2478967228115199</v>
      </c>
      <c r="AK227">
        <v>2.27657419574258</v>
      </c>
      <c r="AL227">
        <v>2.2755557243995899</v>
      </c>
      <c r="AM227">
        <v>2.0408841548136301</v>
      </c>
      <c r="AN227">
        <v>2.16273504686799</v>
      </c>
      <c r="AO227">
        <v>1.7858550502523101</v>
      </c>
      <c r="AP227">
        <v>1.66977126625803</v>
      </c>
      <c r="AQ227">
        <v>2.22024085907811</v>
      </c>
      <c r="AR227">
        <v>2.3212000269167898</v>
      </c>
      <c r="AS227">
        <v>2.0873192379807102</v>
      </c>
      <c r="AT227">
        <v>2.12078094067114</v>
      </c>
      <c r="AU227">
        <v>2.3334068032008899</v>
      </c>
      <c r="AV227">
        <v>2.4701813925678202</v>
      </c>
      <c r="AW227">
        <v>2.1257358469029302</v>
      </c>
      <c r="AX227">
        <v>2.2654392873797402</v>
      </c>
      <c r="AY227">
        <v>2.2014368384924898</v>
      </c>
      <c r="AZ227">
        <v>2.3044709138833701</v>
      </c>
      <c r="BA227">
        <v>2.3087143633935798</v>
      </c>
      <c r="BB227">
        <v>2.3554622912355199</v>
      </c>
      <c r="BC227">
        <v>2.3396674361386598</v>
      </c>
      <c r="BD227">
        <v>2.4687891579682</v>
      </c>
      <c r="BE227">
        <v>2.17785291880854</v>
      </c>
      <c r="BF227">
        <v>2.29822937635041</v>
      </c>
      <c r="BG227">
        <v>1.91675306122235</v>
      </c>
      <c r="BH227">
        <v>1.9598991964564101</v>
      </c>
      <c r="BI227">
        <v>2.1847766289514001</v>
      </c>
      <c r="BJ227">
        <v>2.2756370332028499</v>
      </c>
      <c r="BK227">
        <v>2.1811315593048</v>
      </c>
      <c r="BL227">
        <v>2.3054832787179</v>
      </c>
      <c r="BM227">
        <v>2.2944246410381899</v>
      </c>
      <c r="BN227">
        <v>2.4678693523802999</v>
      </c>
      <c r="BO227">
        <v>2.01739838013822</v>
      </c>
      <c r="BP227">
        <v>2.02641181107527</v>
      </c>
      <c r="BQ227">
        <v>2.40417025539359</v>
      </c>
      <c r="BR227">
        <v>2.5530547449861398</v>
      </c>
      <c r="BS227">
        <v>2.3752591581394098</v>
      </c>
      <c r="BT227">
        <v>2.4710310498308599</v>
      </c>
      <c r="BU227">
        <v>2.41338367868092</v>
      </c>
      <c r="BV227">
        <v>2.5067570692655998</v>
      </c>
      <c r="BW227">
        <v>2.3519573517101802</v>
      </c>
      <c r="BX227">
        <v>2.4889564534542399</v>
      </c>
      <c r="BY227">
        <v>2.3786317125575498</v>
      </c>
      <c r="BZ227">
        <v>2.5095864445994298</v>
      </c>
      <c r="CA227">
        <v>2.35409890650392</v>
      </c>
      <c r="CB227">
        <v>2.4803835003985899</v>
      </c>
      <c r="CC227">
        <v>2.1827374296184998</v>
      </c>
      <c r="CD227">
        <v>2.2505824915232702</v>
      </c>
      <c r="CE227">
        <v>2.1566776513102601</v>
      </c>
      <c r="CF227">
        <v>2.2447645639271001</v>
      </c>
      <c r="CG227">
        <v>2.2309961553029298</v>
      </c>
      <c r="CH227">
        <v>2.3371562498498002</v>
      </c>
      <c r="CI227">
        <v>2.3151854327683599</v>
      </c>
      <c r="CJ227">
        <v>2.4472217749777601</v>
      </c>
      <c r="CK227">
        <v>2.3206596856341801</v>
      </c>
      <c r="CL227">
        <v>2.50028460086381</v>
      </c>
      <c r="CM227">
        <v>2.19810592651644</v>
      </c>
      <c r="CN227">
        <v>2.2964461829017799</v>
      </c>
      <c r="CO227">
        <v>2.3662383426136402</v>
      </c>
      <c r="CP227">
        <v>2.52084795678189</v>
      </c>
      <c r="CQ227">
        <v>2.1910152014981099</v>
      </c>
      <c r="CR227">
        <v>2.2687040172074902</v>
      </c>
      <c r="CS227">
        <v>2.1255712663801898</v>
      </c>
      <c r="CT227">
        <v>2.2084510787096101</v>
      </c>
      <c r="CU227">
        <v>2.1237498990198702</v>
      </c>
      <c r="CV227">
        <v>2.1917275758720698</v>
      </c>
    </row>
    <row r="228" spans="1:100" x14ac:dyDescent="0.45">
      <c r="A228" t="s">
        <v>107</v>
      </c>
      <c r="B228" t="s">
        <v>108</v>
      </c>
      <c r="C228" t="s">
        <v>67</v>
      </c>
      <c r="D228">
        <v>35</v>
      </c>
      <c r="E228" s="1" cm="1">
        <f t="array" ref="E228">SUMPRODUCT($G228:$CV228,$G$2:$CV$2)/SUMPRODUCT(--($G228:$CV228&lt;&gt;""),$G$2:$CV$2)</f>
        <v>2.1631946600726564</v>
      </c>
      <c r="F228" s="1" cm="1">
        <f t="array" ref="F228">SUMPRODUCT($G228:$CV228,$F$2:$CU$2)/SUMPRODUCT(--($G228:$CV228&lt;&gt;""),$F$2:$CU$2)</f>
        <v>2.2510518678635059</v>
      </c>
      <c r="G228">
        <v>2.1236704730593101</v>
      </c>
      <c r="H228">
        <v>2.1865984141087802</v>
      </c>
      <c r="I228">
        <v>2.1542467959606002</v>
      </c>
      <c r="J228">
        <v>2.1860147734677802</v>
      </c>
      <c r="K228">
        <v>2.15833677849725</v>
      </c>
      <c r="L228">
        <v>2.18298159165272</v>
      </c>
      <c r="M228">
        <v>2.0923959227690201</v>
      </c>
      <c r="N228">
        <v>2.2186278715463299</v>
      </c>
      <c r="O228">
        <v>2.0146967100669801</v>
      </c>
      <c r="P228">
        <v>2.0920450737591798</v>
      </c>
      <c r="Q228">
        <v>2.1904271723287598</v>
      </c>
      <c r="R228">
        <v>2.25686706491808</v>
      </c>
      <c r="S228">
        <v>2.2992747128283302</v>
      </c>
      <c r="T228">
        <v>2.4135657791983398</v>
      </c>
      <c r="U228">
        <v>2.4795903085642799</v>
      </c>
      <c r="V228">
        <v>2.62882801024511</v>
      </c>
      <c r="W228">
        <v>1.93868768911581</v>
      </c>
      <c r="X228">
        <v>1.9999464463977601</v>
      </c>
      <c r="Y228">
        <v>2.4942446460727701</v>
      </c>
      <c r="Z228">
        <v>2.6369408686284501</v>
      </c>
      <c r="AA228">
        <v>2.2480807981817699</v>
      </c>
      <c r="AB228">
        <v>2.3248690755472001</v>
      </c>
      <c r="AC228">
        <v>2.2593714125162698</v>
      </c>
      <c r="AD228">
        <v>2.2953171300836899</v>
      </c>
      <c r="AE228">
        <v>2.2021063990441498</v>
      </c>
      <c r="AF228">
        <v>2.2402867260119002</v>
      </c>
      <c r="AG228">
        <v>2.0958213004394901</v>
      </c>
      <c r="AH228">
        <v>2.1854151155117099</v>
      </c>
      <c r="AI228">
        <v>2.2604613385652499</v>
      </c>
      <c r="AJ228">
        <v>2.3271457311797601</v>
      </c>
      <c r="AK228">
        <v>2.1039158755796201</v>
      </c>
      <c r="AL228">
        <v>2.1590491655555901</v>
      </c>
      <c r="AM228">
        <v>2.0810741115598299</v>
      </c>
      <c r="AN228">
        <v>2.1884502839296598</v>
      </c>
      <c r="AO228">
        <v>1.5640450001477</v>
      </c>
      <c r="AP228">
        <v>1.54807445954256</v>
      </c>
      <c r="AQ228">
        <v>2.4905799108995401</v>
      </c>
      <c r="AR228">
        <v>2.6476621602739399</v>
      </c>
      <c r="AS228">
        <v>2.0206521199449998</v>
      </c>
      <c r="AT228">
        <v>2.11056167461527</v>
      </c>
      <c r="AU228">
        <v>2.2734559354945398</v>
      </c>
      <c r="AV228">
        <v>2.4143071047720199</v>
      </c>
      <c r="AW228">
        <v>2.2053255950717601</v>
      </c>
      <c r="AX228">
        <v>2.3871985876709898</v>
      </c>
      <c r="AY228">
        <v>2.2648388739044898</v>
      </c>
      <c r="AZ228">
        <v>2.4264868985199102</v>
      </c>
      <c r="BA228">
        <v>2.20877436955766</v>
      </c>
      <c r="BB228">
        <v>2.2843604358147198</v>
      </c>
      <c r="BC228">
        <v>2.21641694208996</v>
      </c>
      <c r="BD228">
        <v>2.39876377954515</v>
      </c>
      <c r="BE228">
        <v>2.2812113534955198</v>
      </c>
      <c r="BF228">
        <v>2.44210525952538</v>
      </c>
      <c r="BG228">
        <v>1.8745684637781901</v>
      </c>
      <c r="BH228">
        <v>1.8909354954411199</v>
      </c>
      <c r="BI228">
        <v>2.3014857556364698</v>
      </c>
      <c r="BJ228">
        <v>2.4620942962922299</v>
      </c>
      <c r="BK228">
        <v>2.3087444740941199</v>
      </c>
      <c r="BL228">
        <v>2.4343123231975401</v>
      </c>
      <c r="BM228">
        <v>2.2476687164257001</v>
      </c>
      <c r="BN228">
        <v>2.4118736819687299</v>
      </c>
      <c r="BO228">
        <v>1.9786811546879199</v>
      </c>
      <c r="BP228">
        <v>2.02046213732228</v>
      </c>
      <c r="BQ228">
        <v>2.3754970070345598</v>
      </c>
      <c r="BR228">
        <v>2.5457454622645899</v>
      </c>
      <c r="BS228">
        <v>2.3070233708906498</v>
      </c>
      <c r="BT228">
        <v>2.42979990118025</v>
      </c>
      <c r="BU228">
        <v>2.3346359442654299</v>
      </c>
      <c r="BV228">
        <v>2.4533952696208701</v>
      </c>
      <c r="BW228">
        <v>2.2097974425048101</v>
      </c>
      <c r="BX228">
        <v>2.3518863486309201</v>
      </c>
      <c r="BY228">
        <v>2.3230260031253902</v>
      </c>
      <c r="BZ228">
        <v>2.5057032761371199</v>
      </c>
      <c r="CA228">
        <v>2.3105662023432201</v>
      </c>
      <c r="CB228">
        <v>2.5158954613323399</v>
      </c>
      <c r="CC228">
        <v>2.1761898515768801</v>
      </c>
      <c r="CD228">
        <v>2.28834620714197</v>
      </c>
      <c r="CE228">
        <v>2.2493944398118102</v>
      </c>
      <c r="CF228">
        <v>2.3819411313664598</v>
      </c>
      <c r="CG228">
        <v>2.3229789941951702</v>
      </c>
      <c r="CH228">
        <v>2.4738367432936901</v>
      </c>
      <c r="CI228">
        <v>2.2346204209852898</v>
      </c>
      <c r="CJ228">
        <v>2.37583934271502</v>
      </c>
      <c r="CK228">
        <v>2.30268893233213</v>
      </c>
      <c r="CL228">
        <v>2.4802546298763901</v>
      </c>
      <c r="CM228">
        <v>2.2946447264712502</v>
      </c>
      <c r="CN228">
        <v>2.4569437127867699</v>
      </c>
      <c r="CO228">
        <v>2.4482009331018899</v>
      </c>
      <c r="CP228">
        <v>2.6004198063264301</v>
      </c>
      <c r="CQ228">
        <v>2.28036192938821</v>
      </c>
      <c r="CR228">
        <v>2.3885410929386199</v>
      </c>
      <c r="CS228">
        <v>2.1572653168435099</v>
      </c>
      <c r="CT228">
        <v>2.2544901682285099</v>
      </c>
      <c r="CU228">
        <v>2.2120964745372</v>
      </c>
      <c r="CV228">
        <v>2.3212882778636401</v>
      </c>
    </row>
    <row r="229" spans="1:100" x14ac:dyDescent="0.45">
      <c r="A229" t="s">
        <v>107</v>
      </c>
      <c r="B229" t="s">
        <v>110</v>
      </c>
      <c r="C229" t="s">
        <v>67</v>
      </c>
      <c r="D229">
        <v>40</v>
      </c>
      <c r="E229" s="1" cm="1">
        <f t="array" ref="E229">SUMPRODUCT($G229:$CV229,$G$2:$CV$2)/SUMPRODUCT(--($G229:$CV229&lt;&gt;""),$G$2:$CV$2)</f>
        <v>1.9723895667250457</v>
      </c>
      <c r="F229" s="1" cm="1">
        <f t="array" ref="F229">SUMPRODUCT($G229:$CV229,$F$2:$CU$2)/SUMPRODUCT(--($G229:$CV229&lt;&gt;""),$F$2:$CU$2)</f>
        <v>2.0480534622115827</v>
      </c>
      <c r="G229">
        <v>2.0418557591389201</v>
      </c>
      <c r="H229">
        <v>2.1347165552463601</v>
      </c>
      <c r="I229">
        <v>2.0856162218655099</v>
      </c>
      <c r="J229">
        <v>2.13910750672474</v>
      </c>
      <c r="K229">
        <v>1.9752762150572001</v>
      </c>
      <c r="L229">
        <v>2.0139323729591601</v>
      </c>
      <c r="M229">
        <v>1.87089578085829</v>
      </c>
      <c r="N229">
        <v>1.99650397842035</v>
      </c>
      <c r="O229">
        <v>1.94131922887874</v>
      </c>
      <c r="P229">
        <v>2.0262851179070398</v>
      </c>
      <c r="Q229">
        <v>2.1084532051712901</v>
      </c>
      <c r="R229">
        <v>2.1825859512389001</v>
      </c>
      <c r="S229">
        <v>2.1533801558005901</v>
      </c>
      <c r="T229">
        <v>2.2529385822629902</v>
      </c>
      <c r="U229">
        <v>1.9918247388449499</v>
      </c>
      <c r="V229">
        <v>2.0467972312447902</v>
      </c>
      <c r="W229">
        <v>1.9675074333593201</v>
      </c>
      <c r="X229">
        <v>2.0551612545207298</v>
      </c>
      <c r="Y229">
        <v>2.1095035558527799</v>
      </c>
      <c r="Z229">
        <v>2.1757796831544201</v>
      </c>
      <c r="AA229">
        <v>2.1313233750460898</v>
      </c>
      <c r="AB229">
        <v>2.2202272751136398</v>
      </c>
      <c r="AC229">
        <v>2.19697121547228</v>
      </c>
      <c r="AD229">
        <v>2.23076657617188</v>
      </c>
      <c r="AE229">
        <v>2.0944256077486298</v>
      </c>
      <c r="AF229">
        <v>2.1782648317281899</v>
      </c>
      <c r="AG229">
        <v>1.90258112184408</v>
      </c>
      <c r="AH229">
        <v>2.0034479784331398</v>
      </c>
      <c r="AI229">
        <v>2.0045121192513098</v>
      </c>
      <c r="AJ229">
        <v>2.0469833518036298</v>
      </c>
      <c r="AK229">
        <v>1.9513115966824699</v>
      </c>
      <c r="AL229">
        <v>2.0192168268652901</v>
      </c>
      <c r="AM229">
        <v>1.8712967389241699</v>
      </c>
      <c r="AN229">
        <v>1.93962355721282</v>
      </c>
      <c r="AO229">
        <v>1.46304523558653</v>
      </c>
      <c r="AP229">
        <v>1.4985144078713499</v>
      </c>
      <c r="AQ229">
        <v>2.0056288004612299</v>
      </c>
      <c r="AR229">
        <v>2.0562261715810899</v>
      </c>
      <c r="AS229">
        <v>1.8652324866552701</v>
      </c>
      <c r="AT229">
        <v>1.94338748859164</v>
      </c>
      <c r="AU229">
        <v>2.1067702210844299</v>
      </c>
      <c r="AV229">
        <v>2.2211898345277099</v>
      </c>
      <c r="AW229">
        <v>1.9130626803263999</v>
      </c>
      <c r="AX229">
        <v>2.0926287375838499</v>
      </c>
      <c r="AY229">
        <v>2.0006479504524202</v>
      </c>
      <c r="AZ229">
        <v>2.13809747918277</v>
      </c>
      <c r="BA229">
        <v>2.0647255193587499</v>
      </c>
      <c r="BB229">
        <v>2.1787275519396898</v>
      </c>
      <c r="BC229">
        <v>2.1340612404365298</v>
      </c>
      <c r="BD229">
        <v>2.2912727871348402</v>
      </c>
      <c r="BE229">
        <v>1.9707647130010599</v>
      </c>
      <c r="BF229">
        <v>2.08715975897575</v>
      </c>
      <c r="BG229">
        <v>1.75782281092173</v>
      </c>
      <c r="BH229">
        <v>1.7657935053995</v>
      </c>
      <c r="BI229">
        <v>2.0108090691935598</v>
      </c>
      <c r="BJ229">
        <v>2.0865776560965101</v>
      </c>
      <c r="BK229">
        <v>2.0333984630641302</v>
      </c>
      <c r="BL229">
        <v>2.1319602240902902</v>
      </c>
      <c r="BM229">
        <v>2.1619718119606199</v>
      </c>
      <c r="BN229">
        <v>2.25327998226784</v>
      </c>
      <c r="BO229">
        <v>1.81782987106509</v>
      </c>
      <c r="BP229">
        <v>1.8484756579555</v>
      </c>
      <c r="BQ229">
        <v>2.1795874900214098</v>
      </c>
      <c r="BR229">
        <v>2.3169728640675502</v>
      </c>
      <c r="BS229">
        <v>2.2106942219285202</v>
      </c>
      <c r="BT229">
        <v>2.3037330347755698</v>
      </c>
      <c r="BU229">
        <v>2.1720571288014101</v>
      </c>
      <c r="BV229">
        <v>2.2688983827924201</v>
      </c>
      <c r="BW229">
        <v>2.1116643099449601</v>
      </c>
      <c r="BX229">
        <v>2.24314959835255</v>
      </c>
      <c r="BY229">
        <v>2.1639024845385202</v>
      </c>
      <c r="BZ229">
        <v>2.3295312059271902</v>
      </c>
      <c r="CA229">
        <v>2.1483572026522899</v>
      </c>
      <c r="CB229">
        <v>2.3002051618587398</v>
      </c>
      <c r="CC229">
        <v>1.9299101259754301</v>
      </c>
      <c r="CD229">
        <v>2.0330096821213601</v>
      </c>
      <c r="CE229">
        <v>1.99433281587942</v>
      </c>
      <c r="CF229">
        <v>2.1090180186888898</v>
      </c>
      <c r="CG229">
        <v>2.0515478481435898</v>
      </c>
      <c r="CH229">
        <v>2.1936653332674401</v>
      </c>
      <c r="CI229">
        <v>2.1477300667336499</v>
      </c>
      <c r="CJ229">
        <v>2.2848747076523601</v>
      </c>
      <c r="CK229">
        <v>2.1623708917637199</v>
      </c>
      <c r="CL229">
        <v>2.2832408735017</v>
      </c>
      <c r="CM229">
        <v>2.0093113602688302</v>
      </c>
      <c r="CN229">
        <v>2.14239340511774</v>
      </c>
      <c r="CO229">
        <v>2.1675661514021201</v>
      </c>
      <c r="CP229">
        <v>2.3578145004300199</v>
      </c>
      <c r="CQ229">
        <v>1.96591606129299</v>
      </c>
      <c r="CR229">
        <v>2.05787140375186</v>
      </c>
      <c r="CS229">
        <v>1.92656494741025</v>
      </c>
      <c r="CT229">
        <v>2.0043275074559102</v>
      </c>
      <c r="CU229">
        <v>1.9215588014609699</v>
      </c>
      <c r="CV229">
        <v>1.9831412077231501</v>
      </c>
    </row>
    <row r="230" spans="1:100" x14ac:dyDescent="0.45">
      <c r="A230" t="s">
        <v>107</v>
      </c>
      <c r="B230" t="s">
        <v>110</v>
      </c>
      <c r="C230" t="s">
        <v>67</v>
      </c>
      <c r="D230">
        <v>45</v>
      </c>
      <c r="E230" s="1" cm="1">
        <f t="array" ref="E230">SUMPRODUCT($G230:$CV230,$G$2:$CV$2)/SUMPRODUCT(--($G230:$CV230&lt;&gt;""),$G$2:$CV$2)</f>
        <v>1.9116611727240778</v>
      </c>
      <c r="F230" s="1" cm="1">
        <f t="array" ref="F230">SUMPRODUCT($G230:$CV230,$F$2:$CU$2)/SUMPRODUCT(--($G230:$CV230&lt;&gt;""),$F$2:$CU$2)</f>
        <v>1.9795345436771254</v>
      </c>
      <c r="G230">
        <v>1.98811000235673</v>
      </c>
      <c r="H230">
        <v>2.0731664688084099</v>
      </c>
      <c r="I230">
        <v>2.0180226145244999</v>
      </c>
      <c r="J230">
        <v>2.0601555331971699</v>
      </c>
      <c r="K230">
        <v>1.8608012893681101</v>
      </c>
      <c r="L230">
        <v>1.88705343848245</v>
      </c>
      <c r="M230">
        <v>1.8128291346669601</v>
      </c>
      <c r="N230">
        <v>1.9295391422032</v>
      </c>
      <c r="O230">
        <v>1.8904572691423001</v>
      </c>
      <c r="P230">
        <v>1.94820633465147</v>
      </c>
      <c r="Q230">
        <v>2.0466446657462898</v>
      </c>
      <c r="R230">
        <v>2.1123443001845899</v>
      </c>
      <c r="S230">
        <v>2.0845151530000501</v>
      </c>
      <c r="T230">
        <v>2.2005246283159101</v>
      </c>
      <c r="U230">
        <v>1.95531853962623</v>
      </c>
      <c r="V230">
        <v>1.9815807546995801</v>
      </c>
      <c r="W230">
        <v>1.92275825217749</v>
      </c>
      <c r="X230">
        <v>1.9900550662304399</v>
      </c>
      <c r="Y230">
        <v>2.0660623731735899</v>
      </c>
      <c r="Z230">
        <v>2.1077785134587099</v>
      </c>
      <c r="AA230">
        <v>2.0794971304643499</v>
      </c>
      <c r="AB230">
        <v>2.1552327780929499</v>
      </c>
      <c r="AC230">
        <v>2.1087474135532198</v>
      </c>
      <c r="AD230">
        <v>2.1508564699757899</v>
      </c>
      <c r="AE230">
        <v>1.9966592991398999</v>
      </c>
      <c r="AF230">
        <v>2.1081751340185901</v>
      </c>
      <c r="AG230">
        <v>1.8396777503553901</v>
      </c>
      <c r="AH230">
        <v>1.9333553851624501</v>
      </c>
      <c r="AI230">
        <v>1.94402097201204</v>
      </c>
      <c r="AJ230">
        <v>1.9888284983387099</v>
      </c>
      <c r="AK230">
        <v>1.8891312279708301</v>
      </c>
      <c r="AL230">
        <v>1.93947367827989</v>
      </c>
      <c r="AM230">
        <v>1.7994004230565199</v>
      </c>
      <c r="AN230">
        <v>1.8826351933130401</v>
      </c>
      <c r="AO230">
        <v>1.39989651434162</v>
      </c>
      <c r="AP230">
        <v>1.4359799760622201</v>
      </c>
      <c r="AQ230">
        <v>1.96861139073615</v>
      </c>
      <c r="AR230">
        <v>1.99099631279871</v>
      </c>
      <c r="AS230">
        <v>1.80758354164014</v>
      </c>
      <c r="AT230">
        <v>1.8710998329031701</v>
      </c>
      <c r="AU230">
        <v>2.0489586870771399</v>
      </c>
      <c r="AV230">
        <v>2.1662555982225</v>
      </c>
      <c r="AW230">
        <v>1.88916292939899</v>
      </c>
      <c r="AX230">
        <v>1.99782850093505</v>
      </c>
      <c r="AY230">
        <v>1.9339028364281901</v>
      </c>
      <c r="AZ230">
        <v>2.05125527853783</v>
      </c>
      <c r="BA230">
        <v>1.9671460754802399</v>
      </c>
      <c r="BB230">
        <v>2.0734913951332699</v>
      </c>
      <c r="BC230">
        <v>2.0324855733311198</v>
      </c>
      <c r="BD230">
        <v>2.1947610949593899</v>
      </c>
      <c r="BE230">
        <v>1.91678725161497</v>
      </c>
      <c r="BF230">
        <v>2.0042829539193199</v>
      </c>
      <c r="BG230">
        <v>1.7151685440347599</v>
      </c>
      <c r="BH230">
        <v>1.7231161446671801</v>
      </c>
      <c r="BI230">
        <v>1.95221414055669</v>
      </c>
      <c r="BJ230">
        <v>2.0675217278611102</v>
      </c>
      <c r="BK230">
        <v>1.9367579544154701</v>
      </c>
      <c r="BL230">
        <v>2.0286364853057099</v>
      </c>
      <c r="BM230">
        <v>2.0539740301795599</v>
      </c>
      <c r="BN230">
        <v>2.1875674164654999</v>
      </c>
      <c r="BO230">
        <v>1.75557318106322</v>
      </c>
      <c r="BP230">
        <v>1.79888840031316</v>
      </c>
      <c r="BQ230">
        <v>2.1193235059879001</v>
      </c>
      <c r="BR230">
        <v>2.2492293261669398</v>
      </c>
      <c r="BS230">
        <v>2.1467924096848199</v>
      </c>
      <c r="BT230">
        <v>2.25015165155498</v>
      </c>
      <c r="BU230">
        <v>2.1197618130957498</v>
      </c>
      <c r="BV230">
        <v>2.2093181724297102</v>
      </c>
      <c r="BW230">
        <v>2.0643064617937501</v>
      </c>
      <c r="BX230">
        <v>2.17921132548235</v>
      </c>
      <c r="BY230">
        <v>2.1577512813140798</v>
      </c>
      <c r="BZ230">
        <v>2.2914472001552699</v>
      </c>
      <c r="CA230">
        <v>2.1322152236803</v>
      </c>
      <c r="CB230">
        <v>2.28776896724264</v>
      </c>
      <c r="CC230">
        <v>1.90116962420255</v>
      </c>
      <c r="CD230">
        <v>1.9962232537958999</v>
      </c>
      <c r="CE230">
        <v>1.89358609470143</v>
      </c>
      <c r="CF230">
        <v>1.9745194184330801</v>
      </c>
      <c r="CG230">
        <v>2.00851920182521</v>
      </c>
      <c r="CH230">
        <v>2.0875686012835102</v>
      </c>
      <c r="CI230">
        <v>2.0885730189298402</v>
      </c>
      <c r="CJ230">
        <v>2.2141901592547901</v>
      </c>
      <c r="CK230">
        <v>2.0772834850111201</v>
      </c>
      <c r="CL230">
        <v>2.1931079644370302</v>
      </c>
      <c r="CM230">
        <v>1.92353679680435</v>
      </c>
      <c r="CN230">
        <v>2.0405585633342498</v>
      </c>
      <c r="CO230">
        <v>2.1373932870639898</v>
      </c>
      <c r="CP230">
        <v>2.2539940282165798</v>
      </c>
      <c r="CQ230">
        <v>1.9184162593801499</v>
      </c>
      <c r="CR230">
        <v>2.0379205245347798</v>
      </c>
      <c r="CS230">
        <v>1.87276319027858</v>
      </c>
      <c r="CT230">
        <v>1.95114467490875</v>
      </c>
      <c r="CU230">
        <v>1.8661600097898099</v>
      </c>
      <c r="CV230">
        <v>1.9462535072801801</v>
      </c>
    </row>
    <row r="231" spans="1:100" x14ac:dyDescent="0.45">
      <c r="A231" t="s">
        <v>107</v>
      </c>
      <c r="B231" t="s">
        <v>110</v>
      </c>
      <c r="C231" t="s">
        <v>67</v>
      </c>
      <c r="D231">
        <v>50</v>
      </c>
      <c r="E231" s="1" cm="1">
        <f t="array" ref="E231">SUMPRODUCT($G231:$CV231,$G$2:$CV$2)/SUMPRODUCT(--($G231:$CV231&lt;&gt;""),$G$2:$CV$2)</f>
        <v>1.8401208261415112</v>
      </c>
      <c r="F231" s="1" cm="1">
        <f t="array" ref="F231">SUMPRODUCT($G231:$CV231,$F$2:$CU$2)/SUMPRODUCT(--($G231:$CV231&lt;&gt;""),$F$2:$CU$2)</f>
        <v>1.9103348976056997</v>
      </c>
      <c r="G231">
        <v>1.91961220758575</v>
      </c>
      <c r="H231">
        <v>1.9978825702738301</v>
      </c>
      <c r="I231">
        <v>1.94906538881231</v>
      </c>
      <c r="J231">
        <v>2.0265405472788101</v>
      </c>
      <c r="K231">
        <v>1.8044590568522301</v>
      </c>
      <c r="L231">
        <v>1.8553701465600501</v>
      </c>
      <c r="M231">
        <v>1.76418917122389</v>
      </c>
      <c r="N231">
        <v>1.86049383258832</v>
      </c>
      <c r="O231">
        <v>1.7470509169425099</v>
      </c>
      <c r="P231">
        <v>1.7990512367373801</v>
      </c>
      <c r="Q231">
        <v>1.94623634601452</v>
      </c>
      <c r="R231">
        <v>2.0574017484684899</v>
      </c>
      <c r="S231">
        <v>2.01335662257961</v>
      </c>
      <c r="T231">
        <v>2.1341857561365298</v>
      </c>
      <c r="U231">
        <v>1.8992160175138799</v>
      </c>
      <c r="V231">
        <v>1.9280277496954601</v>
      </c>
      <c r="W231">
        <v>1.87277245357842</v>
      </c>
      <c r="X231">
        <v>1.93408812088614</v>
      </c>
      <c r="Y231">
        <v>1.9947385874260599</v>
      </c>
      <c r="Z231">
        <v>2.0349733103091001</v>
      </c>
      <c r="AA231">
        <v>1.9577475712276999</v>
      </c>
      <c r="AB231">
        <v>2.0260080602180799</v>
      </c>
      <c r="AC231">
        <v>2.0199856652900099</v>
      </c>
      <c r="AD231">
        <v>2.0943054902179798</v>
      </c>
      <c r="AE231">
        <v>1.9504952106254301</v>
      </c>
      <c r="AF231">
        <v>2.0479978938902499</v>
      </c>
      <c r="AG231">
        <v>1.7462058241240499</v>
      </c>
      <c r="AH231">
        <v>1.8141575997845201</v>
      </c>
      <c r="AI231">
        <v>1.88893225745138</v>
      </c>
      <c r="AJ231">
        <v>1.93550213074894</v>
      </c>
      <c r="AK231">
        <v>1.8122970068978399</v>
      </c>
      <c r="AL231">
        <v>1.8675111554497299</v>
      </c>
      <c r="AM231">
        <v>1.7393383766094901</v>
      </c>
      <c r="AN231">
        <v>1.82826290234238</v>
      </c>
      <c r="AO231">
        <v>1.3590922803816701</v>
      </c>
      <c r="AP231">
        <v>1.38945260920825</v>
      </c>
      <c r="AQ231">
        <v>1.9107395576975099</v>
      </c>
      <c r="AR231">
        <v>1.9353262185805</v>
      </c>
      <c r="AS231">
        <v>1.7046237342483399</v>
      </c>
      <c r="AT231">
        <v>1.75390817889741</v>
      </c>
      <c r="AU231">
        <v>2.0056415787930701</v>
      </c>
      <c r="AV231">
        <v>2.11481889042722</v>
      </c>
      <c r="AW231">
        <v>1.8100197648556</v>
      </c>
      <c r="AX231">
        <v>1.9072815527662299</v>
      </c>
      <c r="AY231">
        <v>1.8729661353881799</v>
      </c>
      <c r="AZ231">
        <v>1.9895236671988099</v>
      </c>
      <c r="BA231">
        <v>1.90703697744831</v>
      </c>
      <c r="BB231">
        <v>1.98089959918138</v>
      </c>
      <c r="BC231">
        <v>2.0307084133159599</v>
      </c>
      <c r="BD231">
        <v>2.1527031707758502</v>
      </c>
      <c r="BE231">
        <v>1.86658102153559</v>
      </c>
      <c r="BF231">
        <v>1.9742378959733</v>
      </c>
      <c r="BG231">
        <v>1.64076434341709</v>
      </c>
      <c r="BH231">
        <v>1.6588441176788999</v>
      </c>
      <c r="BI231">
        <v>1.8568068637952</v>
      </c>
      <c r="BJ231">
        <v>1.9682300963211099</v>
      </c>
      <c r="BK231">
        <v>1.87319286222172</v>
      </c>
      <c r="BL231">
        <v>2.0124346295211</v>
      </c>
      <c r="BM231">
        <v>2.0556508380837002</v>
      </c>
      <c r="BN231">
        <v>2.1451266313247901</v>
      </c>
      <c r="BO231">
        <v>1.66579668275072</v>
      </c>
      <c r="BP231">
        <v>1.73371810598193</v>
      </c>
      <c r="BQ231">
        <v>2.0596997264597698</v>
      </c>
      <c r="BR231">
        <v>2.18933138759169</v>
      </c>
      <c r="BS231">
        <v>2.0684593806361602</v>
      </c>
      <c r="BT231">
        <v>2.1810686058028201</v>
      </c>
      <c r="BU231">
        <v>2.0657211953494299</v>
      </c>
      <c r="BV231">
        <v>2.14924733648053</v>
      </c>
      <c r="BW231">
        <v>1.9699011695189499</v>
      </c>
      <c r="BX231">
        <v>2.1290890461227501</v>
      </c>
      <c r="BY231">
        <v>2.0529342455279802</v>
      </c>
      <c r="BZ231">
        <v>2.2120750531254401</v>
      </c>
      <c r="CA231">
        <v>1.99526061572518</v>
      </c>
      <c r="CB231">
        <v>2.16128571240586</v>
      </c>
      <c r="CC231">
        <v>1.8065792948113799</v>
      </c>
      <c r="CD231">
        <v>1.9010974945558901</v>
      </c>
      <c r="CE231">
        <v>1.8387133400817799</v>
      </c>
      <c r="CF231">
        <v>1.93414123791232</v>
      </c>
      <c r="CG231">
        <v>1.92793713202317</v>
      </c>
      <c r="CH231">
        <v>2.0616421923924202</v>
      </c>
      <c r="CI231">
        <v>2.0320418838257401</v>
      </c>
      <c r="CJ231">
        <v>2.1619061627192901</v>
      </c>
      <c r="CK231">
        <v>2.0315407254457001</v>
      </c>
      <c r="CL231">
        <v>2.1797881519937699</v>
      </c>
      <c r="CM231">
        <v>1.86480410573966</v>
      </c>
      <c r="CN231">
        <v>2.0290685328424098</v>
      </c>
      <c r="CO231">
        <v>2.01103831141514</v>
      </c>
      <c r="CP231">
        <v>2.1945690888118699</v>
      </c>
      <c r="CQ231">
        <v>1.8542289674924399</v>
      </c>
      <c r="CR231">
        <v>1.9542305135385301</v>
      </c>
      <c r="CS231">
        <v>1.8246468052431299</v>
      </c>
      <c r="CT231">
        <v>1.90455285594806</v>
      </c>
      <c r="CU231">
        <v>1.8234616095213301</v>
      </c>
      <c r="CV231">
        <v>1.87706441958685</v>
      </c>
    </row>
    <row r="232" spans="1:100" x14ac:dyDescent="0.45">
      <c r="A232" t="s">
        <v>118</v>
      </c>
      <c r="B232" t="s">
        <v>95</v>
      </c>
      <c r="C232" t="s">
        <v>77</v>
      </c>
      <c r="D232">
        <v>30</v>
      </c>
      <c r="E232" s="1" cm="1">
        <f t="array" ref="E232">SUMPRODUCT($G232:$CV232,$G$2:$CV$2)/SUMPRODUCT(--($G232:$CV232&lt;&gt;""),$G$2:$CV$2)</f>
        <v>1.29808064522477</v>
      </c>
      <c r="F232" s="1" cm="1">
        <f t="array" ref="F232">SUMPRODUCT($G232:$CV232,$F$2:$CU$2)/SUMPRODUCT(--($G232:$CV232&lt;&gt;""),$F$2:$CU$2)</f>
        <v>1.3027862911457742</v>
      </c>
      <c r="G232">
        <v>1.2828077037366601</v>
      </c>
      <c r="H232">
        <v>1.31061206266861</v>
      </c>
      <c r="I232">
        <v>1.29461831269581</v>
      </c>
      <c r="J232">
        <v>1.3211882816612499</v>
      </c>
      <c r="K232">
        <v>1.29516982303581</v>
      </c>
      <c r="L232">
        <v>1.32220489230222</v>
      </c>
      <c r="M232">
        <v>1.3022924636714399</v>
      </c>
      <c r="N232">
        <v>1.3115552180683201</v>
      </c>
      <c r="O232">
        <v>1.3060217547098301</v>
      </c>
      <c r="P232">
        <v>1.3380803245052</v>
      </c>
      <c r="Q232">
        <v>1.3061472306531701</v>
      </c>
      <c r="R232">
        <v>1.3420694998129901</v>
      </c>
      <c r="S232">
        <v>1.3129317964581</v>
      </c>
      <c r="T232">
        <v>1.3490730925468399</v>
      </c>
      <c r="U232">
        <v>1.2932210733999101</v>
      </c>
      <c r="V232">
        <v>1.28687420107446</v>
      </c>
      <c r="W232">
        <v>1.2905648398374301</v>
      </c>
      <c r="X232">
        <v>1.3659410874573501</v>
      </c>
      <c r="Y232">
        <v>1.2902264973047799</v>
      </c>
      <c r="Z232">
        <v>1.3444183074384699</v>
      </c>
      <c r="AA232">
        <v>1.2895918599815499</v>
      </c>
      <c r="AB232">
        <v>1.3402929290454499</v>
      </c>
      <c r="AC232">
        <v>1.31315266405991</v>
      </c>
      <c r="AD232">
        <v>1.36343429457189</v>
      </c>
      <c r="AE232">
        <v>1.3110585949817799</v>
      </c>
      <c r="AF232">
        <v>1.3441010845886501</v>
      </c>
      <c r="AG232">
        <v>1.27027901666743</v>
      </c>
      <c r="AH232">
        <v>1.2949413429482499</v>
      </c>
      <c r="AI232">
        <v>1.3053444771381999</v>
      </c>
      <c r="AJ232">
        <v>1.35363722947589</v>
      </c>
      <c r="AK232">
        <v>1.3096750220776101</v>
      </c>
      <c r="AL232">
        <v>1.2532970301028901</v>
      </c>
      <c r="AM232">
        <v>1.3064054070240101</v>
      </c>
      <c r="AN232">
        <v>1.2975455716097899</v>
      </c>
      <c r="AO232">
        <v>1.3067818914421101</v>
      </c>
      <c r="AP232">
        <v>1.08904573869155</v>
      </c>
      <c r="AQ232">
        <v>1.2961366533087</v>
      </c>
      <c r="AR232">
        <v>1.28899016161936</v>
      </c>
      <c r="AS232">
        <v>1.27176244266484</v>
      </c>
      <c r="AT232">
        <v>1.2682430279279999</v>
      </c>
      <c r="AU232">
        <v>1.28951191336578</v>
      </c>
      <c r="AV232">
        <v>1.3298186437135899</v>
      </c>
      <c r="AW232">
        <v>1.2974209863164601</v>
      </c>
      <c r="AX232">
        <v>1.3260734822965301</v>
      </c>
      <c r="AY232">
        <v>1.3219738845856299</v>
      </c>
      <c r="AZ232">
        <v>1.35890516447737</v>
      </c>
      <c r="BA232">
        <v>1.31225890465855</v>
      </c>
      <c r="BB232">
        <v>1.30614428896567</v>
      </c>
      <c r="BC232">
        <v>1.2874807278177101</v>
      </c>
      <c r="BD232">
        <v>1.3610427574658499</v>
      </c>
      <c r="BE232">
        <v>1.2960186337256401</v>
      </c>
      <c r="BF232">
        <v>1.3421121461910701</v>
      </c>
      <c r="BG232">
        <v>1.2839726836043599</v>
      </c>
      <c r="BH232">
        <v>1.29968669204283</v>
      </c>
      <c r="BI232">
        <v>1.2768391823125</v>
      </c>
      <c r="BJ232">
        <v>1.3314035624498299</v>
      </c>
      <c r="BK232">
        <v>1.2982946780323299</v>
      </c>
      <c r="BL232">
        <v>1.35488771312102</v>
      </c>
      <c r="BM232">
        <v>1.3156543222258299</v>
      </c>
      <c r="BN232">
        <v>1.3856957782961199</v>
      </c>
      <c r="BO232">
        <v>1.3187510519827601</v>
      </c>
      <c r="BP232">
        <v>1.34534304648367</v>
      </c>
      <c r="BQ232">
        <v>1.30690916428183</v>
      </c>
      <c r="BR232">
        <v>1.3787138940317101</v>
      </c>
      <c r="BS232">
        <v>1.3033186457592201</v>
      </c>
      <c r="BT232">
        <v>1.3690828223618501</v>
      </c>
      <c r="BU232">
        <v>1.30030338030106</v>
      </c>
      <c r="BV232">
        <v>1.3572862295525701</v>
      </c>
      <c r="BW232">
        <v>1.3218895571662901</v>
      </c>
      <c r="BX232">
        <v>1.3647609038290001</v>
      </c>
      <c r="BY232">
        <v>1.3130433000719199</v>
      </c>
      <c r="BZ232">
        <v>1.3915753995858799</v>
      </c>
      <c r="CA232">
        <v>1.29500004222649</v>
      </c>
      <c r="CB232">
        <v>1.38745594123223</v>
      </c>
      <c r="CC232">
        <v>1.29236558927937</v>
      </c>
      <c r="CD232">
        <v>1.3137979892995999</v>
      </c>
      <c r="CE232">
        <v>1.28566729050277</v>
      </c>
      <c r="CF232">
        <v>1.32069751532108</v>
      </c>
      <c r="CG232">
        <v>1.3140269666921101</v>
      </c>
      <c r="CH232">
        <v>1.3719972090314601</v>
      </c>
      <c r="CI232">
        <v>1.2836696700767201</v>
      </c>
      <c r="CJ232">
        <v>1.3463579828626</v>
      </c>
      <c r="CK232">
        <v>1.3169632057670899</v>
      </c>
      <c r="CL232">
        <v>1.36558505696322</v>
      </c>
      <c r="CM232">
        <v>1.3025229729611401</v>
      </c>
      <c r="CN232">
        <v>1.3544133501359901</v>
      </c>
      <c r="CO232">
        <v>1.2832980599164201</v>
      </c>
      <c r="CP232">
        <v>1.35308284949144</v>
      </c>
      <c r="CQ232">
        <v>1.30332530355648</v>
      </c>
      <c r="CR232">
        <v>1.33412205840575</v>
      </c>
      <c r="CS232">
        <v>1.29734231098827</v>
      </c>
      <c r="CT232">
        <v>1.3063024119579301</v>
      </c>
      <c r="CU232">
        <v>1.2997211091830501</v>
      </c>
      <c r="CV232">
        <v>1.30208284768664</v>
      </c>
    </row>
    <row r="233" spans="1:100" x14ac:dyDescent="0.45">
      <c r="A233" t="s">
        <v>118</v>
      </c>
      <c r="B233" t="s">
        <v>95</v>
      </c>
      <c r="C233" t="s">
        <v>77</v>
      </c>
      <c r="D233">
        <v>35</v>
      </c>
      <c r="E233" s="1" cm="1">
        <f t="array" ref="E233">SUMPRODUCT($G233:$CV233,$G$2:$CV$2)/SUMPRODUCT(--($G233:$CV233&lt;&gt;""),$G$2:$CV$2)</f>
        <v>1.2270922383910354</v>
      </c>
      <c r="F233" s="1" cm="1">
        <f t="array" ref="F233">SUMPRODUCT($G233:$CV233,$F$2:$CU$2)/SUMPRODUCT(--($G233:$CV233&lt;&gt;""),$F$2:$CU$2)</f>
        <v>1.2379587433187478</v>
      </c>
      <c r="G233">
        <v>1.22516136304085</v>
      </c>
      <c r="H233">
        <v>1.2576001428678001</v>
      </c>
      <c r="I233">
        <v>1.2230423796354599</v>
      </c>
      <c r="J233">
        <v>1.2632108985489401</v>
      </c>
      <c r="K233">
        <v>1.22709744279185</v>
      </c>
      <c r="L233">
        <v>1.26263238266512</v>
      </c>
      <c r="M233">
        <v>1.2264072453400201</v>
      </c>
      <c r="N233">
        <v>1.2564029932521299</v>
      </c>
      <c r="O233">
        <v>1.19265461778884</v>
      </c>
      <c r="P233">
        <v>1.2322771155310901</v>
      </c>
      <c r="Q233">
        <v>1.2425763051897301</v>
      </c>
      <c r="R233">
        <v>1.27774582057199</v>
      </c>
      <c r="S233">
        <v>1.2487219550561299</v>
      </c>
      <c r="T233">
        <v>1.28654469172038</v>
      </c>
      <c r="U233">
        <v>1.1932762162836299</v>
      </c>
      <c r="V233">
        <v>1.19699205538667</v>
      </c>
      <c r="W233">
        <v>1.2242587674258001</v>
      </c>
      <c r="X233">
        <v>1.3089754942296301</v>
      </c>
      <c r="Y233">
        <v>1.2224240723673401</v>
      </c>
      <c r="Z233">
        <v>1.28295508612457</v>
      </c>
      <c r="AA233">
        <v>1.2285902445651899</v>
      </c>
      <c r="AB233">
        <v>1.28042420509074</v>
      </c>
      <c r="AC233">
        <v>1.25365384359467</v>
      </c>
      <c r="AD233">
        <v>1.29502503762429</v>
      </c>
      <c r="AE233">
        <v>1.25691428885526</v>
      </c>
      <c r="AF233">
        <v>1.2841437130599</v>
      </c>
      <c r="AG233">
        <v>1.22231498637424</v>
      </c>
      <c r="AH233">
        <v>1.2375878716567199</v>
      </c>
      <c r="AI233">
        <v>1.25006423925044</v>
      </c>
      <c r="AJ233">
        <v>1.2845407231148001</v>
      </c>
      <c r="AK233">
        <v>1.23812508848937</v>
      </c>
      <c r="AL233">
        <v>1.18976392094304</v>
      </c>
      <c r="AM233">
        <v>1.20049682148778</v>
      </c>
      <c r="AN233">
        <v>1.2263435250883401</v>
      </c>
      <c r="AO233">
        <v>1.25491865722882</v>
      </c>
      <c r="AP233">
        <v>1.0316889915787999</v>
      </c>
      <c r="AQ233">
        <v>1.1960629890675201</v>
      </c>
      <c r="AR233">
        <v>1.20240208204098</v>
      </c>
      <c r="AS233">
        <v>1.19410033572829</v>
      </c>
      <c r="AT233">
        <v>1.2090930100086501</v>
      </c>
      <c r="AU233">
        <v>1.2214495006225801</v>
      </c>
      <c r="AV233">
        <v>1.2806962548870999</v>
      </c>
      <c r="AW233">
        <v>1.2268473158212101</v>
      </c>
      <c r="AX233">
        <v>1.26683507915974</v>
      </c>
      <c r="AY233">
        <v>1.2488533451696699</v>
      </c>
      <c r="AZ233">
        <v>1.3053460930873899</v>
      </c>
      <c r="BA233">
        <v>1.2389273953137601</v>
      </c>
      <c r="BB233">
        <v>1.2408248500658401</v>
      </c>
      <c r="BC233">
        <v>1.22522551190744</v>
      </c>
      <c r="BD233">
        <v>1.28919618109482</v>
      </c>
      <c r="BE233">
        <v>1.23598278294754</v>
      </c>
      <c r="BF233">
        <v>1.28788391354911</v>
      </c>
      <c r="BG233">
        <v>1.2009637773253801</v>
      </c>
      <c r="BH233">
        <v>1.2359451904906</v>
      </c>
      <c r="BI233">
        <v>1.22828707057465</v>
      </c>
      <c r="BJ233">
        <v>1.29022277352305</v>
      </c>
      <c r="BK233">
        <v>1.2293475274482299</v>
      </c>
      <c r="BL233">
        <v>1.30456769698992</v>
      </c>
      <c r="BM233">
        <v>1.24655924269478</v>
      </c>
      <c r="BN233">
        <v>1.3070528197828799</v>
      </c>
      <c r="BO233">
        <v>1.24996014179541</v>
      </c>
      <c r="BP233">
        <v>1.27667600099164</v>
      </c>
      <c r="BQ233">
        <v>1.2575133549397599</v>
      </c>
      <c r="BR233">
        <v>1.33027623492992</v>
      </c>
      <c r="BS233">
        <v>1.25285841095977</v>
      </c>
      <c r="BT233">
        <v>1.30960773271634</v>
      </c>
      <c r="BU233">
        <v>1.25696404074362</v>
      </c>
      <c r="BV233">
        <v>1.3066974493038199</v>
      </c>
      <c r="BW233">
        <v>1.2430940016018099</v>
      </c>
      <c r="BX233">
        <v>1.2886148795213901</v>
      </c>
      <c r="BY233">
        <v>1.2388354938738999</v>
      </c>
      <c r="BZ233">
        <v>1.3275582180505801</v>
      </c>
      <c r="CA233">
        <v>1.24606254274614</v>
      </c>
      <c r="CB233">
        <v>1.3163326725268301</v>
      </c>
      <c r="CC233">
        <v>1.2351486864624901</v>
      </c>
      <c r="CD233">
        <v>1.25738788952708</v>
      </c>
      <c r="CE233">
        <v>1.23608500428392</v>
      </c>
      <c r="CF233">
        <v>1.2808579151217301</v>
      </c>
      <c r="CG233">
        <v>1.2437032235774499</v>
      </c>
      <c r="CH233">
        <v>1.3163544178204001</v>
      </c>
      <c r="CI233">
        <v>1.2385304087104301</v>
      </c>
      <c r="CJ233">
        <v>1.30135982348485</v>
      </c>
      <c r="CK233">
        <v>1.23690836026441</v>
      </c>
      <c r="CL233">
        <v>1.29586350864432</v>
      </c>
      <c r="CM233">
        <v>1.25512376456554</v>
      </c>
      <c r="CN233">
        <v>1.31360127126083</v>
      </c>
      <c r="CO233">
        <v>1.23395156276436</v>
      </c>
      <c r="CP233">
        <v>1.27348385659168</v>
      </c>
      <c r="CQ233">
        <v>1.2595805093835299</v>
      </c>
      <c r="CR233">
        <v>1.2796303597069401</v>
      </c>
      <c r="CS233">
        <v>1.2169220527371101</v>
      </c>
      <c r="CT233">
        <v>1.2431085570001299</v>
      </c>
      <c r="CU233">
        <v>1.23131490113519</v>
      </c>
      <c r="CV233">
        <v>1.2501582468975001</v>
      </c>
    </row>
    <row r="234" spans="1:100" x14ac:dyDescent="0.45">
      <c r="A234" t="s">
        <v>118</v>
      </c>
      <c r="B234" t="s">
        <v>95</v>
      </c>
      <c r="C234" t="s">
        <v>77</v>
      </c>
      <c r="D234">
        <v>40</v>
      </c>
      <c r="E234" s="1" cm="1">
        <f t="array" ref="E234">SUMPRODUCT($G234:$CV234,$G$2:$CV$2)/SUMPRODUCT(--($G234:$CV234&lt;&gt;""),$G$2:$CV$2)</f>
        <v>1.1622151651485289</v>
      </c>
      <c r="F234" s="1" cm="1">
        <f t="array" ref="F234">SUMPRODUCT($G234:$CV234,$F$2:$CU$2)/SUMPRODUCT(--($G234:$CV234&lt;&gt;""),$F$2:$CU$2)</f>
        <v>1.1855122902990007</v>
      </c>
      <c r="G234">
        <v>1.1671189740451899</v>
      </c>
      <c r="H234">
        <v>1.1956728619964301</v>
      </c>
      <c r="I234">
        <v>1.1689978725402901</v>
      </c>
      <c r="J234">
        <v>1.2120240170763901</v>
      </c>
      <c r="K234">
        <v>1.17032878626865</v>
      </c>
      <c r="L234">
        <v>1.21232014264101</v>
      </c>
      <c r="M234">
        <v>1.14445730608563</v>
      </c>
      <c r="N234">
        <v>1.1959287846111899</v>
      </c>
      <c r="O234">
        <v>1.15264496044558</v>
      </c>
      <c r="P234">
        <v>1.1891693443714499</v>
      </c>
      <c r="Q234">
        <v>1.1817099647307301</v>
      </c>
      <c r="R234">
        <v>1.20664484384488</v>
      </c>
      <c r="S234">
        <v>1.20236994545924</v>
      </c>
      <c r="T234">
        <v>1.2355063829364901</v>
      </c>
      <c r="U234">
        <v>1.13497955209788</v>
      </c>
      <c r="V234">
        <v>1.1616153826945601</v>
      </c>
      <c r="W234">
        <v>1.18530650263054</v>
      </c>
      <c r="X234">
        <v>1.2310863296001899</v>
      </c>
      <c r="Y234">
        <v>1.1774366288511799</v>
      </c>
      <c r="Z234">
        <v>1.2140196386143001</v>
      </c>
      <c r="AA234">
        <v>1.1872655586041001</v>
      </c>
      <c r="AB234">
        <v>1.23139582537212</v>
      </c>
      <c r="AC234">
        <v>1.2098514027542999</v>
      </c>
      <c r="AD234">
        <v>1.2467564767649599</v>
      </c>
      <c r="AE234">
        <v>1.20192377792114</v>
      </c>
      <c r="AF234">
        <v>1.21480843948261</v>
      </c>
      <c r="AG234">
        <v>1.1591299048028201</v>
      </c>
      <c r="AH234">
        <v>1.1722986712755801</v>
      </c>
      <c r="AI234">
        <v>1.19479542629</v>
      </c>
      <c r="AJ234">
        <v>1.2270566167466499</v>
      </c>
      <c r="AK234">
        <v>1.1668991216579301</v>
      </c>
      <c r="AL234">
        <v>1.1361017493610499</v>
      </c>
      <c r="AM234">
        <v>1.1306011149964801</v>
      </c>
      <c r="AN234">
        <v>1.17801588652376</v>
      </c>
      <c r="AO234">
        <v>1.06207044723529</v>
      </c>
      <c r="AP234">
        <v>0.99628991381864695</v>
      </c>
      <c r="AQ234">
        <v>1.1397653263246099</v>
      </c>
      <c r="AR234">
        <v>1.1615119719351501</v>
      </c>
      <c r="AS234">
        <v>1.1428494566870699</v>
      </c>
      <c r="AT234">
        <v>1.1569258518010901</v>
      </c>
      <c r="AU234">
        <v>1.1726529189124799</v>
      </c>
      <c r="AV234">
        <v>1.22910812660182</v>
      </c>
      <c r="AW234">
        <v>1.1646750166630799</v>
      </c>
      <c r="AX234">
        <v>1.21843793864071</v>
      </c>
      <c r="AY234">
        <v>1.2047357538725001</v>
      </c>
      <c r="AZ234">
        <v>1.25227688785271</v>
      </c>
      <c r="BA234">
        <v>1.18821061943721</v>
      </c>
      <c r="BB234">
        <v>1.19575990536673</v>
      </c>
      <c r="BC234">
        <v>1.1767273231089601</v>
      </c>
      <c r="BD234">
        <v>1.26122747543909</v>
      </c>
      <c r="BE234">
        <v>1.18470514038801</v>
      </c>
      <c r="BF234">
        <v>1.2401034375892801</v>
      </c>
      <c r="BG234">
        <v>1.1475841218419001</v>
      </c>
      <c r="BH234">
        <v>1.1922362246303799</v>
      </c>
      <c r="BI234">
        <v>1.18474924343975</v>
      </c>
      <c r="BJ234">
        <v>1.2311443008943399</v>
      </c>
      <c r="BK234">
        <v>1.21032343573676</v>
      </c>
      <c r="BL234">
        <v>1.2730802746532901</v>
      </c>
      <c r="BM234">
        <v>1.18034284529228</v>
      </c>
      <c r="BN234">
        <v>1.27225605063109</v>
      </c>
      <c r="BO234">
        <v>1.1917922646360799</v>
      </c>
      <c r="BP234">
        <v>1.22208997682382</v>
      </c>
      <c r="BQ234">
        <v>1.2043842569699099</v>
      </c>
      <c r="BR234">
        <v>1.2752639905968299</v>
      </c>
      <c r="BS234">
        <v>1.19635764138017</v>
      </c>
      <c r="BT234">
        <v>1.2602193652181699</v>
      </c>
      <c r="BU234">
        <v>1.20864961449094</v>
      </c>
      <c r="BV234">
        <v>1.2607194931114201</v>
      </c>
      <c r="BW234">
        <v>1.18749798768788</v>
      </c>
      <c r="BX234">
        <v>1.23518073074672</v>
      </c>
      <c r="BY234">
        <v>1.2103313572088701</v>
      </c>
      <c r="BZ234">
        <v>1.2836850295987801</v>
      </c>
      <c r="CA234">
        <v>1.1870210279448401</v>
      </c>
      <c r="CB234">
        <v>1.2542638124347401</v>
      </c>
      <c r="CC234">
        <v>1.1736945801126699</v>
      </c>
      <c r="CD234">
        <v>1.20406814733206</v>
      </c>
      <c r="CE234">
        <v>1.1927758715361301</v>
      </c>
      <c r="CF234">
        <v>1.2345355066943</v>
      </c>
      <c r="CG234">
        <v>1.2124325264884199</v>
      </c>
      <c r="CH234">
        <v>1.28347835778938</v>
      </c>
      <c r="CI234">
        <v>1.1827573057138401</v>
      </c>
      <c r="CJ234">
        <v>1.2477097813673901</v>
      </c>
      <c r="CK234">
        <v>1.2010577998574701</v>
      </c>
      <c r="CL234">
        <v>1.2717542329829901</v>
      </c>
      <c r="CM234">
        <v>1.1870977190130201</v>
      </c>
      <c r="CN234">
        <v>1.2572058476804</v>
      </c>
      <c r="CO234">
        <v>1.1731140242889699</v>
      </c>
      <c r="CP234">
        <v>1.2125257264025799</v>
      </c>
      <c r="CQ234">
        <v>1.1901316603182099</v>
      </c>
      <c r="CR234">
        <v>1.22777776167313</v>
      </c>
      <c r="CS234">
        <v>1.1599233827997899</v>
      </c>
      <c r="CT234">
        <v>1.19215624333738</v>
      </c>
      <c r="CU234">
        <v>1.17122209101108</v>
      </c>
      <c r="CV234">
        <v>1.2003085969220599</v>
      </c>
    </row>
    <row r="235" spans="1:100" x14ac:dyDescent="0.45">
      <c r="A235" t="s">
        <v>118</v>
      </c>
      <c r="B235" t="s">
        <v>95</v>
      </c>
      <c r="C235" t="s">
        <v>77</v>
      </c>
      <c r="D235">
        <v>45</v>
      </c>
      <c r="E235" s="1" cm="1">
        <f t="array" ref="E235">SUMPRODUCT($G235:$CV235,$G$2:$CV$2)/SUMPRODUCT(--($G235:$CV235&lt;&gt;""),$G$2:$CV$2)</f>
        <v>1.1132615922722682</v>
      </c>
      <c r="F235" s="1" cm="1">
        <f t="array" ref="F235">SUMPRODUCT($G235:$CV235,$F$2:$CU$2)/SUMPRODUCT(--($G235:$CV235&lt;&gt;""),$F$2:$CU$2)</f>
        <v>1.1400703141139641</v>
      </c>
      <c r="G235">
        <v>1.1229357577922201</v>
      </c>
      <c r="H235">
        <v>1.14742564213663</v>
      </c>
      <c r="I235">
        <v>1.1184189801781701</v>
      </c>
      <c r="J235">
        <v>1.1561319698528101</v>
      </c>
      <c r="K235">
        <v>1.1196729953254101</v>
      </c>
      <c r="L235">
        <v>1.1570575064752699</v>
      </c>
      <c r="M235">
        <v>1.09229752388632</v>
      </c>
      <c r="N235">
        <v>1.1521750584513699</v>
      </c>
      <c r="O235">
        <v>1.1055462474467601</v>
      </c>
      <c r="P235">
        <v>1.1431115809902099</v>
      </c>
      <c r="Q235">
        <v>1.13731544534125</v>
      </c>
      <c r="R235">
        <v>1.16050165488056</v>
      </c>
      <c r="S235">
        <v>1.1536460427406401</v>
      </c>
      <c r="T235">
        <v>1.1897249640085601</v>
      </c>
      <c r="U235">
        <v>1.0963053764720401</v>
      </c>
      <c r="V235">
        <v>1.12996888990336</v>
      </c>
      <c r="W235">
        <v>1.14325282789871</v>
      </c>
      <c r="X235">
        <v>1.1909804247412199</v>
      </c>
      <c r="Y235">
        <v>1.13442517256154</v>
      </c>
      <c r="Z235">
        <v>1.17665444105439</v>
      </c>
      <c r="AA235">
        <v>1.14440929756911</v>
      </c>
      <c r="AB235">
        <v>1.1837933838884001</v>
      </c>
      <c r="AC235">
        <v>1.17208546422363</v>
      </c>
      <c r="AD235">
        <v>1.1929256785210001</v>
      </c>
      <c r="AE235">
        <v>1.15850421366599</v>
      </c>
      <c r="AF235">
        <v>1.16840473758971</v>
      </c>
      <c r="AG235">
        <v>1.1117046389399401</v>
      </c>
      <c r="AH235">
        <v>1.1329845726705401</v>
      </c>
      <c r="AI235">
        <v>1.1504616189952901</v>
      </c>
      <c r="AJ235">
        <v>1.18347540057353</v>
      </c>
      <c r="AK235">
        <v>1.1024414262580999</v>
      </c>
      <c r="AL235">
        <v>1.0887504472296501</v>
      </c>
      <c r="AM235">
        <v>1.0758516168452601</v>
      </c>
      <c r="AN235">
        <v>1.12775247373994</v>
      </c>
      <c r="AO235">
        <v>0.98295906318623005</v>
      </c>
      <c r="AP235">
        <v>0.93213211788412997</v>
      </c>
      <c r="AQ235">
        <v>1.1003746409826101</v>
      </c>
      <c r="AR235">
        <v>1.1312429709543199</v>
      </c>
      <c r="AS235">
        <v>1.09617130719184</v>
      </c>
      <c r="AT235">
        <v>1.11155414487682</v>
      </c>
      <c r="AU235">
        <v>1.1285612023951499</v>
      </c>
      <c r="AV235">
        <v>1.1854571748677101</v>
      </c>
      <c r="AW235">
        <v>1.1280286369508901</v>
      </c>
      <c r="AX235">
        <v>1.18317524371223</v>
      </c>
      <c r="AY235">
        <v>1.1572526120154101</v>
      </c>
      <c r="AZ235">
        <v>1.20326925017857</v>
      </c>
      <c r="BA235">
        <v>1.1394300150507699</v>
      </c>
      <c r="BB235">
        <v>1.16209780478963</v>
      </c>
      <c r="BC235">
        <v>1.1357698109244101</v>
      </c>
      <c r="BD235">
        <v>1.2288909100254</v>
      </c>
      <c r="BE235">
        <v>1.138499560541</v>
      </c>
      <c r="BF235">
        <v>1.2030456057950401</v>
      </c>
      <c r="BG235">
        <v>1.10907984952417</v>
      </c>
      <c r="BH235">
        <v>1.1260287675098399</v>
      </c>
      <c r="BI235">
        <v>1.1432782093870899</v>
      </c>
      <c r="BJ235">
        <v>1.1991871381324599</v>
      </c>
      <c r="BK235">
        <v>1.15968973564089</v>
      </c>
      <c r="BL235">
        <v>1.23049486410605</v>
      </c>
      <c r="BM235">
        <v>1.1489025756698199</v>
      </c>
      <c r="BN235">
        <v>1.2212903486075699</v>
      </c>
      <c r="BO235">
        <v>1.1484014973540799</v>
      </c>
      <c r="BP235">
        <v>1.17380778633373</v>
      </c>
      <c r="BQ235">
        <v>1.1658547283340699</v>
      </c>
      <c r="BR235">
        <v>1.22771224776476</v>
      </c>
      <c r="BS235">
        <v>1.1624626303558501</v>
      </c>
      <c r="BT235">
        <v>1.2159063239155301</v>
      </c>
      <c r="BU235">
        <v>1.1654628165163901</v>
      </c>
      <c r="BV235">
        <v>1.2171476435817099</v>
      </c>
      <c r="BW235">
        <v>1.1384332299769599</v>
      </c>
      <c r="BX235">
        <v>1.2032199003322099</v>
      </c>
      <c r="BY235">
        <v>1.14911267129158</v>
      </c>
      <c r="BZ235">
        <v>1.21348354063518</v>
      </c>
      <c r="CA235">
        <v>1.14294016492164</v>
      </c>
      <c r="CB235">
        <v>1.2336124362993599</v>
      </c>
      <c r="CC235">
        <v>1.14143920704902</v>
      </c>
      <c r="CD235">
        <v>1.1740634263993099</v>
      </c>
      <c r="CE235">
        <v>1.12537338104711</v>
      </c>
      <c r="CF235">
        <v>1.19182428279988</v>
      </c>
      <c r="CG235">
        <v>1.1698918692889</v>
      </c>
      <c r="CH235">
        <v>1.22585574565406</v>
      </c>
      <c r="CI235">
        <v>1.14106424923398</v>
      </c>
      <c r="CJ235">
        <v>1.21170237632878</v>
      </c>
      <c r="CK235">
        <v>1.1487544086739201</v>
      </c>
      <c r="CL235">
        <v>1.2061706213185801</v>
      </c>
      <c r="CM235">
        <v>1.1495317457582499</v>
      </c>
      <c r="CN235">
        <v>1.22304768074268</v>
      </c>
      <c r="CO235">
        <v>1.1086125416445001</v>
      </c>
      <c r="CP235">
        <v>1.15652277104714</v>
      </c>
      <c r="CQ235">
        <v>1.15337767586757</v>
      </c>
      <c r="CR235">
        <v>1.2028607408652801</v>
      </c>
      <c r="CS235">
        <v>1.10086420516963</v>
      </c>
      <c r="CT235">
        <v>1.1459102572223701</v>
      </c>
      <c r="CU235">
        <v>1.11174376404902</v>
      </c>
      <c r="CV235">
        <v>1.15351832507737</v>
      </c>
    </row>
    <row r="236" spans="1:100" x14ac:dyDescent="0.45">
      <c r="A236" t="s">
        <v>118</v>
      </c>
      <c r="B236" t="s">
        <v>95</v>
      </c>
      <c r="C236" t="s">
        <v>77</v>
      </c>
      <c r="D236">
        <v>50</v>
      </c>
      <c r="E236" s="1" cm="1">
        <f t="array" ref="E236">SUMPRODUCT($G236:$CV236,$G$2:$CV$2)/SUMPRODUCT(--($G236:$CV236&lt;&gt;""),$G$2:$CV$2)</f>
        <v>1.0691613663491855</v>
      </c>
      <c r="F236" s="1" cm="1">
        <f t="array" ref="F236">SUMPRODUCT($G236:$CV236,$F$2:$CU$2)/SUMPRODUCT(--($G236:$CV236&lt;&gt;""),$F$2:$CU$2)</f>
        <v>1.1008177260446481</v>
      </c>
      <c r="G236">
        <v>1.0712314297466501</v>
      </c>
      <c r="H236">
        <v>1.1032477541502601</v>
      </c>
      <c r="I236">
        <v>1.1008713072977001</v>
      </c>
      <c r="J236">
        <v>1.12364257022655</v>
      </c>
      <c r="K236">
        <v>1.1016306018986</v>
      </c>
      <c r="L236">
        <v>1.1268444729856699</v>
      </c>
      <c r="M236">
        <v>1.0488909852735899</v>
      </c>
      <c r="N236">
        <v>1.1142035576988301</v>
      </c>
      <c r="O236">
        <v>1.0779577922724499</v>
      </c>
      <c r="P236">
        <v>1.1065503687021201</v>
      </c>
      <c r="Q236">
        <v>1.1061279414273899</v>
      </c>
      <c r="R236">
        <v>1.1259712118</v>
      </c>
      <c r="S236">
        <v>1.1229613897626101</v>
      </c>
      <c r="T236">
        <v>1.15870967982041</v>
      </c>
      <c r="U236">
        <v>1.0559255264755301</v>
      </c>
      <c r="V236">
        <v>1.0830882555972901</v>
      </c>
      <c r="W236">
        <v>1.10458794754551</v>
      </c>
      <c r="X236">
        <v>1.1431564612495599</v>
      </c>
      <c r="Y236">
        <v>1.1049302822168099</v>
      </c>
      <c r="Z236">
        <v>1.1373020177251001</v>
      </c>
      <c r="AA236">
        <v>1.10907305901058</v>
      </c>
      <c r="AB236">
        <v>1.1436859874960299</v>
      </c>
      <c r="AC236">
        <v>1.13517670616393</v>
      </c>
      <c r="AD236">
        <v>1.1518521406166899</v>
      </c>
      <c r="AE236">
        <v>1.11718164617934</v>
      </c>
      <c r="AF236">
        <v>1.1197786270363099</v>
      </c>
      <c r="AG236">
        <v>1.0681336422216801</v>
      </c>
      <c r="AH236">
        <v>1.09154169952063</v>
      </c>
      <c r="AI236">
        <v>1.1157621413221901</v>
      </c>
      <c r="AJ236">
        <v>1.14389644030423</v>
      </c>
      <c r="AK236">
        <v>1.0369178711890901</v>
      </c>
      <c r="AL236">
        <v>1.0538776169667501</v>
      </c>
      <c r="AM236">
        <v>1.0372866731947501</v>
      </c>
      <c r="AN236">
        <v>1.08328314002083</v>
      </c>
      <c r="AO236">
        <v>0.89042247393387797</v>
      </c>
      <c r="AP236">
        <v>0.90604746554133397</v>
      </c>
      <c r="AQ236">
        <v>1.0589525988402</v>
      </c>
      <c r="AR236">
        <v>1.08675363253311</v>
      </c>
      <c r="AS236">
        <v>1.04274212112759</v>
      </c>
      <c r="AT236">
        <v>1.0686139630111999</v>
      </c>
      <c r="AU236">
        <v>1.09429133686859</v>
      </c>
      <c r="AV236">
        <v>1.15280741969471</v>
      </c>
      <c r="AW236">
        <v>1.07799589771744</v>
      </c>
      <c r="AX236">
        <v>1.13451698008683</v>
      </c>
      <c r="AY236">
        <v>1.10872407849679</v>
      </c>
      <c r="AZ236">
        <v>1.1767758833064601</v>
      </c>
      <c r="BA236">
        <v>1.0954407503896499</v>
      </c>
      <c r="BB236">
        <v>1.1147374355103401</v>
      </c>
      <c r="BC236">
        <v>1.10592418950315</v>
      </c>
      <c r="BD236">
        <v>1.1696711531427999</v>
      </c>
      <c r="BE236">
        <v>1.0983841397651899</v>
      </c>
      <c r="BF236">
        <v>1.17260829044552</v>
      </c>
      <c r="BG236">
        <v>1.0651128786997699</v>
      </c>
      <c r="BH236">
        <v>1.09614491689184</v>
      </c>
      <c r="BI236">
        <v>1.09528248039122</v>
      </c>
      <c r="BJ236">
        <v>1.1719308881573101</v>
      </c>
      <c r="BK236">
        <v>1.1303130118353699</v>
      </c>
      <c r="BL236">
        <v>1.19750338128249</v>
      </c>
      <c r="BM236">
        <v>1.1284439407814799</v>
      </c>
      <c r="BN236">
        <v>1.18803193839449</v>
      </c>
      <c r="BO236">
        <v>1.10358423231333</v>
      </c>
      <c r="BP236">
        <v>1.12905414228977</v>
      </c>
      <c r="BQ236">
        <v>1.1218479444916001</v>
      </c>
      <c r="BR236">
        <v>1.1977851249402001</v>
      </c>
      <c r="BS236">
        <v>1.12868703160383</v>
      </c>
      <c r="BT236">
        <v>1.18649910227559</v>
      </c>
      <c r="BU236">
        <v>1.1235301399086901</v>
      </c>
      <c r="BV236">
        <v>1.1719215263354801</v>
      </c>
      <c r="BW236">
        <v>1.0909576908726799</v>
      </c>
      <c r="BX236">
        <v>1.1496450180957301</v>
      </c>
      <c r="BY236">
        <v>1.1220396395632399</v>
      </c>
      <c r="BZ236">
        <v>1.1924114394524099</v>
      </c>
      <c r="CA236">
        <v>1.12371912138245</v>
      </c>
      <c r="CB236">
        <v>1.1945539732875801</v>
      </c>
      <c r="CC236">
        <v>1.0888547553094801</v>
      </c>
      <c r="CD236">
        <v>1.12748781718587</v>
      </c>
      <c r="CE236">
        <v>1.0835775350263299</v>
      </c>
      <c r="CF236">
        <v>1.1416381957907</v>
      </c>
      <c r="CG236">
        <v>1.1196942374654799</v>
      </c>
      <c r="CH236">
        <v>1.18545785514677</v>
      </c>
      <c r="CI236">
        <v>1.1039937298781499</v>
      </c>
      <c r="CJ236">
        <v>1.16774468768416</v>
      </c>
      <c r="CK236">
        <v>1.1185206536276699</v>
      </c>
      <c r="CL236">
        <v>1.1768829219801</v>
      </c>
      <c r="CM236">
        <v>1.1171305331582</v>
      </c>
      <c r="CN236">
        <v>1.1714124879372201</v>
      </c>
      <c r="CO236">
        <v>1.08754104052825</v>
      </c>
      <c r="CP236">
        <v>1.14803789719282</v>
      </c>
      <c r="CQ236">
        <v>1.10025045946557</v>
      </c>
      <c r="CR236">
        <v>1.14647602952175</v>
      </c>
      <c r="CS236">
        <v>1.07749321936491</v>
      </c>
      <c r="CT236">
        <v>1.12377427051803</v>
      </c>
      <c r="CU236">
        <v>1.06982391128568</v>
      </c>
      <c r="CV236">
        <v>1.12065780291501</v>
      </c>
    </row>
    <row r="237" spans="1:100" x14ac:dyDescent="0.45">
      <c r="A237" t="s">
        <v>76</v>
      </c>
      <c r="B237" t="s">
        <v>66</v>
      </c>
      <c r="C237" t="s">
        <v>77</v>
      </c>
      <c r="D237">
        <v>30</v>
      </c>
      <c r="E237" s="1" cm="1">
        <f t="array" ref="E237">SUMPRODUCT($G237:$CV237,$G$2:$CV$2)/SUMPRODUCT(--($G237:$CV237&lt;&gt;""),$G$2:$CV$2)</f>
        <v>1.9638739221336232</v>
      </c>
      <c r="F237" s="1" cm="1">
        <f t="array" ref="F237">SUMPRODUCT($G237:$CV237,$F$2:$CU$2)/SUMPRODUCT(--($G237:$CV237&lt;&gt;""),$F$2:$CU$2)</f>
        <v>2.0132342632944922</v>
      </c>
      <c r="G237">
        <v>1.9657912402711499</v>
      </c>
      <c r="H237">
        <v>2.00104018303474</v>
      </c>
      <c r="I237">
        <v>1.9934797288714701</v>
      </c>
      <c r="J237">
        <v>1.99907522558103</v>
      </c>
      <c r="K237">
        <v>1.9956800186127499</v>
      </c>
      <c r="L237">
        <v>2.0023635381110299</v>
      </c>
      <c r="M237">
        <v>1.9428845430080199</v>
      </c>
      <c r="N237">
        <v>2.0500543950419199</v>
      </c>
      <c r="O237">
        <v>1.9694633420699601</v>
      </c>
      <c r="P237">
        <v>2.0053588730521099</v>
      </c>
      <c r="Q237">
        <v>2.0286157747087299</v>
      </c>
      <c r="R237">
        <v>2.0755805870244202</v>
      </c>
      <c r="S237">
        <v>2.0461529014278099</v>
      </c>
      <c r="T237">
        <v>2.1358271269683602</v>
      </c>
      <c r="U237">
        <v>1.9542678874878801</v>
      </c>
      <c r="V237">
        <v>1.9767145697537301</v>
      </c>
      <c r="W237">
        <v>2.0654065509033699</v>
      </c>
      <c r="X237">
        <v>2.1079993418426302</v>
      </c>
      <c r="Y237">
        <v>2.0480867674660401</v>
      </c>
      <c r="Z237">
        <v>2.0752759080761098</v>
      </c>
      <c r="AA237">
        <v>2.0118599624607398</v>
      </c>
      <c r="AB237">
        <v>2.0547883715476698</v>
      </c>
      <c r="AC237">
        <v>2.0970038681763001</v>
      </c>
      <c r="AD237">
        <v>2.1129607626973899</v>
      </c>
      <c r="AE237">
        <v>2.03576141074636</v>
      </c>
      <c r="AF237">
        <v>2.0713071477545899</v>
      </c>
      <c r="AG237">
        <v>1.9515164904554601</v>
      </c>
      <c r="AH237">
        <v>2.0134220777054299</v>
      </c>
      <c r="AI237">
        <v>2.0422661031753999</v>
      </c>
      <c r="AJ237">
        <v>2.0843284271925699</v>
      </c>
      <c r="AK237">
        <v>1.88766450541062</v>
      </c>
      <c r="AL237">
        <v>1.9128151134856901</v>
      </c>
      <c r="AM237">
        <v>1.9363467302089199</v>
      </c>
      <c r="AN237">
        <v>1.9889520208005</v>
      </c>
      <c r="AO237">
        <v>1.61553582922359</v>
      </c>
      <c r="AP237">
        <v>1.64908460847776</v>
      </c>
      <c r="AQ237">
        <v>1.9649664962601501</v>
      </c>
      <c r="AR237">
        <v>1.9866079522317199</v>
      </c>
      <c r="AS237">
        <v>1.9096137093418</v>
      </c>
      <c r="AT237">
        <v>1.9721749037004099</v>
      </c>
      <c r="AU237">
        <v>2.04028851707693</v>
      </c>
      <c r="AV237">
        <v>2.1378804469289898</v>
      </c>
      <c r="AW237">
        <v>1.9865449277493501</v>
      </c>
      <c r="AX237">
        <v>2.1104488608704002</v>
      </c>
      <c r="AY237">
        <v>2.0354432243174299</v>
      </c>
      <c r="AZ237">
        <v>2.1589171811144099</v>
      </c>
      <c r="BA237">
        <v>1.9629254730516199</v>
      </c>
      <c r="BB237">
        <v>2.0345062688612598</v>
      </c>
      <c r="BC237">
        <v>2.0199366991960299</v>
      </c>
      <c r="BD237">
        <v>2.15134976413038</v>
      </c>
      <c r="BE237">
        <v>2.00159245247321</v>
      </c>
      <c r="BF237">
        <v>2.10766358208891</v>
      </c>
      <c r="BG237">
        <v>1.9758146757763799</v>
      </c>
      <c r="BH237">
        <v>1.9694042128412601</v>
      </c>
      <c r="BI237">
        <v>2.0264333940735799</v>
      </c>
      <c r="BJ237">
        <v>2.1083799046199498</v>
      </c>
      <c r="BK237">
        <v>2.0497358531503398</v>
      </c>
      <c r="BL237">
        <v>2.1703652964267399</v>
      </c>
      <c r="BM237">
        <v>2.0696538839609402</v>
      </c>
      <c r="BN237">
        <v>2.16448277412265</v>
      </c>
      <c r="BO237">
        <v>2.0253403555984701</v>
      </c>
      <c r="BP237">
        <v>2.0648903436896902</v>
      </c>
      <c r="BQ237">
        <v>2.0979254111119898</v>
      </c>
      <c r="BR237">
        <v>2.2286623345036598</v>
      </c>
      <c r="BS237">
        <v>2.0674208187985701</v>
      </c>
      <c r="BT237">
        <v>2.1648673254514401</v>
      </c>
      <c r="BU237">
        <v>2.0634777471841002</v>
      </c>
      <c r="BV237">
        <v>2.1442981061118198</v>
      </c>
      <c r="BW237">
        <v>2.0350071974347701</v>
      </c>
      <c r="BX237">
        <v>2.1408966795789501</v>
      </c>
      <c r="BY237">
        <v>2.0686306831528598</v>
      </c>
      <c r="BZ237">
        <v>2.2013318886900599</v>
      </c>
      <c r="CA237">
        <v>2.06651648872726</v>
      </c>
      <c r="CB237">
        <v>2.18448573592176</v>
      </c>
      <c r="CC237">
        <v>1.96350878974562</v>
      </c>
      <c r="CD237">
        <v>2.0662049664071498</v>
      </c>
      <c r="CE237">
        <v>2.0125018719174701</v>
      </c>
      <c r="CF237">
        <v>2.11253476856553</v>
      </c>
      <c r="CG237">
        <v>2.0553698012894102</v>
      </c>
      <c r="CH237">
        <v>2.1960253295693599</v>
      </c>
      <c r="CI237">
        <v>2.0260270595913799</v>
      </c>
      <c r="CJ237">
        <v>2.1316977052585102</v>
      </c>
      <c r="CK237">
        <v>2.0602379279621998</v>
      </c>
      <c r="CL237">
        <v>2.1681729721329899</v>
      </c>
      <c r="CM237">
        <v>2.0461087355353902</v>
      </c>
      <c r="CN237">
        <v>2.15865218619312</v>
      </c>
      <c r="CO237">
        <v>1.98892743236245</v>
      </c>
      <c r="CP237">
        <v>2.1195612472845902</v>
      </c>
      <c r="CQ237">
        <v>2.03747287172262</v>
      </c>
      <c r="CR237">
        <v>2.1153447006371602</v>
      </c>
      <c r="CS237">
        <v>1.9922034993142801</v>
      </c>
      <c r="CT237">
        <v>2.06676203057645</v>
      </c>
      <c r="CU237">
        <v>1.99706815182889</v>
      </c>
      <c r="CV237">
        <v>2.0760350865408901</v>
      </c>
    </row>
    <row r="238" spans="1:100" x14ac:dyDescent="0.45">
      <c r="A238" t="s">
        <v>76</v>
      </c>
      <c r="B238" t="s">
        <v>66</v>
      </c>
      <c r="C238" t="s">
        <v>77</v>
      </c>
      <c r="D238">
        <v>35</v>
      </c>
      <c r="E238" s="1" cm="1">
        <f t="array" ref="E238">SUMPRODUCT($G238:$CV238,$G$2:$CV$2)/SUMPRODUCT(--($G238:$CV238&lt;&gt;""),$G$2:$CV$2)</f>
        <v>1.8770285741432489</v>
      </c>
      <c r="F238" s="1" cm="1">
        <f t="array" ref="F238">SUMPRODUCT($G238:$CV238,$F$2:$CU$2)/SUMPRODUCT(--($G238:$CV238&lt;&gt;""),$F$2:$CU$2)</f>
        <v>1.9258087980196201</v>
      </c>
      <c r="G238">
        <v>1.9095652632149001</v>
      </c>
      <c r="H238">
        <v>1.94780617405573</v>
      </c>
      <c r="I238">
        <v>1.9204060665390901</v>
      </c>
      <c r="J238">
        <v>1.9447041850281399</v>
      </c>
      <c r="K238">
        <v>1.9202634394790601</v>
      </c>
      <c r="L238">
        <v>1.94343970840967</v>
      </c>
      <c r="M238">
        <v>1.84217210020411</v>
      </c>
      <c r="N238">
        <v>1.92557701697994</v>
      </c>
      <c r="O238">
        <v>1.91179012682406</v>
      </c>
      <c r="P238">
        <v>1.9465326645348899</v>
      </c>
      <c r="Q238">
        <v>1.8865483287745799</v>
      </c>
      <c r="R238">
        <v>1.9584340882989799</v>
      </c>
      <c r="S238">
        <v>1.9545679817936901</v>
      </c>
      <c r="T238">
        <v>2.0372927739861701</v>
      </c>
      <c r="U238">
        <v>1.88030308395713</v>
      </c>
      <c r="V238">
        <v>1.87842645218032</v>
      </c>
      <c r="W238">
        <v>1.95986418567794</v>
      </c>
      <c r="X238">
        <v>2.00264501092254</v>
      </c>
      <c r="Y238">
        <v>1.96450313625587</v>
      </c>
      <c r="Z238">
        <v>1.97239702962354</v>
      </c>
      <c r="AA238">
        <v>1.9482488466652601</v>
      </c>
      <c r="AB238">
        <v>1.99940961097961</v>
      </c>
      <c r="AC238">
        <v>1.96557263692877</v>
      </c>
      <c r="AD238">
        <v>2.0128982316038302</v>
      </c>
      <c r="AE238">
        <v>1.91909775762958</v>
      </c>
      <c r="AF238">
        <v>1.95466063570955</v>
      </c>
      <c r="AG238">
        <v>1.8392371206332601</v>
      </c>
      <c r="AH238">
        <v>1.8964643024827399</v>
      </c>
      <c r="AI238">
        <v>1.9536494853070201</v>
      </c>
      <c r="AJ238">
        <v>1.99986653607628</v>
      </c>
      <c r="AK238">
        <v>1.8182993631142601</v>
      </c>
      <c r="AL238">
        <v>1.8513180183145499</v>
      </c>
      <c r="AM238">
        <v>1.8454239758101501</v>
      </c>
      <c r="AN238">
        <v>1.89666755703337</v>
      </c>
      <c r="AO238">
        <v>1.5634595363018899</v>
      </c>
      <c r="AP238">
        <v>1.6033031261441799</v>
      </c>
      <c r="AQ238">
        <v>1.88371306408075</v>
      </c>
      <c r="AR238">
        <v>1.88857330830757</v>
      </c>
      <c r="AS238">
        <v>1.81338390472141</v>
      </c>
      <c r="AT238">
        <v>1.85401993787356</v>
      </c>
      <c r="AU238">
        <v>1.95125029387947</v>
      </c>
      <c r="AV238">
        <v>2.0468101016169902</v>
      </c>
      <c r="AW238">
        <v>1.8972132224018099</v>
      </c>
      <c r="AX238">
        <v>2.0173793598601302</v>
      </c>
      <c r="AY238">
        <v>1.95721408071053</v>
      </c>
      <c r="AZ238">
        <v>2.0816216828087302</v>
      </c>
      <c r="BA238">
        <v>1.8908211409067399</v>
      </c>
      <c r="BB238">
        <v>1.9553678223947499</v>
      </c>
      <c r="BC238">
        <v>1.9409239176180699</v>
      </c>
      <c r="BD238">
        <v>2.0775624795620602</v>
      </c>
      <c r="BE238">
        <v>1.91671197925899</v>
      </c>
      <c r="BF238">
        <v>2.02576156482644</v>
      </c>
      <c r="BG238">
        <v>1.8861209962082399</v>
      </c>
      <c r="BH238">
        <v>1.8832812608593399</v>
      </c>
      <c r="BI238">
        <v>1.9440552455334299</v>
      </c>
      <c r="BJ238">
        <v>2.03122856877224</v>
      </c>
      <c r="BK238">
        <v>1.96160914850639</v>
      </c>
      <c r="BL238">
        <v>2.0804516237820598</v>
      </c>
      <c r="BM238">
        <v>1.9579526454756</v>
      </c>
      <c r="BN238">
        <v>2.0828242933282199</v>
      </c>
      <c r="BO238">
        <v>1.91920127322318</v>
      </c>
      <c r="BP238">
        <v>1.9765752418845299</v>
      </c>
      <c r="BQ238">
        <v>2.0057539645704701</v>
      </c>
      <c r="BR238">
        <v>2.1249392658950801</v>
      </c>
      <c r="BS238">
        <v>1.9793773381095501</v>
      </c>
      <c r="BT238">
        <v>2.0722231011163998</v>
      </c>
      <c r="BU238">
        <v>2.0169569513829599</v>
      </c>
      <c r="BV238">
        <v>2.0909527800269201</v>
      </c>
      <c r="BW238">
        <v>1.9469891903393799</v>
      </c>
      <c r="BX238">
        <v>2.04962592764518</v>
      </c>
      <c r="BY238">
        <v>1.9819033375386199</v>
      </c>
      <c r="BZ238">
        <v>2.12394633400418</v>
      </c>
      <c r="CA238">
        <v>1.9889356100900699</v>
      </c>
      <c r="CB238">
        <v>2.1369528730679899</v>
      </c>
      <c r="CC238">
        <v>1.86819421082563</v>
      </c>
      <c r="CD238">
        <v>1.97730269764878</v>
      </c>
      <c r="CE238">
        <v>1.9476094897828</v>
      </c>
      <c r="CF238">
        <v>2.0458314955127102</v>
      </c>
      <c r="CG238">
        <v>1.9984226585781599</v>
      </c>
      <c r="CH238">
        <v>2.0984066153154499</v>
      </c>
      <c r="CI238">
        <v>1.9578172711258599</v>
      </c>
      <c r="CJ238">
        <v>2.07700699686748</v>
      </c>
      <c r="CK238">
        <v>1.9732613567686299</v>
      </c>
      <c r="CL238">
        <v>2.0908379535060599</v>
      </c>
      <c r="CM238">
        <v>1.9613381041528699</v>
      </c>
      <c r="CN238">
        <v>2.0798757232212202</v>
      </c>
      <c r="CO238">
        <v>1.91036691807109</v>
      </c>
      <c r="CP238">
        <v>2.0375812425353201</v>
      </c>
      <c r="CQ238">
        <v>1.94889810396773</v>
      </c>
      <c r="CR238">
        <v>2.04242785279322</v>
      </c>
      <c r="CS238">
        <v>1.8770232154639901</v>
      </c>
      <c r="CT238">
        <v>1.9632651894178601</v>
      </c>
      <c r="CU238">
        <v>1.90540084634343</v>
      </c>
      <c r="CV238">
        <v>1.9742859003025099</v>
      </c>
    </row>
    <row r="239" spans="1:100" x14ac:dyDescent="0.45">
      <c r="A239" t="s">
        <v>76</v>
      </c>
      <c r="B239" t="s">
        <v>66</v>
      </c>
      <c r="C239" t="s">
        <v>77</v>
      </c>
      <c r="D239">
        <v>40</v>
      </c>
      <c r="E239" s="1" cm="1">
        <f t="array" ref="E239">SUMPRODUCT($G239:$CV239,$G$2:$CV$2)/SUMPRODUCT(--($G239:$CV239&lt;&gt;""),$G$2:$CV$2)</f>
        <v>1.7947744393389742</v>
      </c>
      <c r="F239" s="1" cm="1">
        <f t="array" ref="F239">SUMPRODUCT($G239:$CV239,$F$2:$CU$2)/SUMPRODUCT(--($G239:$CV239&lt;&gt;""),$F$2:$CU$2)</f>
        <v>1.8432549901601953</v>
      </c>
      <c r="G239">
        <v>1.8034420016716699</v>
      </c>
      <c r="H239">
        <v>1.8413201219646</v>
      </c>
      <c r="I239">
        <v>1.8148700039996899</v>
      </c>
      <c r="J239">
        <v>1.8473873483202701</v>
      </c>
      <c r="K239">
        <v>1.8158708938956101</v>
      </c>
      <c r="L239">
        <v>1.84473307240329</v>
      </c>
      <c r="M239">
        <v>1.76623831050932</v>
      </c>
      <c r="N239">
        <v>1.8184227971089699</v>
      </c>
      <c r="O239">
        <v>1.7584433205444201</v>
      </c>
      <c r="P239">
        <v>1.7940148716159201</v>
      </c>
      <c r="Q239">
        <v>1.8048861777688101</v>
      </c>
      <c r="R239">
        <v>1.8658290000798501</v>
      </c>
      <c r="S239">
        <v>1.8894911204579601</v>
      </c>
      <c r="T239">
        <v>1.9809040999535401</v>
      </c>
      <c r="U239">
        <v>1.7991052977486099</v>
      </c>
      <c r="V239">
        <v>1.7924302224263999</v>
      </c>
      <c r="W239">
        <v>1.8779881865825401</v>
      </c>
      <c r="X239">
        <v>1.92162363184717</v>
      </c>
      <c r="Y239">
        <v>1.8698887273348299</v>
      </c>
      <c r="Z239">
        <v>1.8782253601416901</v>
      </c>
      <c r="AA239">
        <v>1.86324571415116</v>
      </c>
      <c r="AB239">
        <v>1.91178735304308</v>
      </c>
      <c r="AC239">
        <v>1.86467262374889</v>
      </c>
      <c r="AD239">
        <v>1.9325707000963701</v>
      </c>
      <c r="AE239">
        <v>1.8414534760936201</v>
      </c>
      <c r="AF239">
        <v>1.87226241895961</v>
      </c>
      <c r="AG239">
        <v>1.75559705530777</v>
      </c>
      <c r="AH239">
        <v>1.83701192019353</v>
      </c>
      <c r="AI239">
        <v>1.8542081642530599</v>
      </c>
      <c r="AJ239">
        <v>1.92857644366939</v>
      </c>
      <c r="AK239">
        <v>1.73556766670357</v>
      </c>
      <c r="AL239">
        <v>1.7664057407062801</v>
      </c>
      <c r="AM239">
        <v>1.7520934250094</v>
      </c>
      <c r="AN239">
        <v>1.8189292342650001</v>
      </c>
      <c r="AO239">
        <v>1.4950421775674201</v>
      </c>
      <c r="AP239">
        <v>1.50773474727924</v>
      </c>
      <c r="AQ239">
        <v>1.8029421185088299</v>
      </c>
      <c r="AR239">
        <v>1.80152016874853</v>
      </c>
      <c r="AS239">
        <v>1.7725918784264501</v>
      </c>
      <c r="AT239">
        <v>1.80852365309219</v>
      </c>
      <c r="AU239">
        <v>1.8651376226674601</v>
      </c>
      <c r="AV239">
        <v>1.95763654873755</v>
      </c>
      <c r="AW239">
        <v>1.8258327790023501</v>
      </c>
      <c r="AX239">
        <v>1.9399898433843299</v>
      </c>
      <c r="AY239">
        <v>1.8814062197667201</v>
      </c>
      <c r="AZ239">
        <v>2.0046658566356599</v>
      </c>
      <c r="BA239">
        <v>1.7984061035933701</v>
      </c>
      <c r="BB239">
        <v>1.86093841534016</v>
      </c>
      <c r="BC239">
        <v>1.8742808490859</v>
      </c>
      <c r="BD239">
        <v>1.9869541646461499</v>
      </c>
      <c r="BE239">
        <v>1.8813682650841299</v>
      </c>
      <c r="BF239">
        <v>1.97274265052255</v>
      </c>
      <c r="BG239">
        <v>1.8131235556524099</v>
      </c>
      <c r="BH239">
        <v>1.8387964247409501</v>
      </c>
      <c r="BI239">
        <v>1.8604033738743799</v>
      </c>
      <c r="BJ239">
        <v>1.9612348919604099</v>
      </c>
      <c r="BK239">
        <v>1.89551807615343</v>
      </c>
      <c r="BL239">
        <v>2.0129428536727101</v>
      </c>
      <c r="BM239">
        <v>1.9053916689663</v>
      </c>
      <c r="BN239">
        <v>2.00779594255591</v>
      </c>
      <c r="BO239">
        <v>1.82321924799555</v>
      </c>
      <c r="BP239">
        <v>1.91749473354455</v>
      </c>
      <c r="BQ239">
        <v>1.9125271369638199</v>
      </c>
      <c r="BR239">
        <v>2.0289982262172099</v>
      </c>
      <c r="BS239">
        <v>1.9248131187784501</v>
      </c>
      <c r="BT239">
        <v>2.01431139836847</v>
      </c>
      <c r="BU239">
        <v>1.9135683526585201</v>
      </c>
      <c r="BV239">
        <v>1.9871296016315401</v>
      </c>
      <c r="BW239">
        <v>1.8812375256186</v>
      </c>
      <c r="BX239">
        <v>1.9814302386931499</v>
      </c>
      <c r="BY239">
        <v>1.9238329521059201</v>
      </c>
      <c r="BZ239">
        <v>2.0281953719415999</v>
      </c>
      <c r="CA239">
        <v>1.89772215213205</v>
      </c>
      <c r="CB239">
        <v>2.0026122817307401</v>
      </c>
      <c r="CC239">
        <v>1.83303348732891</v>
      </c>
      <c r="CD239">
        <v>1.9189721157320001</v>
      </c>
      <c r="CE239">
        <v>1.8563132513753899</v>
      </c>
      <c r="CF239">
        <v>1.93893140312387</v>
      </c>
      <c r="CG239">
        <v>1.91216478588966</v>
      </c>
      <c r="CH239">
        <v>2.0350377695221802</v>
      </c>
      <c r="CI239">
        <v>1.8767849176678799</v>
      </c>
      <c r="CJ239">
        <v>1.9872576457000199</v>
      </c>
      <c r="CK239">
        <v>1.8959558078871901</v>
      </c>
      <c r="CL239">
        <v>2.0122418860309099</v>
      </c>
      <c r="CM239">
        <v>1.8798492093427299</v>
      </c>
      <c r="CN239">
        <v>2.01931215164486</v>
      </c>
      <c r="CO239">
        <v>1.8336442214964801</v>
      </c>
      <c r="CP239">
        <v>1.93683724889177</v>
      </c>
      <c r="CQ239">
        <v>1.86903226211665</v>
      </c>
      <c r="CR239">
        <v>1.9705226988553399</v>
      </c>
      <c r="CS239">
        <v>1.78837076377518</v>
      </c>
      <c r="CT239">
        <v>1.8825177800613</v>
      </c>
      <c r="CU239">
        <v>1.82174236868725</v>
      </c>
      <c r="CV239">
        <v>1.89548831101895</v>
      </c>
    </row>
    <row r="240" spans="1:100" x14ac:dyDescent="0.45">
      <c r="A240" t="s">
        <v>76</v>
      </c>
      <c r="B240" t="s">
        <v>66</v>
      </c>
      <c r="C240" t="s">
        <v>77</v>
      </c>
      <c r="D240">
        <v>45</v>
      </c>
      <c r="E240" s="1" cm="1">
        <f t="array" ref="E240">SUMPRODUCT($G240:$CV240,$G$2:$CV$2)/SUMPRODUCT(--($G240:$CV240&lt;&gt;""),$G$2:$CV$2)</f>
        <v>1.7268378829197444</v>
      </c>
      <c r="F240" s="1" cm="1">
        <f t="array" ref="F240">SUMPRODUCT($G240:$CV240,$F$2:$CU$2)/SUMPRODUCT(--($G240:$CV240&lt;&gt;""),$F$2:$CU$2)</f>
        <v>1.7796355732222755</v>
      </c>
      <c r="G240">
        <v>1.7314606330390501</v>
      </c>
      <c r="H240">
        <v>1.7631316155040799</v>
      </c>
      <c r="I240">
        <v>1.7813316444418701</v>
      </c>
      <c r="J240">
        <v>1.8106260734041499</v>
      </c>
      <c r="K240">
        <v>1.78343671977677</v>
      </c>
      <c r="L240">
        <v>1.81323125008201</v>
      </c>
      <c r="M240">
        <v>1.72350932845833</v>
      </c>
      <c r="N240">
        <v>1.7709661325700901</v>
      </c>
      <c r="O240">
        <v>1.7269106228178199</v>
      </c>
      <c r="P240">
        <v>1.75760530212966</v>
      </c>
      <c r="Q240">
        <v>1.7568321633405299</v>
      </c>
      <c r="R240">
        <v>1.8192363994441001</v>
      </c>
      <c r="S240">
        <v>1.8162576472113301</v>
      </c>
      <c r="T240">
        <v>1.91261496015665</v>
      </c>
      <c r="U240">
        <v>1.7517199679948601</v>
      </c>
      <c r="V240">
        <v>1.75167625372066</v>
      </c>
      <c r="W240">
        <v>1.8198250214363501</v>
      </c>
      <c r="X240">
        <v>1.8830824170545699</v>
      </c>
      <c r="Y240">
        <v>1.7726172902763999</v>
      </c>
      <c r="Z240">
        <v>1.7997853586185699</v>
      </c>
      <c r="AA240">
        <v>1.78876768581822</v>
      </c>
      <c r="AB240">
        <v>1.84004578020601</v>
      </c>
      <c r="AC240">
        <v>1.7850423549103001</v>
      </c>
      <c r="AD240">
        <v>1.86007508091938</v>
      </c>
      <c r="AE240">
        <v>1.79193400470403</v>
      </c>
      <c r="AF240">
        <v>1.8175524574655499</v>
      </c>
      <c r="AG240">
        <v>1.6869239163072001</v>
      </c>
      <c r="AH240">
        <v>1.7572113956692099</v>
      </c>
      <c r="AI240">
        <v>1.77059743022225</v>
      </c>
      <c r="AJ240">
        <v>1.8582008647631301</v>
      </c>
      <c r="AK240">
        <v>1.65522197932729</v>
      </c>
      <c r="AL240">
        <v>1.6905996494279201</v>
      </c>
      <c r="AM240">
        <v>1.6635177375118999</v>
      </c>
      <c r="AN240">
        <v>1.7475638025774001</v>
      </c>
      <c r="AO240">
        <v>1.4248580429214801</v>
      </c>
      <c r="AP240">
        <v>1.4419039033608601</v>
      </c>
      <c r="AQ240">
        <v>1.75734797393942</v>
      </c>
      <c r="AR240">
        <v>1.7597648161233601</v>
      </c>
      <c r="AS240">
        <v>1.6776411634127399</v>
      </c>
      <c r="AT240">
        <v>1.7102779440320399</v>
      </c>
      <c r="AU240">
        <v>1.8092855390983</v>
      </c>
      <c r="AV240">
        <v>1.9186117133826099</v>
      </c>
      <c r="AW240">
        <v>1.75383961844838</v>
      </c>
      <c r="AX240">
        <v>1.86919981865536</v>
      </c>
      <c r="AY240">
        <v>1.8122880011509199</v>
      </c>
      <c r="AZ240">
        <v>1.9361517876908301</v>
      </c>
      <c r="BA240">
        <v>1.7423998804274099</v>
      </c>
      <c r="BB240">
        <v>1.80934943739321</v>
      </c>
      <c r="BC240">
        <v>1.79902195863026</v>
      </c>
      <c r="BD240">
        <v>1.94116180588299</v>
      </c>
      <c r="BE240">
        <v>1.7989838577030599</v>
      </c>
      <c r="BF240">
        <v>1.8890837247082399</v>
      </c>
      <c r="BG240">
        <v>1.73019700578035</v>
      </c>
      <c r="BH240">
        <v>1.7753561690864099</v>
      </c>
      <c r="BI240">
        <v>1.8361778043964101</v>
      </c>
      <c r="BJ240">
        <v>1.93828844010835</v>
      </c>
      <c r="BK240">
        <v>1.8175326719737299</v>
      </c>
      <c r="BL240">
        <v>1.95257006948874</v>
      </c>
      <c r="BM240">
        <v>1.82517474514811</v>
      </c>
      <c r="BN240">
        <v>1.96394504817589</v>
      </c>
      <c r="BO240">
        <v>1.7742733727598901</v>
      </c>
      <c r="BP240">
        <v>1.85505956397923</v>
      </c>
      <c r="BQ240">
        <v>1.86551045432954</v>
      </c>
      <c r="BR240">
        <v>1.98743181418842</v>
      </c>
      <c r="BS240">
        <v>1.86206664057738</v>
      </c>
      <c r="BT240">
        <v>1.9439133960464301</v>
      </c>
      <c r="BU240">
        <v>1.83913364689322</v>
      </c>
      <c r="BV240">
        <v>1.9190459903650801</v>
      </c>
      <c r="BW240">
        <v>1.80322769280852</v>
      </c>
      <c r="BX240">
        <v>1.9037037483597199</v>
      </c>
      <c r="BY240">
        <v>1.85151302083569</v>
      </c>
      <c r="BZ240">
        <v>1.9798706033762601</v>
      </c>
      <c r="CA240">
        <v>1.83038466899237</v>
      </c>
      <c r="CB240">
        <v>1.96261658686949</v>
      </c>
      <c r="CC240">
        <v>1.7655673650129899</v>
      </c>
      <c r="CD240">
        <v>1.84939091769405</v>
      </c>
      <c r="CE240">
        <v>1.79456534280844</v>
      </c>
      <c r="CF240">
        <v>1.875412681085</v>
      </c>
      <c r="CG240">
        <v>1.8562216429362799</v>
      </c>
      <c r="CH240">
        <v>1.95692683967484</v>
      </c>
      <c r="CI240">
        <v>1.8025280407938</v>
      </c>
      <c r="CJ240">
        <v>1.9046961659249799</v>
      </c>
      <c r="CK240">
        <v>1.83262199347093</v>
      </c>
      <c r="CL240">
        <v>1.93403456293753</v>
      </c>
      <c r="CM240">
        <v>1.83066678451913</v>
      </c>
      <c r="CN240">
        <v>1.9523732746545901</v>
      </c>
      <c r="CO240">
        <v>1.7743930159165899</v>
      </c>
      <c r="CP240">
        <v>1.88952253816206</v>
      </c>
      <c r="CQ240">
        <v>1.78771444142321</v>
      </c>
      <c r="CR240">
        <v>1.89353274428977</v>
      </c>
      <c r="CS240">
        <v>1.74409215246469</v>
      </c>
      <c r="CT240">
        <v>1.8385308135171501</v>
      </c>
      <c r="CU240">
        <v>1.7518961571934799</v>
      </c>
      <c r="CV240">
        <v>1.82981803525306</v>
      </c>
    </row>
    <row r="241" spans="1:100" x14ac:dyDescent="0.45">
      <c r="A241" t="s">
        <v>76</v>
      </c>
      <c r="B241" t="s">
        <v>66</v>
      </c>
      <c r="C241" t="s">
        <v>77</v>
      </c>
      <c r="D241">
        <v>50</v>
      </c>
      <c r="E241" s="1" cm="1">
        <f t="array" ref="E241">SUMPRODUCT($G241:$CV241,$G$2:$CV$2)/SUMPRODUCT(--($G241:$CV241&lt;&gt;""),$G$2:$CV$2)</f>
        <v>1.6642432856405953</v>
      </c>
      <c r="F241" s="1" cm="1">
        <f t="array" ref="F241">SUMPRODUCT($G241:$CV241,$F$2:$CU$2)/SUMPRODUCT(--($G241:$CV241&lt;&gt;""),$F$2:$CU$2)</f>
        <v>1.7222972678574058</v>
      </c>
      <c r="G241">
        <v>1.68296989382989</v>
      </c>
      <c r="H241">
        <v>1.7146986089418199</v>
      </c>
      <c r="I241">
        <v>1.7081395864066999</v>
      </c>
      <c r="J241">
        <v>1.7427191664564401</v>
      </c>
      <c r="K241">
        <v>1.7130331940411201</v>
      </c>
      <c r="L241">
        <v>1.74443665629196</v>
      </c>
      <c r="M241">
        <v>1.6504370620159301</v>
      </c>
      <c r="N241">
        <v>1.6941455665615699</v>
      </c>
      <c r="O241">
        <v>1.69034369578387</v>
      </c>
      <c r="P241">
        <v>1.7319281985475801</v>
      </c>
      <c r="Q241">
        <v>1.68594942919403</v>
      </c>
      <c r="R241">
        <v>1.75456815689221</v>
      </c>
      <c r="S241">
        <v>1.7657335461288901</v>
      </c>
      <c r="T241">
        <v>1.8581666293468</v>
      </c>
      <c r="U241">
        <v>1.6566285903807001</v>
      </c>
      <c r="V241">
        <v>1.69209093047059</v>
      </c>
      <c r="W241">
        <v>1.71663789590134</v>
      </c>
      <c r="X241">
        <v>1.8047918241699401</v>
      </c>
      <c r="Y241">
        <v>1.7123991812129999</v>
      </c>
      <c r="Z241">
        <v>1.76791566065071</v>
      </c>
      <c r="AA241">
        <v>1.7079358561658899</v>
      </c>
      <c r="AB241">
        <v>1.7778958414403701</v>
      </c>
      <c r="AC241">
        <v>1.7405006983528399</v>
      </c>
      <c r="AD241">
        <v>1.8191386046761999</v>
      </c>
      <c r="AE241">
        <v>1.7165034528049099</v>
      </c>
      <c r="AF241">
        <v>1.74277471279664</v>
      </c>
      <c r="AG241">
        <v>1.6381882347388701</v>
      </c>
      <c r="AH241">
        <v>1.68936947229403</v>
      </c>
      <c r="AI241">
        <v>1.7270471652158701</v>
      </c>
      <c r="AJ241">
        <v>1.8270484115715799</v>
      </c>
      <c r="AK241">
        <v>1.5879746382928399</v>
      </c>
      <c r="AL241">
        <v>1.62038580165012</v>
      </c>
      <c r="AM241">
        <v>1.6025856625603401</v>
      </c>
      <c r="AN241">
        <v>1.6785287585619799</v>
      </c>
      <c r="AO241">
        <v>1.38648348392167</v>
      </c>
      <c r="AP241">
        <v>1.4006748947910701</v>
      </c>
      <c r="AQ241">
        <v>1.66408213694116</v>
      </c>
      <c r="AR241">
        <v>1.69637829553522</v>
      </c>
      <c r="AS241">
        <v>1.6367038865583099</v>
      </c>
      <c r="AT241">
        <v>1.67381048458078</v>
      </c>
      <c r="AU241">
        <v>1.7380188968127499</v>
      </c>
      <c r="AV241">
        <v>1.84161420373901</v>
      </c>
      <c r="AW241">
        <v>1.70894132618072</v>
      </c>
      <c r="AX241">
        <v>1.8023024756449799</v>
      </c>
      <c r="AY241">
        <v>1.7578742429658001</v>
      </c>
      <c r="AZ241">
        <v>1.88055836377455</v>
      </c>
      <c r="BA241">
        <v>1.69256625246448</v>
      </c>
      <c r="BB241">
        <v>1.7802062254220401</v>
      </c>
      <c r="BC241">
        <v>1.7519648352041199</v>
      </c>
      <c r="BD241">
        <v>1.8747587411050699</v>
      </c>
      <c r="BE241">
        <v>1.73345344845848</v>
      </c>
      <c r="BF241">
        <v>1.8388730300507301</v>
      </c>
      <c r="BG241">
        <v>1.6594921641578599</v>
      </c>
      <c r="BH241">
        <v>1.71148640719836</v>
      </c>
      <c r="BI241">
        <v>1.76149168081842</v>
      </c>
      <c r="BJ241">
        <v>1.87943978896482</v>
      </c>
      <c r="BK241">
        <v>1.7459045505517901</v>
      </c>
      <c r="BL241">
        <v>1.87153303280109</v>
      </c>
      <c r="BM241">
        <v>1.7838259492822599</v>
      </c>
      <c r="BN241">
        <v>1.90275807277218</v>
      </c>
      <c r="BO241">
        <v>1.7046351258247401</v>
      </c>
      <c r="BP241">
        <v>1.7934007470461999</v>
      </c>
      <c r="BQ241">
        <v>1.79632176820958</v>
      </c>
      <c r="BR241">
        <v>1.9162834159467099</v>
      </c>
      <c r="BS241">
        <v>1.79436292841945</v>
      </c>
      <c r="BT241">
        <v>1.88255803020115</v>
      </c>
      <c r="BU241">
        <v>1.79593388494332</v>
      </c>
      <c r="BV241">
        <v>1.88153318776794</v>
      </c>
      <c r="BW241">
        <v>1.7465983608113</v>
      </c>
      <c r="BX241">
        <v>1.82650676683906</v>
      </c>
      <c r="BY241">
        <v>1.7993841030892099</v>
      </c>
      <c r="BZ241">
        <v>1.89506545562721</v>
      </c>
      <c r="CA241">
        <v>1.7746769198277199</v>
      </c>
      <c r="CB241">
        <v>1.8716224120967</v>
      </c>
      <c r="CC241">
        <v>1.70968462926265</v>
      </c>
      <c r="CD241">
        <v>1.79222741241272</v>
      </c>
      <c r="CE241">
        <v>1.7259850377534001</v>
      </c>
      <c r="CF241">
        <v>1.8148469037462001</v>
      </c>
      <c r="CG241">
        <v>1.7889225590420801</v>
      </c>
      <c r="CH241">
        <v>1.8971117320733</v>
      </c>
      <c r="CI241">
        <v>1.76506649920061</v>
      </c>
      <c r="CJ241">
        <v>1.8711072051688999</v>
      </c>
      <c r="CK241">
        <v>1.76702131498002</v>
      </c>
      <c r="CL241">
        <v>1.8715243638430099</v>
      </c>
      <c r="CM241">
        <v>1.75720846803389</v>
      </c>
      <c r="CN241">
        <v>1.88343552175205</v>
      </c>
      <c r="CO241">
        <v>1.7147282011979901</v>
      </c>
      <c r="CP241">
        <v>1.80495966329812</v>
      </c>
      <c r="CQ241">
        <v>1.7238995050719901</v>
      </c>
      <c r="CR241">
        <v>1.83003010924748</v>
      </c>
      <c r="CS241">
        <v>1.6790030202453201</v>
      </c>
      <c r="CT241">
        <v>1.7611578118864499</v>
      </c>
      <c r="CU241">
        <v>1.70829599097132</v>
      </c>
      <c r="CV241">
        <v>1.7838145832386101</v>
      </c>
    </row>
    <row r="242" spans="1:100" x14ac:dyDescent="0.45">
      <c r="A242" t="s">
        <v>135</v>
      </c>
      <c r="B242" t="s">
        <v>66</v>
      </c>
      <c r="C242" t="s">
        <v>67</v>
      </c>
      <c r="D242">
        <v>30</v>
      </c>
      <c r="E242" s="1" cm="1">
        <f t="array" ref="E242">SUMPRODUCT($G242:$CV242,$G$2:$CV$2)/SUMPRODUCT(--($G242:$CV242&lt;&gt;""),$G$2:$CV$2)</f>
        <v>1.6321560812009128</v>
      </c>
      <c r="F242" s="1" cm="1">
        <f t="array" ref="F242">SUMPRODUCT($G242:$CV242,$F$2:$CU$2)/SUMPRODUCT(--($G242:$CV242&lt;&gt;""),$F$2:$CU$2)</f>
        <v>1.6553572370029095</v>
      </c>
      <c r="G242">
        <v>1.62480126590246</v>
      </c>
      <c r="H242">
        <v>1.67046251988951</v>
      </c>
      <c r="I242">
        <v>1.6306486536624301</v>
      </c>
      <c r="J242">
        <v>1.69361342621448</v>
      </c>
      <c r="K242">
        <v>1.6332961606352301</v>
      </c>
      <c r="L242">
        <v>1.69513107011382</v>
      </c>
      <c r="M242">
        <v>1.6142543971215599</v>
      </c>
      <c r="N242">
        <v>1.6501347471508101</v>
      </c>
      <c r="O242">
        <v>1.5791913692329</v>
      </c>
      <c r="P242">
        <v>1.6478811136596501</v>
      </c>
      <c r="Q242">
        <v>1.62530319847823</v>
      </c>
      <c r="R242">
        <v>1.6801813330851401</v>
      </c>
      <c r="S242">
        <v>1.6664198800512799</v>
      </c>
      <c r="T242">
        <v>1.7135808518728199</v>
      </c>
      <c r="U242">
        <v>1.5979265470623101</v>
      </c>
      <c r="V242">
        <v>1.63342197162446</v>
      </c>
      <c r="W242">
        <v>1.61350700910739</v>
      </c>
      <c r="X242">
        <v>1.7423052871576901</v>
      </c>
      <c r="Y242">
        <v>1.6295103433411799</v>
      </c>
      <c r="Z242">
        <v>1.7047006314656199</v>
      </c>
      <c r="AA242">
        <v>1.6277753931710801</v>
      </c>
      <c r="AB242">
        <v>1.70016017344805</v>
      </c>
      <c r="AC242">
        <v>1.6651658803226801</v>
      </c>
      <c r="AD242">
        <v>1.73371558224177</v>
      </c>
      <c r="AE242">
        <v>1.6407177118622001</v>
      </c>
      <c r="AF242">
        <v>1.68854600316495</v>
      </c>
      <c r="AG242">
        <v>1.61999287180726</v>
      </c>
      <c r="AH242">
        <v>1.6476714163539901</v>
      </c>
      <c r="AI242">
        <v>1.64302025224162</v>
      </c>
      <c r="AJ242">
        <v>1.6912405082223101</v>
      </c>
      <c r="AK242">
        <v>1.69296869425881</v>
      </c>
      <c r="AL242">
        <v>1.6048644222092501</v>
      </c>
      <c r="AM242">
        <v>1.60588301784619</v>
      </c>
      <c r="AN242">
        <v>1.6727912463186101</v>
      </c>
      <c r="AO242">
        <v>1.67964591074988</v>
      </c>
      <c r="AP242">
        <v>1.4129135957416901</v>
      </c>
      <c r="AQ242">
        <v>1.6034890206477099</v>
      </c>
      <c r="AR242">
        <v>1.6339661963331999</v>
      </c>
      <c r="AS242">
        <v>1.60063570816643</v>
      </c>
      <c r="AT242">
        <v>1.6233899440392601</v>
      </c>
      <c r="AU242">
        <v>1.59197114031039</v>
      </c>
      <c r="AV242">
        <v>1.66966487218782</v>
      </c>
      <c r="AW242">
        <v>1.61159027066061</v>
      </c>
      <c r="AX242">
        <v>1.6801907708981301</v>
      </c>
      <c r="AY242">
        <v>1.6587028054247099</v>
      </c>
      <c r="AZ242">
        <v>1.7248558142958299</v>
      </c>
      <c r="BA242">
        <v>1.6439980165558501</v>
      </c>
      <c r="BB242">
        <v>1.64191496045348</v>
      </c>
      <c r="BC242">
        <v>1.62678817322282</v>
      </c>
      <c r="BD242">
        <v>1.7212392894041499</v>
      </c>
      <c r="BE242">
        <v>1.6121306944642599</v>
      </c>
      <c r="BF242">
        <v>1.69468117552471</v>
      </c>
      <c r="BG242">
        <v>1.58446720185016</v>
      </c>
      <c r="BH242">
        <v>1.64886903895028</v>
      </c>
      <c r="BI242">
        <v>1.6327605984382101</v>
      </c>
      <c r="BJ242">
        <v>1.70803397476</v>
      </c>
      <c r="BK242">
        <v>1.6356396018635599</v>
      </c>
      <c r="BL242">
        <v>1.71034744372685</v>
      </c>
      <c r="BM242">
        <v>1.6380198222128199</v>
      </c>
      <c r="BN242">
        <v>1.7348379942208401</v>
      </c>
      <c r="BO242">
        <v>1.6672575620141901</v>
      </c>
      <c r="BP242">
        <v>1.69686660961973</v>
      </c>
      <c r="BQ242">
        <v>1.6329000982809501</v>
      </c>
      <c r="BR242">
        <v>1.7256186815200101</v>
      </c>
      <c r="BS242">
        <v>1.63562340212468</v>
      </c>
      <c r="BT242">
        <v>1.7080694873822</v>
      </c>
      <c r="BU242">
        <v>1.6325639804862</v>
      </c>
      <c r="BV242">
        <v>1.7071636904405301</v>
      </c>
      <c r="BW242">
        <v>1.63316402001572</v>
      </c>
      <c r="BX242">
        <v>1.7146248704137901</v>
      </c>
      <c r="BY242">
        <v>1.6530168699929799</v>
      </c>
      <c r="BZ242">
        <v>1.7491018784141501</v>
      </c>
      <c r="CA242">
        <v>1.6466803851501699</v>
      </c>
      <c r="CB242">
        <v>1.75267544144202</v>
      </c>
      <c r="CC242">
        <v>1.6245654756261501</v>
      </c>
      <c r="CD242">
        <v>1.66165968355602</v>
      </c>
      <c r="CE242">
        <v>1.61898848535485</v>
      </c>
      <c r="CF242">
        <v>1.66794229829731</v>
      </c>
      <c r="CG242">
        <v>1.6595037231709999</v>
      </c>
      <c r="CH242">
        <v>1.75670544453424</v>
      </c>
      <c r="CI242">
        <v>1.6251353091027101</v>
      </c>
      <c r="CJ242">
        <v>1.70921261844422</v>
      </c>
      <c r="CK242">
        <v>1.64283965137342</v>
      </c>
      <c r="CL242">
        <v>1.72795032641202</v>
      </c>
      <c r="CM242">
        <v>1.65686605663471</v>
      </c>
      <c r="CN242">
        <v>1.7166865896485699</v>
      </c>
      <c r="CO242">
        <v>1.61566423407971</v>
      </c>
      <c r="CP242">
        <v>1.69242813622972</v>
      </c>
      <c r="CQ242">
        <v>1.6503074457579301</v>
      </c>
      <c r="CR242">
        <v>1.6762508237526701</v>
      </c>
      <c r="CS242">
        <v>1.59861067427935</v>
      </c>
      <c r="CT242">
        <v>1.6271994370470799</v>
      </c>
      <c r="CU242">
        <v>1.6068966766377399</v>
      </c>
      <c r="CV242">
        <v>1.63849881518024</v>
      </c>
    </row>
    <row r="243" spans="1:100" x14ac:dyDescent="0.45">
      <c r="A243" t="s">
        <v>135</v>
      </c>
      <c r="B243" t="s">
        <v>66</v>
      </c>
      <c r="C243" t="s">
        <v>67</v>
      </c>
      <c r="D243">
        <v>35</v>
      </c>
      <c r="E243" s="1" cm="1">
        <f t="array" ref="E243">SUMPRODUCT($G243:$CV243,$G$2:$CV$2)/SUMPRODUCT(--($G243:$CV243&lt;&gt;""),$G$2:$CV$2)</f>
        <v>1.5361215564622757</v>
      </c>
      <c r="F243" s="1" cm="1">
        <f t="array" ref="F243">SUMPRODUCT($G243:$CV243,$F$2:$CU$2)/SUMPRODUCT(--($G243:$CV243&lt;&gt;""),$F$2:$CU$2)</f>
        <v>1.5730969141134734</v>
      </c>
      <c r="G243">
        <v>1.5383108516590001</v>
      </c>
      <c r="H243">
        <v>1.58025959197773</v>
      </c>
      <c r="I243">
        <v>1.53595796834391</v>
      </c>
      <c r="J243">
        <v>1.60421190940247</v>
      </c>
      <c r="K243">
        <v>1.5368492644924701</v>
      </c>
      <c r="L243">
        <v>1.60817473855668</v>
      </c>
      <c r="M243">
        <v>1.51037797662726</v>
      </c>
      <c r="N243">
        <v>1.57961840913292</v>
      </c>
      <c r="O243">
        <v>1.53396449526527</v>
      </c>
      <c r="P243">
        <v>1.6106124273787099</v>
      </c>
      <c r="Q243">
        <v>1.5589300928583001</v>
      </c>
      <c r="R243">
        <v>1.60029514095354</v>
      </c>
      <c r="S243">
        <v>1.5840003870513899</v>
      </c>
      <c r="T243">
        <v>1.63302640075078</v>
      </c>
      <c r="U243">
        <v>1.5029732310767301</v>
      </c>
      <c r="V243">
        <v>1.54790219601015</v>
      </c>
      <c r="W243">
        <v>1.5487965804458601</v>
      </c>
      <c r="X243">
        <v>1.64391389416137</v>
      </c>
      <c r="Y243">
        <v>1.5503081911602199</v>
      </c>
      <c r="Z243">
        <v>1.6168751157588399</v>
      </c>
      <c r="AA243">
        <v>1.55569789836781</v>
      </c>
      <c r="AB243">
        <v>1.6132680665244801</v>
      </c>
      <c r="AC243">
        <v>1.5961318387321799</v>
      </c>
      <c r="AD243">
        <v>1.6413483529255799</v>
      </c>
      <c r="AE243">
        <v>1.58253512834829</v>
      </c>
      <c r="AF243">
        <v>1.6114558772901699</v>
      </c>
      <c r="AG243">
        <v>1.5218025051203301</v>
      </c>
      <c r="AH243">
        <v>1.5571823458426599</v>
      </c>
      <c r="AI243">
        <v>1.5801129405997201</v>
      </c>
      <c r="AJ243">
        <v>1.6235875933598301</v>
      </c>
      <c r="AK243">
        <v>1.5532500281147601</v>
      </c>
      <c r="AL243">
        <v>1.51283460869885</v>
      </c>
      <c r="AM243">
        <v>1.50503826051208</v>
      </c>
      <c r="AN243">
        <v>1.57303363258198</v>
      </c>
      <c r="AO243">
        <v>1.4403619133388099</v>
      </c>
      <c r="AP243">
        <v>1.3405731816379201</v>
      </c>
      <c r="AQ243">
        <v>1.5163689040530799</v>
      </c>
      <c r="AR243">
        <v>1.5538442351406201</v>
      </c>
      <c r="AS243">
        <v>1.50917407588958</v>
      </c>
      <c r="AT243">
        <v>1.5415482499970601</v>
      </c>
      <c r="AU243">
        <v>1.5201057095338799</v>
      </c>
      <c r="AV243">
        <v>1.59566556806538</v>
      </c>
      <c r="AW243">
        <v>1.535527391195</v>
      </c>
      <c r="AX243">
        <v>1.6131854226755</v>
      </c>
      <c r="AY243">
        <v>1.5786190291114801</v>
      </c>
      <c r="AZ243">
        <v>1.6539933431734</v>
      </c>
      <c r="BA243">
        <v>1.55421246713379</v>
      </c>
      <c r="BB243">
        <v>1.5724353841541601</v>
      </c>
      <c r="BC243">
        <v>1.56072757935133</v>
      </c>
      <c r="BD243">
        <v>1.63982334174314</v>
      </c>
      <c r="BE243">
        <v>1.55241965792143</v>
      </c>
      <c r="BF243">
        <v>1.62637494178524</v>
      </c>
      <c r="BG243">
        <v>1.5249385590208799</v>
      </c>
      <c r="BH243">
        <v>1.5648309504326601</v>
      </c>
      <c r="BI243">
        <v>1.5533839122998701</v>
      </c>
      <c r="BJ243">
        <v>1.6268077986710101</v>
      </c>
      <c r="BK243">
        <v>1.5742575623399999</v>
      </c>
      <c r="BL243">
        <v>1.6381971367288</v>
      </c>
      <c r="BM243">
        <v>1.55875504237597</v>
      </c>
      <c r="BN243">
        <v>1.6369305952391799</v>
      </c>
      <c r="BO243">
        <v>1.58170356887321</v>
      </c>
      <c r="BP243">
        <v>1.6177343817603</v>
      </c>
      <c r="BQ243">
        <v>1.5660776747712299</v>
      </c>
      <c r="BR243">
        <v>1.65979300054325</v>
      </c>
      <c r="BS243">
        <v>1.5706608920949601</v>
      </c>
      <c r="BT243">
        <v>1.6390280734596601</v>
      </c>
      <c r="BU243">
        <v>1.55633573379959</v>
      </c>
      <c r="BV243">
        <v>1.6315321447409199</v>
      </c>
      <c r="BW243">
        <v>1.5583253454869099</v>
      </c>
      <c r="BX243">
        <v>1.63583556669276</v>
      </c>
      <c r="BY243">
        <v>1.5673776550251699</v>
      </c>
      <c r="BZ243">
        <v>1.6804096350465501</v>
      </c>
      <c r="CA243">
        <v>1.5771912491769899</v>
      </c>
      <c r="CB243">
        <v>1.6596931842308</v>
      </c>
      <c r="CC243">
        <v>1.5315710339503801</v>
      </c>
      <c r="CD243">
        <v>1.58064330300802</v>
      </c>
      <c r="CE243">
        <v>1.54218858044417</v>
      </c>
      <c r="CF243">
        <v>1.61235985168685</v>
      </c>
      <c r="CG243">
        <v>1.58569321706748</v>
      </c>
      <c r="CH243">
        <v>1.67188691042226</v>
      </c>
      <c r="CI243">
        <v>1.5534963277699001</v>
      </c>
      <c r="CJ243">
        <v>1.6351368120266101</v>
      </c>
      <c r="CK243">
        <v>1.5830274459171201</v>
      </c>
      <c r="CL243">
        <v>1.6635443257773199</v>
      </c>
      <c r="CM243">
        <v>1.5780711487164201</v>
      </c>
      <c r="CN243">
        <v>1.63757073966313</v>
      </c>
      <c r="CO243">
        <v>1.5190569450014699</v>
      </c>
      <c r="CP243">
        <v>1.6365140508354901</v>
      </c>
      <c r="CQ243">
        <v>1.57888458572728</v>
      </c>
      <c r="CR243">
        <v>1.6261016786195299</v>
      </c>
      <c r="CS243">
        <v>1.51439732402458</v>
      </c>
      <c r="CT243">
        <v>1.56442597640823</v>
      </c>
      <c r="CU243">
        <v>1.52498621760497</v>
      </c>
      <c r="CV243">
        <v>1.57433713508215</v>
      </c>
    </row>
    <row r="244" spans="1:100" x14ac:dyDescent="0.45">
      <c r="A244" t="s">
        <v>135</v>
      </c>
      <c r="B244" t="s">
        <v>66</v>
      </c>
      <c r="C244" t="s">
        <v>67</v>
      </c>
      <c r="D244">
        <v>40</v>
      </c>
      <c r="E244" s="1" cm="1">
        <f t="array" ref="E244">SUMPRODUCT($G244:$CV244,$G$2:$CV$2)/SUMPRODUCT(--($G244:$CV244&lt;&gt;""),$G$2:$CV$2)</f>
        <v>1.4611689823929841</v>
      </c>
      <c r="F244" s="1" cm="1">
        <f t="array" ref="F244">SUMPRODUCT($G244:$CV244,$F$2:$CU$2)/SUMPRODUCT(--($G244:$CV244&lt;&gt;""),$F$2:$CU$2)</f>
        <v>1.502428451138561</v>
      </c>
      <c r="G244">
        <v>1.4654389013231299</v>
      </c>
      <c r="H244">
        <v>1.5091342005916699</v>
      </c>
      <c r="I244">
        <v>1.47740922553022</v>
      </c>
      <c r="J244">
        <v>1.5291199666317901</v>
      </c>
      <c r="K244">
        <v>1.4759949410767601</v>
      </c>
      <c r="L244">
        <v>1.5368279846695401</v>
      </c>
      <c r="M244">
        <v>1.4370613878527301</v>
      </c>
      <c r="N244">
        <v>1.5164888961745899</v>
      </c>
      <c r="O244">
        <v>1.4724046755857101</v>
      </c>
      <c r="P244">
        <v>1.5567048544457101</v>
      </c>
      <c r="Q244">
        <v>1.4881558695835699</v>
      </c>
      <c r="R244">
        <v>1.52767616104478</v>
      </c>
      <c r="S244">
        <v>1.5157394077245201</v>
      </c>
      <c r="T244">
        <v>1.5579820976324701</v>
      </c>
      <c r="U244">
        <v>1.4272467737450401</v>
      </c>
      <c r="V244">
        <v>1.4697457911173399</v>
      </c>
      <c r="W244">
        <v>1.4887826087734799</v>
      </c>
      <c r="X244">
        <v>1.5659204566406699</v>
      </c>
      <c r="Y244">
        <v>1.4895830907249801</v>
      </c>
      <c r="Z244">
        <v>1.54354857730768</v>
      </c>
      <c r="AA244">
        <v>1.4981493666721499</v>
      </c>
      <c r="AB244">
        <v>1.5457464785864199</v>
      </c>
      <c r="AC244">
        <v>1.53934861351566</v>
      </c>
      <c r="AD244">
        <v>1.5702656041468199</v>
      </c>
      <c r="AE244">
        <v>1.51876766542942</v>
      </c>
      <c r="AF244">
        <v>1.5251071136170899</v>
      </c>
      <c r="AG244">
        <v>1.44579310501959</v>
      </c>
      <c r="AH244">
        <v>1.5023042940851401</v>
      </c>
      <c r="AI244">
        <v>1.51808108997961</v>
      </c>
      <c r="AJ244">
        <v>1.55690652436054</v>
      </c>
      <c r="AK244">
        <v>1.4439880509598699</v>
      </c>
      <c r="AL244">
        <v>1.43149645350323</v>
      </c>
      <c r="AM244">
        <v>1.4296924804917499</v>
      </c>
      <c r="AN244">
        <v>1.4921700214464899</v>
      </c>
      <c r="AO244">
        <v>1.30521152343242</v>
      </c>
      <c r="AP244">
        <v>1.2721115102729199</v>
      </c>
      <c r="AQ244">
        <v>1.43692521657045</v>
      </c>
      <c r="AR244">
        <v>1.47168860759467</v>
      </c>
      <c r="AS244">
        <v>1.4358146895348201</v>
      </c>
      <c r="AT244">
        <v>1.4752499907469301</v>
      </c>
      <c r="AU244">
        <v>1.46110323804382</v>
      </c>
      <c r="AV244">
        <v>1.5336726008550801</v>
      </c>
      <c r="AW244">
        <v>1.4591410854798801</v>
      </c>
      <c r="AX244">
        <v>1.5473021204163799</v>
      </c>
      <c r="AY244">
        <v>1.5188075704255699</v>
      </c>
      <c r="AZ244">
        <v>1.6005687688997099</v>
      </c>
      <c r="BA244">
        <v>1.47570687203936</v>
      </c>
      <c r="BB244">
        <v>1.5073769247476601</v>
      </c>
      <c r="BC244">
        <v>1.4907421270649299</v>
      </c>
      <c r="BD244">
        <v>1.59687712061045</v>
      </c>
      <c r="BE244">
        <v>1.4875462102708801</v>
      </c>
      <c r="BF244">
        <v>1.56851392289475</v>
      </c>
      <c r="BG244">
        <v>1.4717091444991901</v>
      </c>
      <c r="BH244">
        <v>1.49000344268552</v>
      </c>
      <c r="BI244">
        <v>1.50510823678241</v>
      </c>
      <c r="BJ244">
        <v>1.58707211815756</v>
      </c>
      <c r="BK244">
        <v>1.5315404380161</v>
      </c>
      <c r="BL244">
        <v>1.59658027642205</v>
      </c>
      <c r="BM244">
        <v>1.5089951910764099</v>
      </c>
      <c r="BN244">
        <v>1.6061222854964501</v>
      </c>
      <c r="BO244">
        <v>1.5148445949901299</v>
      </c>
      <c r="BP244">
        <v>1.5366255520665599</v>
      </c>
      <c r="BQ244">
        <v>1.5060334680313101</v>
      </c>
      <c r="BR244">
        <v>1.5974102658873901</v>
      </c>
      <c r="BS244">
        <v>1.51997820116784</v>
      </c>
      <c r="BT244">
        <v>1.58725745143748</v>
      </c>
      <c r="BU244">
        <v>1.5232234129681299</v>
      </c>
      <c r="BV244">
        <v>1.59519125686582</v>
      </c>
      <c r="BW244">
        <v>1.4931628276998601</v>
      </c>
      <c r="BX244">
        <v>1.58025904513362</v>
      </c>
      <c r="BY244">
        <v>1.5303699326760201</v>
      </c>
      <c r="BZ244">
        <v>1.6063807842794</v>
      </c>
      <c r="CA244">
        <v>1.50374002382621</v>
      </c>
      <c r="CB244">
        <v>1.62063367374</v>
      </c>
      <c r="CC244">
        <v>1.4718238416403999</v>
      </c>
      <c r="CD244">
        <v>1.52187831241573</v>
      </c>
      <c r="CE244">
        <v>1.4714138766572</v>
      </c>
      <c r="CF244">
        <v>1.55288393947998</v>
      </c>
      <c r="CG244">
        <v>1.53080370840316</v>
      </c>
      <c r="CH244">
        <v>1.6070436049095</v>
      </c>
      <c r="CI244">
        <v>1.49195916161171</v>
      </c>
      <c r="CJ244">
        <v>1.5785276562830599</v>
      </c>
      <c r="CK244">
        <v>1.50656444987211</v>
      </c>
      <c r="CL244">
        <v>1.59620595733723</v>
      </c>
      <c r="CM244">
        <v>1.4925574494937099</v>
      </c>
      <c r="CN244">
        <v>1.5953400101892199</v>
      </c>
      <c r="CO244">
        <v>1.49001617114441</v>
      </c>
      <c r="CP244">
        <v>1.5812888915941401</v>
      </c>
      <c r="CQ244">
        <v>1.50481182686602</v>
      </c>
      <c r="CR244">
        <v>1.5538162939729301</v>
      </c>
      <c r="CS244">
        <v>1.45363251821676</v>
      </c>
      <c r="CT244">
        <v>1.5058639242999701</v>
      </c>
      <c r="CU244">
        <v>1.44552279898183</v>
      </c>
      <c r="CV244">
        <v>1.5149857810902601</v>
      </c>
    </row>
    <row r="245" spans="1:100" x14ac:dyDescent="0.45">
      <c r="A245" t="s">
        <v>135</v>
      </c>
      <c r="B245" t="s">
        <v>66</v>
      </c>
      <c r="C245" t="s">
        <v>67</v>
      </c>
      <c r="D245">
        <v>45</v>
      </c>
      <c r="E245" s="1" cm="1">
        <f t="array" ref="E245">SUMPRODUCT($G245:$CV245,$G$2:$CV$2)/SUMPRODUCT(--($G245:$CV245&lt;&gt;""),$G$2:$CV$2)</f>
        <v>1.4004765012570712</v>
      </c>
      <c r="F245" s="1" cm="1">
        <f t="array" ref="F245">SUMPRODUCT($G245:$CV245,$F$2:$CU$2)/SUMPRODUCT(--($G245:$CV245&lt;&gt;""),$F$2:$CU$2)</f>
        <v>1.4441778576025295</v>
      </c>
      <c r="G245">
        <v>1.3980089263103599</v>
      </c>
      <c r="H245">
        <v>1.4411899014709799</v>
      </c>
      <c r="I245">
        <v>1.44130733905658</v>
      </c>
      <c r="J245">
        <v>1.4650186189649299</v>
      </c>
      <c r="K245">
        <v>1.44086922402061</v>
      </c>
      <c r="L245">
        <v>1.4674304625630501</v>
      </c>
      <c r="M245">
        <v>1.3691756497518901</v>
      </c>
      <c r="N245">
        <v>1.45615314383383</v>
      </c>
      <c r="O245">
        <v>1.39448775240488</v>
      </c>
      <c r="P245">
        <v>1.46486441476817</v>
      </c>
      <c r="Q245">
        <v>1.44010587673624</v>
      </c>
      <c r="R245">
        <v>1.4681493661126599</v>
      </c>
      <c r="S245">
        <v>1.4671380340642399</v>
      </c>
      <c r="T245">
        <v>1.51633561573736</v>
      </c>
      <c r="U245">
        <v>1.3771477624864401</v>
      </c>
      <c r="V245">
        <v>1.41359420838072</v>
      </c>
      <c r="W245">
        <v>1.44712006926464</v>
      </c>
      <c r="X245">
        <v>1.4921622289277701</v>
      </c>
      <c r="Y245">
        <v>1.4403984211326</v>
      </c>
      <c r="Z245">
        <v>1.4749143523216599</v>
      </c>
      <c r="AA245">
        <v>1.4376433216676701</v>
      </c>
      <c r="AB245">
        <v>1.4870851805196701</v>
      </c>
      <c r="AC245">
        <v>1.49055082773439</v>
      </c>
      <c r="AD245">
        <v>1.50731475454872</v>
      </c>
      <c r="AE245">
        <v>1.4428940493720701</v>
      </c>
      <c r="AF245">
        <v>1.4688424496833601</v>
      </c>
      <c r="AG245">
        <v>1.3929265706639</v>
      </c>
      <c r="AH245">
        <v>1.4490403385728801</v>
      </c>
      <c r="AI245">
        <v>1.4641378801774301</v>
      </c>
      <c r="AJ245">
        <v>1.49127686026379</v>
      </c>
      <c r="AK245">
        <v>1.37264688851865</v>
      </c>
      <c r="AL245">
        <v>1.3860031650498299</v>
      </c>
      <c r="AM245">
        <v>1.3793070384764201</v>
      </c>
      <c r="AN245">
        <v>1.4401727386497201</v>
      </c>
      <c r="AO245">
        <v>1.19632876570077</v>
      </c>
      <c r="AP245">
        <v>1.2176945257339999</v>
      </c>
      <c r="AQ245">
        <v>1.38352740751736</v>
      </c>
      <c r="AR245">
        <v>1.4182342144942699</v>
      </c>
      <c r="AS245">
        <v>1.35408583775449</v>
      </c>
      <c r="AT245">
        <v>1.4088737349253999</v>
      </c>
      <c r="AU245">
        <v>1.4272150530144001</v>
      </c>
      <c r="AV245">
        <v>1.49365900620847</v>
      </c>
      <c r="AW245">
        <v>1.4029899172787601</v>
      </c>
      <c r="AX245">
        <v>1.4862901037191301</v>
      </c>
      <c r="AY245">
        <v>1.43504781840881</v>
      </c>
      <c r="AZ245">
        <v>1.5305201112779601</v>
      </c>
      <c r="BA245">
        <v>1.41484750576258</v>
      </c>
      <c r="BB245">
        <v>1.4579920524574499</v>
      </c>
      <c r="BC245">
        <v>1.44906132609895</v>
      </c>
      <c r="BD245">
        <v>1.5435490313069999</v>
      </c>
      <c r="BE245">
        <v>1.43810997972758</v>
      </c>
      <c r="BF245">
        <v>1.50583499872522</v>
      </c>
      <c r="BG245">
        <v>1.4211550144465299</v>
      </c>
      <c r="BH245">
        <v>1.4379457024842099</v>
      </c>
      <c r="BI245">
        <v>1.4535639804275899</v>
      </c>
      <c r="BJ245">
        <v>1.5247052676251001</v>
      </c>
      <c r="BK245">
        <v>1.47642441315439</v>
      </c>
      <c r="BL245">
        <v>1.54082337029258</v>
      </c>
      <c r="BM245">
        <v>1.4613279195467299</v>
      </c>
      <c r="BN245">
        <v>1.5308473006868299</v>
      </c>
      <c r="BO245">
        <v>1.4603004675762901</v>
      </c>
      <c r="BP245">
        <v>1.4907051579681001</v>
      </c>
      <c r="BQ245">
        <v>1.4692534941683</v>
      </c>
      <c r="BR245">
        <v>1.55517807117671</v>
      </c>
      <c r="BS245">
        <v>1.4654168452942899</v>
      </c>
      <c r="BT245">
        <v>1.5428262569715501</v>
      </c>
      <c r="BU245">
        <v>1.4701259065225301</v>
      </c>
      <c r="BV245">
        <v>1.5420864447545599</v>
      </c>
      <c r="BW245">
        <v>1.44263721512526</v>
      </c>
      <c r="BX245">
        <v>1.51540710999828</v>
      </c>
      <c r="BY245">
        <v>1.4642418196337801</v>
      </c>
      <c r="BZ245">
        <v>1.5494408450550901</v>
      </c>
      <c r="CA245">
        <v>1.4637234448520899</v>
      </c>
      <c r="CB245">
        <v>1.55616120937737</v>
      </c>
      <c r="CC245">
        <v>1.4153961116456699</v>
      </c>
      <c r="CD245">
        <v>1.47409637728464</v>
      </c>
      <c r="CE245">
        <v>1.42267344184862</v>
      </c>
      <c r="CF245">
        <v>1.49118459847677</v>
      </c>
      <c r="CG245">
        <v>1.4548629698972499</v>
      </c>
      <c r="CH245">
        <v>1.5580864279808999</v>
      </c>
      <c r="CI245">
        <v>1.4478184471061299</v>
      </c>
      <c r="CJ245">
        <v>1.52520891834962</v>
      </c>
      <c r="CK245">
        <v>1.4509731576232601</v>
      </c>
      <c r="CL245">
        <v>1.53471602645737</v>
      </c>
      <c r="CM245">
        <v>1.4475287973189299</v>
      </c>
      <c r="CN245">
        <v>1.5647954717480901</v>
      </c>
      <c r="CO245">
        <v>1.42439326731965</v>
      </c>
      <c r="CP245">
        <v>1.50116056238906</v>
      </c>
      <c r="CQ245">
        <v>1.4395478346658299</v>
      </c>
      <c r="CR245">
        <v>1.5080496821909</v>
      </c>
      <c r="CS245">
        <v>1.4218065003814</v>
      </c>
      <c r="CT245">
        <v>1.47908420123286</v>
      </c>
      <c r="CU245">
        <v>1.38848068207857</v>
      </c>
      <c r="CV245">
        <v>1.4529115737543501</v>
      </c>
    </row>
    <row r="246" spans="1:100" x14ac:dyDescent="0.45">
      <c r="A246" t="s">
        <v>135</v>
      </c>
      <c r="B246" t="s">
        <v>66</v>
      </c>
      <c r="C246" t="s">
        <v>67</v>
      </c>
      <c r="D246">
        <v>50</v>
      </c>
      <c r="E246" s="1" cm="1">
        <f t="array" ref="E246">SUMPRODUCT($G246:$CV246,$G$2:$CV$2)/SUMPRODUCT(--($G246:$CV246&lt;&gt;""),$G$2:$CV$2)</f>
        <v>1.3496959721858415</v>
      </c>
      <c r="F246" s="1" cm="1">
        <f t="array" ref="F246">SUMPRODUCT($G246:$CV246,$F$2:$CU$2)/SUMPRODUCT(--($G246:$CV246&lt;&gt;""),$F$2:$CU$2)</f>
        <v>1.3939511796788293</v>
      </c>
      <c r="G246">
        <v>1.3598700722682699</v>
      </c>
      <c r="H246">
        <v>1.39684279710575</v>
      </c>
      <c r="I246">
        <v>1.3916456589128501</v>
      </c>
      <c r="J246">
        <v>1.39976309043505</v>
      </c>
      <c r="K246">
        <v>1.3902300431613901</v>
      </c>
      <c r="L246">
        <v>1.4006129416553299</v>
      </c>
      <c r="M246">
        <v>1.33906363762803</v>
      </c>
      <c r="N246">
        <v>1.4328021817474801</v>
      </c>
      <c r="O246">
        <v>1.36605593928053</v>
      </c>
      <c r="P246">
        <v>1.42168301574643</v>
      </c>
      <c r="Q246">
        <v>1.4103895533115101</v>
      </c>
      <c r="R246">
        <v>1.44021603932876</v>
      </c>
      <c r="S246">
        <v>1.40608650722713</v>
      </c>
      <c r="T246">
        <v>1.4607840643993899</v>
      </c>
      <c r="U246">
        <v>1.3309478128930901</v>
      </c>
      <c r="V246">
        <v>1.3541405940373601</v>
      </c>
      <c r="W246">
        <v>1.3927492151935801</v>
      </c>
      <c r="X246">
        <v>1.4372393550654501</v>
      </c>
      <c r="Y246">
        <v>1.3938497813474899</v>
      </c>
      <c r="Z246">
        <v>1.4137508008385999</v>
      </c>
      <c r="AA246">
        <v>1.3825625397132399</v>
      </c>
      <c r="AB246">
        <v>1.42830679101692</v>
      </c>
      <c r="AC246">
        <v>1.44123058365185</v>
      </c>
      <c r="AD246">
        <v>1.4511050380272801</v>
      </c>
      <c r="AE246">
        <v>1.3890721689748</v>
      </c>
      <c r="AF246">
        <v>1.4363298144714001</v>
      </c>
      <c r="AG246">
        <v>1.3495913088126701</v>
      </c>
      <c r="AH246">
        <v>1.39810045055711</v>
      </c>
      <c r="AI246">
        <v>1.41090073088375</v>
      </c>
      <c r="AJ246">
        <v>1.45132461645999</v>
      </c>
      <c r="AK246">
        <v>1.3015153640085899</v>
      </c>
      <c r="AL246">
        <v>1.3349201096219401</v>
      </c>
      <c r="AM246">
        <v>1.3202070271530799</v>
      </c>
      <c r="AN246">
        <v>1.39464970532577</v>
      </c>
      <c r="AO246">
        <v>1.13889010736189</v>
      </c>
      <c r="AP246">
        <v>1.1674919856803001</v>
      </c>
      <c r="AQ246">
        <v>1.33774314474818</v>
      </c>
      <c r="AR246">
        <v>1.35361848683759</v>
      </c>
      <c r="AS246">
        <v>1.3033592689988001</v>
      </c>
      <c r="AT246">
        <v>1.3530509388024801</v>
      </c>
      <c r="AU246">
        <v>1.3857501835839601</v>
      </c>
      <c r="AV246">
        <v>1.4628216166128201</v>
      </c>
      <c r="AW246">
        <v>1.3531803102323201</v>
      </c>
      <c r="AX246">
        <v>1.4318657173504501</v>
      </c>
      <c r="AY246">
        <v>1.3840122965605599</v>
      </c>
      <c r="AZ246">
        <v>1.48960892677211</v>
      </c>
      <c r="BA246">
        <v>1.36174262412681</v>
      </c>
      <c r="BB246">
        <v>1.4054669181247099</v>
      </c>
      <c r="BC246">
        <v>1.3805862736027901</v>
      </c>
      <c r="BD246">
        <v>1.4933304729533901</v>
      </c>
      <c r="BE246">
        <v>1.39577853216447</v>
      </c>
      <c r="BF246">
        <v>1.47212260257815</v>
      </c>
      <c r="BG246">
        <v>1.36570156220914</v>
      </c>
      <c r="BH246">
        <v>1.37747671668907</v>
      </c>
      <c r="BI246">
        <v>1.4105265260815101</v>
      </c>
      <c r="BJ246">
        <v>1.49652013000297</v>
      </c>
      <c r="BK246">
        <v>1.40497705916271</v>
      </c>
      <c r="BL246">
        <v>1.5034094647609599</v>
      </c>
      <c r="BM246">
        <v>1.3823281384970401</v>
      </c>
      <c r="BN246">
        <v>1.4942965916815201</v>
      </c>
      <c r="BO246">
        <v>1.39624824152295</v>
      </c>
      <c r="BP246">
        <v>1.44613842152016</v>
      </c>
      <c r="BQ246">
        <v>1.4321509052405399</v>
      </c>
      <c r="BR246">
        <v>1.5200300937372599</v>
      </c>
      <c r="BS246">
        <v>1.4363042145424201</v>
      </c>
      <c r="BT246">
        <v>1.5028164440446801</v>
      </c>
      <c r="BU246">
        <v>1.4263740296334599</v>
      </c>
      <c r="BV246">
        <v>1.4842771420744401</v>
      </c>
      <c r="BW246">
        <v>1.38965538722467</v>
      </c>
      <c r="BX246">
        <v>1.47380220819576</v>
      </c>
      <c r="BY246">
        <v>1.4453121102886901</v>
      </c>
      <c r="BZ246">
        <v>1.5379829359166</v>
      </c>
      <c r="CA246">
        <v>1.40939011909116</v>
      </c>
      <c r="CB246">
        <v>1.49675029455437</v>
      </c>
      <c r="CC246">
        <v>1.3662639879835901</v>
      </c>
      <c r="CD246">
        <v>1.4241938129115099</v>
      </c>
      <c r="CE246">
        <v>1.36913987540189</v>
      </c>
      <c r="CF246">
        <v>1.45199994435392</v>
      </c>
      <c r="CG246">
        <v>1.42620477693409</v>
      </c>
      <c r="CH246">
        <v>1.5099258852782</v>
      </c>
      <c r="CI246">
        <v>1.3990438150223301</v>
      </c>
      <c r="CJ246">
        <v>1.47982949420294</v>
      </c>
      <c r="CK246">
        <v>1.3986018322698901</v>
      </c>
      <c r="CL246">
        <v>1.4948092759073399</v>
      </c>
      <c r="CM246">
        <v>1.40569264330925</v>
      </c>
      <c r="CN246">
        <v>1.49030716603441</v>
      </c>
      <c r="CO246">
        <v>1.3689097965396999</v>
      </c>
      <c r="CP246">
        <v>1.4399082292970899</v>
      </c>
      <c r="CQ246">
        <v>1.3829964402288899</v>
      </c>
      <c r="CR246">
        <v>1.4535130515277801</v>
      </c>
      <c r="CS246">
        <v>1.3642087092397599</v>
      </c>
      <c r="CT246">
        <v>1.41955189382004</v>
      </c>
      <c r="CU246">
        <v>1.3527934589796999</v>
      </c>
      <c r="CV246">
        <v>1.4051828365386001</v>
      </c>
    </row>
    <row r="247" spans="1:100" x14ac:dyDescent="0.45">
      <c r="A247" t="s">
        <v>138</v>
      </c>
      <c r="B247" t="s">
        <v>72</v>
      </c>
      <c r="C247" t="s">
        <v>64</v>
      </c>
      <c r="D247">
        <v>30</v>
      </c>
      <c r="E247" s="1" cm="1">
        <f t="array" ref="E247">SUMPRODUCT($G247:$CV247,$G$2:$CV$2)/SUMPRODUCT(--($G247:$CV247&lt;&gt;""),$G$2:$CV$2)</f>
        <v>1.6726133125071865</v>
      </c>
      <c r="F247" s="1" cm="1">
        <f t="array" ref="F247">SUMPRODUCT($G247:$CV247,$F$2:$CU$2)/SUMPRODUCT(--($G247:$CV247&lt;&gt;""),$F$2:$CU$2)</f>
        <v>1.6671170911015691</v>
      </c>
      <c r="G247">
        <v>1.7286366517406799</v>
      </c>
      <c r="H247">
        <v>1.7122593753339299</v>
      </c>
      <c r="I247">
        <v>1.68340020169806</v>
      </c>
      <c r="J247">
        <v>1.6999502548993299</v>
      </c>
      <c r="K247">
        <v>1.68669214255542</v>
      </c>
      <c r="L247">
        <v>1.7028679999579099</v>
      </c>
      <c r="M247">
        <v>1.7111167917274499</v>
      </c>
      <c r="N247">
        <v>1.72145007013886</v>
      </c>
      <c r="O247">
        <v>1.66759363885288</v>
      </c>
      <c r="P247">
        <v>1.6975627474766299</v>
      </c>
      <c r="Q247">
        <v>1.7132729837660201</v>
      </c>
      <c r="R247">
        <v>1.7201515389154001</v>
      </c>
      <c r="S247">
        <v>1.6305567151245901</v>
      </c>
      <c r="T247">
        <v>1.7306013128733599</v>
      </c>
      <c r="U247">
        <v>1.55443719696022</v>
      </c>
      <c r="V247">
        <v>1.56017571754465</v>
      </c>
      <c r="W247">
        <v>1.6152557057708401</v>
      </c>
      <c r="X247">
        <v>1.7444947941125</v>
      </c>
      <c r="Y247">
        <v>1.59413007947941</v>
      </c>
      <c r="Z247">
        <v>1.6291669023433399</v>
      </c>
      <c r="AA247">
        <v>1.6198446756646701</v>
      </c>
      <c r="AB247">
        <v>1.69192089773494</v>
      </c>
      <c r="AC247">
        <v>1.72961290493807</v>
      </c>
      <c r="AD247">
        <v>1.75180441338548</v>
      </c>
      <c r="AE247">
        <v>1.7582891908546201</v>
      </c>
      <c r="AF247">
        <v>1.73618552570292</v>
      </c>
      <c r="AG247">
        <v>1.6240644043605601</v>
      </c>
      <c r="AH247">
        <v>1.6148844150528501</v>
      </c>
      <c r="AI247">
        <v>1.65775851234982</v>
      </c>
      <c r="AJ247">
        <v>1.72683383066388</v>
      </c>
      <c r="AK247">
        <v>1.745565897721</v>
      </c>
      <c r="AL247">
        <v>1.62939763233707</v>
      </c>
      <c r="AM247">
        <v>1.5903868735778699</v>
      </c>
      <c r="AN247">
        <v>1.6532798271267699</v>
      </c>
      <c r="AO247">
        <v>1.85634597153428</v>
      </c>
      <c r="AP247">
        <v>1.5029338542230799</v>
      </c>
      <c r="AQ247">
        <v>1.5671783341257499</v>
      </c>
      <c r="AR247">
        <v>1.5680982710581599</v>
      </c>
      <c r="AS247">
        <v>1.6206330721711999</v>
      </c>
      <c r="AT247">
        <v>1.6060343527954599</v>
      </c>
      <c r="AU247">
        <v>1.6651794369994899</v>
      </c>
      <c r="AV247">
        <v>1.7344468825556001</v>
      </c>
      <c r="AW247">
        <v>1.7211483463869099</v>
      </c>
      <c r="AX247">
        <v>1.73125589556077</v>
      </c>
      <c r="AY247">
        <v>1.6924556708768499</v>
      </c>
      <c r="AZ247">
        <v>1.7628574670713399</v>
      </c>
      <c r="BA247">
        <v>1.6645059380960401</v>
      </c>
      <c r="BB247">
        <v>1.64670532031074</v>
      </c>
      <c r="BC247">
        <v>1.6976164245399701</v>
      </c>
      <c r="BD247">
        <v>1.77830357122904</v>
      </c>
      <c r="BE247">
        <v>1.6848532802668199</v>
      </c>
      <c r="BF247">
        <v>1.7678974530832601</v>
      </c>
      <c r="BG247">
        <v>1.9928720999106899</v>
      </c>
      <c r="BH247">
        <v>1.71703678810274</v>
      </c>
      <c r="BI247">
        <v>1.6827434160300001</v>
      </c>
      <c r="BJ247">
        <v>1.73516160833122</v>
      </c>
      <c r="BK247">
        <v>1.7489995295094201</v>
      </c>
      <c r="BL247">
        <v>1.7889540841293701</v>
      </c>
      <c r="BM247">
        <v>1.6759403594275899</v>
      </c>
      <c r="BN247">
        <v>1.7584688133308699</v>
      </c>
      <c r="BO247">
        <v>1.88980453901582</v>
      </c>
      <c r="BP247">
        <v>1.83698727592234</v>
      </c>
      <c r="BQ247">
        <v>1.68644831079959</v>
      </c>
      <c r="BR247">
        <v>1.8086553623878101</v>
      </c>
      <c r="BS247">
        <v>1.65605874109002</v>
      </c>
      <c r="BT247">
        <v>1.70995138823874</v>
      </c>
      <c r="BU247">
        <v>1.67284523643828</v>
      </c>
      <c r="BV247">
        <v>1.73007133928805</v>
      </c>
      <c r="BW247">
        <v>1.63523507712876</v>
      </c>
      <c r="BX247">
        <v>1.7375972691947701</v>
      </c>
      <c r="BY247">
        <v>1.6513436905654799</v>
      </c>
      <c r="BZ247">
        <v>1.7986938464273301</v>
      </c>
      <c r="CA247">
        <v>1.74025414066818</v>
      </c>
      <c r="CB247">
        <v>1.8272539506162</v>
      </c>
      <c r="CC247">
        <v>1.63300219809203</v>
      </c>
      <c r="CD247">
        <v>1.6843947366205601</v>
      </c>
      <c r="CE247">
        <v>1.6650620003616901</v>
      </c>
      <c r="CF247">
        <v>1.71478104907574</v>
      </c>
      <c r="CG247">
        <v>1.67913097600933</v>
      </c>
      <c r="CH247">
        <v>1.8105400309248201</v>
      </c>
      <c r="CI247">
        <v>1.63677407221238</v>
      </c>
      <c r="CJ247">
        <v>1.70110797520719</v>
      </c>
      <c r="CK247">
        <v>1.71878549182391</v>
      </c>
      <c r="CL247">
        <v>1.7706796635590301</v>
      </c>
      <c r="CM247">
        <v>1.7809472897010401</v>
      </c>
      <c r="CN247">
        <v>1.79942368033069</v>
      </c>
      <c r="CO247">
        <v>1.67546080035534</v>
      </c>
      <c r="CP247">
        <v>1.76750988617</v>
      </c>
      <c r="CQ247">
        <v>1.6615622988932199</v>
      </c>
      <c r="CR247">
        <v>1.7522467431572899</v>
      </c>
      <c r="CS247">
        <v>1.6705857562211199</v>
      </c>
      <c r="CT247">
        <v>1.7016256883490299</v>
      </c>
      <c r="CU247">
        <v>1.6611288848055801</v>
      </c>
      <c r="CV247">
        <v>1.7045039860229401</v>
      </c>
    </row>
    <row r="248" spans="1:100" x14ac:dyDescent="0.45">
      <c r="A248" t="s">
        <v>138</v>
      </c>
      <c r="B248" t="s">
        <v>66</v>
      </c>
      <c r="C248" t="s">
        <v>67</v>
      </c>
      <c r="D248">
        <v>30</v>
      </c>
      <c r="E248" s="1" cm="1">
        <f t="array" ref="E248">SUMPRODUCT($G248:$CV248,$G$2:$CV$2)/SUMPRODUCT(--($G248:$CV248&lt;&gt;""),$G$2:$CV$2)</f>
        <v>1.4608518414478846</v>
      </c>
      <c r="F248" s="1" cm="1">
        <f t="array" ref="F248">SUMPRODUCT($G248:$CV248,$F$2:$CU$2)/SUMPRODUCT(--($G248:$CV248&lt;&gt;""),$F$2:$CU$2)</f>
        <v>1.4859127807910375</v>
      </c>
      <c r="G248">
        <v>1.51096782693087</v>
      </c>
      <c r="H248">
        <v>1.5321065828977201</v>
      </c>
      <c r="I248">
        <v>1.4914696014306701</v>
      </c>
      <c r="J248">
        <v>1.5366763773987</v>
      </c>
      <c r="K248">
        <v>1.4919835360374301</v>
      </c>
      <c r="L248">
        <v>1.53847699361498</v>
      </c>
      <c r="M248">
        <v>1.47007714402616</v>
      </c>
      <c r="N248">
        <v>1.5133483667285801</v>
      </c>
      <c r="O248">
        <v>1.4866842092047201</v>
      </c>
      <c r="P248">
        <v>1.5349181939902199</v>
      </c>
      <c r="Q248">
        <v>1.47372234373141</v>
      </c>
      <c r="R248">
        <v>1.50205876219185</v>
      </c>
      <c r="S248">
        <v>1.4751518587460899</v>
      </c>
      <c r="T248">
        <v>1.5414320529416801</v>
      </c>
      <c r="U248">
        <v>1.39984503132552</v>
      </c>
      <c r="V248">
        <v>1.4396836419990799</v>
      </c>
      <c r="W248">
        <v>1.4218702170964499</v>
      </c>
      <c r="X248">
        <v>1.51310840024798</v>
      </c>
      <c r="Y248">
        <v>1.4419538502545399</v>
      </c>
      <c r="Z248">
        <v>1.4906537098097301</v>
      </c>
      <c r="AA248">
        <v>1.45622959848773</v>
      </c>
      <c r="AB248">
        <v>1.5188763803982499</v>
      </c>
      <c r="AC248">
        <v>1.5024724856045699</v>
      </c>
      <c r="AD248">
        <v>1.54329550817434</v>
      </c>
      <c r="AE248">
        <v>1.5029966498968601</v>
      </c>
      <c r="AF248">
        <v>1.5287829694411501</v>
      </c>
      <c r="AG248">
        <v>1.4444516051859999</v>
      </c>
      <c r="AH248">
        <v>1.4830650903270499</v>
      </c>
      <c r="AI248">
        <v>1.47230722252746</v>
      </c>
      <c r="AJ248">
        <v>1.52060838776618</v>
      </c>
      <c r="AK248">
        <v>1.4709208910154401</v>
      </c>
      <c r="AL248">
        <v>1.4366829182085401</v>
      </c>
      <c r="AM248">
        <v>1.3651325306594499</v>
      </c>
      <c r="AN248">
        <v>1.4436156451567801</v>
      </c>
      <c r="AO248">
        <v>1.4849264544613801</v>
      </c>
      <c r="AP248">
        <v>1.30268292835766</v>
      </c>
      <c r="AQ248">
        <v>1.40965831948738</v>
      </c>
      <c r="AR248">
        <v>1.44422571344977</v>
      </c>
      <c r="AS248">
        <v>1.44105643828295</v>
      </c>
      <c r="AT248">
        <v>1.45450849973053</v>
      </c>
      <c r="AU248">
        <v>1.4653890891623</v>
      </c>
      <c r="AV248">
        <v>1.52736133968403</v>
      </c>
      <c r="AW248">
        <v>1.51352703888877</v>
      </c>
      <c r="AX248">
        <v>1.56442971369262</v>
      </c>
      <c r="AY248">
        <v>1.5025826011363099</v>
      </c>
      <c r="AZ248">
        <v>1.5661621537828401</v>
      </c>
      <c r="BA248">
        <v>1.4744328045678401</v>
      </c>
      <c r="BB248">
        <v>1.49745396818841</v>
      </c>
      <c r="BC248">
        <v>1.49494569375014</v>
      </c>
      <c r="BD248">
        <v>1.57619687160841</v>
      </c>
      <c r="BE248">
        <v>1.4518962519176299</v>
      </c>
      <c r="BF248">
        <v>1.52577611244939</v>
      </c>
      <c r="BG248">
        <v>1.7230825734628701</v>
      </c>
      <c r="BH248">
        <v>1.5430528212559</v>
      </c>
      <c r="BI248">
        <v>1.48050876860337</v>
      </c>
      <c r="BJ248">
        <v>1.5458984530773601</v>
      </c>
      <c r="BK248">
        <v>1.53050017039069</v>
      </c>
      <c r="BL248">
        <v>1.58117424541684</v>
      </c>
      <c r="BM248">
        <v>1.47883286520422</v>
      </c>
      <c r="BN248">
        <v>1.54643123279955</v>
      </c>
      <c r="BO248">
        <v>1.64089580189048</v>
      </c>
      <c r="BP248">
        <v>1.61491814098412</v>
      </c>
      <c r="BQ248">
        <v>1.5056979888689901</v>
      </c>
      <c r="BR248">
        <v>1.59318116568601</v>
      </c>
      <c r="BS248">
        <v>1.5150971229968699</v>
      </c>
      <c r="BT248">
        <v>1.5772481441850299</v>
      </c>
      <c r="BU248">
        <v>1.51400950026614</v>
      </c>
      <c r="BV248">
        <v>1.5751980314382401</v>
      </c>
      <c r="BW248">
        <v>1.47796816873904</v>
      </c>
      <c r="BX248">
        <v>1.5552353718585299</v>
      </c>
      <c r="BY248">
        <v>1.47006161236519</v>
      </c>
      <c r="BZ248">
        <v>1.5919040721798601</v>
      </c>
      <c r="CA248">
        <v>1.4998542694819099</v>
      </c>
      <c r="CB248">
        <v>1.5879204458018299</v>
      </c>
      <c r="CC248">
        <v>1.4606471622636701</v>
      </c>
      <c r="CD248">
        <v>1.5259237872820199</v>
      </c>
      <c r="CE248">
        <v>1.4917574256818</v>
      </c>
      <c r="CF248">
        <v>1.5369322157201699</v>
      </c>
      <c r="CG248">
        <v>1.49859146310566</v>
      </c>
      <c r="CH248">
        <v>1.60518607970042</v>
      </c>
      <c r="CI248">
        <v>1.4719463200792999</v>
      </c>
      <c r="CJ248">
        <v>1.55287736403026</v>
      </c>
      <c r="CK248">
        <v>1.51547704906471</v>
      </c>
      <c r="CL248">
        <v>1.57632787085547</v>
      </c>
      <c r="CM248">
        <v>1.55049378731753</v>
      </c>
      <c r="CN248">
        <v>1.5812053257176899</v>
      </c>
      <c r="CO248">
        <v>1.4444893245470001</v>
      </c>
      <c r="CP248">
        <v>1.5237415447324301</v>
      </c>
      <c r="CQ248">
        <v>1.4682091858327999</v>
      </c>
      <c r="CR248">
        <v>1.53265152701039</v>
      </c>
      <c r="CS248">
        <v>1.4514522524782001</v>
      </c>
      <c r="CT248">
        <v>1.50733064317499</v>
      </c>
      <c r="CU248">
        <v>1.46018399961514</v>
      </c>
      <c r="CV248">
        <v>1.50878473479173</v>
      </c>
    </row>
    <row r="249" spans="1:100" x14ac:dyDescent="0.45">
      <c r="A249" t="s">
        <v>138</v>
      </c>
      <c r="B249" t="s">
        <v>72</v>
      </c>
      <c r="C249" t="s">
        <v>64</v>
      </c>
      <c r="D249">
        <v>35</v>
      </c>
      <c r="E249" s="1" cm="1">
        <f t="array" ref="E249">SUMPRODUCT($G249:$CV249,$G$2:$CV$2)/SUMPRODUCT(--($G249:$CV249&lt;&gt;""),$G$2:$CV$2)</f>
        <v>1.5829177790714697</v>
      </c>
      <c r="F249" s="1" cm="1">
        <f t="array" ref="F249">SUMPRODUCT($G249:$CV249,$F$2:$CU$2)/SUMPRODUCT(--($G249:$CV249&lt;&gt;""),$F$2:$CU$2)</f>
        <v>1.5865385300853774</v>
      </c>
      <c r="G249">
        <v>1.66977189456472</v>
      </c>
      <c r="H249">
        <v>1.6494272259785201</v>
      </c>
      <c r="I249">
        <v>1.6107258590039499</v>
      </c>
      <c r="J249">
        <v>1.6446516041022501</v>
      </c>
      <c r="K249">
        <v>1.6180487537294299</v>
      </c>
      <c r="L249">
        <v>1.64765070163713</v>
      </c>
      <c r="M249">
        <v>1.5711155592988999</v>
      </c>
      <c r="N249">
        <v>1.5725630696710799</v>
      </c>
      <c r="O249">
        <v>1.59635006685964</v>
      </c>
      <c r="P249">
        <v>1.6361575434212401</v>
      </c>
      <c r="Q249">
        <v>1.5923843321504101</v>
      </c>
      <c r="R249">
        <v>1.58638930397349</v>
      </c>
      <c r="S249">
        <v>1.58272845181303</v>
      </c>
      <c r="T249">
        <v>1.692019360013</v>
      </c>
      <c r="U249">
        <v>1.4867456748185</v>
      </c>
      <c r="V249">
        <v>1.52204844208302</v>
      </c>
      <c r="W249">
        <v>1.5045050662602699</v>
      </c>
      <c r="X249">
        <v>1.6144831316595101</v>
      </c>
      <c r="Y249">
        <v>1.5493884051509399</v>
      </c>
      <c r="Z249">
        <v>1.5856116336663799</v>
      </c>
      <c r="AA249">
        <v>1.57808590820476</v>
      </c>
      <c r="AB249">
        <v>1.64881772649795</v>
      </c>
      <c r="AC249">
        <v>1.6071877450785399</v>
      </c>
      <c r="AD249">
        <v>1.62138501748382</v>
      </c>
      <c r="AE249">
        <v>1.6257760493662801</v>
      </c>
      <c r="AF249">
        <v>1.59917491414999</v>
      </c>
      <c r="AG249">
        <v>1.5449816628055599</v>
      </c>
      <c r="AH249">
        <v>1.5684677559130999</v>
      </c>
      <c r="AI249">
        <v>1.5382255218335501</v>
      </c>
      <c r="AJ249">
        <v>1.6295407075353601</v>
      </c>
      <c r="AK249">
        <v>1.5418118210185801</v>
      </c>
      <c r="AL249">
        <v>1.49513958233338</v>
      </c>
      <c r="AM249">
        <v>1.47452453754805</v>
      </c>
      <c r="AN249">
        <v>1.5538155967528</v>
      </c>
      <c r="AO249">
        <v>1.8112631069151801</v>
      </c>
      <c r="AP249">
        <v>1.42758761144178</v>
      </c>
      <c r="AQ249">
        <v>1.4900138604670901</v>
      </c>
      <c r="AR249">
        <v>1.5260834086649999</v>
      </c>
      <c r="AS249">
        <v>1.55120908226742</v>
      </c>
      <c r="AT249">
        <v>1.54189047800884</v>
      </c>
      <c r="AU249">
        <v>1.61511574497357</v>
      </c>
      <c r="AV249">
        <v>1.6723864319113899</v>
      </c>
      <c r="AW249">
        <v>1.62325097800831</v>
      </c>
      <c r="AX249">
        <v>1.65428997660795</v>
      </c>
      <c r="AY249">
        <v>1.6358733139766</v>
      </c>
      <c r="AZ249">
        <v>1.6911018893722101</v>
      </c>
      <c r="BA249">
        <v>1.5926764708918899</v>
      </c>
      <c r="BB249">
        <v>1.60313919135742</v>
      </c>
      <c r="BC249">
        <v>1.6276533189718401</v>
      </c>
      <c r="BD249">
        <v>1.72346472458787</v>
      </c>
      <c r="BE249">
        <v>1.5411441178115399</v>
      </c>
      <c r="BF249">
        <v>1.65542523995975</v>
      </c>
      <c r="BG249">
        <v>1.94479230731351</v>
      </c>
      <c r="BH249">
        <v>1.66334259357241</v>
      </c>
      <c r="BI249">
        <v>1.6074434543387499</v>
      </c>
      <c r="BJ249">
        <v>1.6622858451697999</v>
      </c>
      <c r="BK249">
        <v>1.68515667100209</v>
      </c>
      <c r="BL249">
        <v>1.7246837749144801</v>
      </c>
      <c r="BM249">
        <v>1.6269764151382899</v>
      </c>
      <c r="BN249">
        <v>1.7164781922237999</v>
      </c>
      <c r="BO249">
        <v>1.75951293639105</v>
      </c>
      <c r="BP249">
        <v>1.76427547459559</v>
      </c>
      <c r="BQ249">
        <v>1.64713677254794</v>
      </c>
      <c r="BR249">
        <v>1.7391077191898701</v>
      </c>
      <c r="BS249">
        <v>1.5956280080266101</v>
      </c>
      <c r="BT249">
        <v>1.6595606887488601</v>
      </c>
      <c r="BU249">
        <v>1.6432649900844301</v>
      </c>
      <c r="BV249">
        <v>1.6891803825615399</v>
      </c>
      <c r="BW249">
        <v>1.6135885157208101</v>
      </c>
      <c r="BX249">
        <v>1.6938551747066399</v>
      </c>
      <c r="BY249">
        <v>1.62893259802698</v>
      </c>
      <c r="BZ249">
        <v>1.7152067448228101</v>
      </c>
      <c r="CA249">
        <v>1.5716435384391001</v>
      </c>
      <c r="CB249">
        <v>1.6963896475292</v>
      </c>
      <c r="CC249">
        <v>1.59787829972197</v>
      </c>
      <c r="CD249">
        <v>1.6262924440437601</v>
      </c>
      <c r="CE249">
        <v>1.6179732309663799</v>
      </c>
      <c r="CF249">
        <v>1.6780621091988599</v>
      </c>
      <c r="CG249">
        <v>1.65376584570628</v>
      </c>
      <c r="CH249">
        <v>1.7480917486141601</v>
      </c>
      <c r="CI249">
        <v>1.5662940591252501</v>
      </c>
      <c r="CJ249">
        <v>1.6572287764991001</v>
      </c>
      <c r="CK249">
        <v>1.66133306983109</v>
      </c>
      <c r="CL249">
        <v>1.7042013760474799</v>
      </c>
      <c r="CM249">
        <v>1.7075151474730501</v>
      </c>
      <c r="CN249">
        <v>1.74442421713718</v>
      </c>
      <c r="CO249">
        <v>1.6113932026089099</v>
      </c>
      <c r="CP249">
        <v>1.6789779905406199</v>
      </c>
      <c r="CQ249">
        <v>1.5714327885453401</v>
      </c>
      <c r="CR249">
        <v>1.6489615401711</v>
      </c>
      <c r="CS249">
        <v>1.5336660129589801</v>
      </c>
      <c r="CT249">
        <v>1.57003717316952</v>
      </c>
      <c r="CU249">
        <v>1.5269134011749199</v>
      </c>
      <c r="CV249">
        <v>1.5733510574259399</v>
      </c>
    </row>
    <row r="250" spans="1:100" x14ac:dyDescent="0.45">
      <c r="A250" t="s">
        <v>138</v>
      </c>
      <c r="B250" t="s">
        <v>66</v>
      </c>
      <c r="C250" t="s">
        <v>67</v>
      </c>
      <c r="D250">
        <v>35</v>
      </c>
      <c r="E250" s="1" cm="1">
        <f t="array" ref="E250">SUMPRODUCT($G250:$CV250,$G$2:$CV$2)/SUMPRODUCT(--($G250:$CV250&lt;&gt;""),$G$2:$CV$2)</f>
        <v>1.3868774383070064</v>
      </c>
      <c r="F250" s="1" cm="1">
        <f t="array" ref="F250">SUMPRODUCT($G250:$CV250,$F$2:$CU$2)/SUMPRODUCT(--($G250:$CV250&lt;&gt;""),$F$2:$CU$2)</f>
        <v>1.4173205126341324</v>
      </c>
      <c r="G250">
        <v>1.43620264393272</v>
      </c>
      <c r="H250">
        <v>1.4606146536114299</v>
      </c>
      <c r="I250">
        <v>1.4181077483606801</v>
      </c>
      <c r="J250">
        <v>1.4597674387003801</v>
      </c>
      <c r="K250">
        <v>1.4168487372257501</v>
      </c>
      <c r="L250">
        <v>1.4631373765075699</v>
      </c>
      <c r="M250">
        <v>1.37862745561913</v>
      </c>
      <c r="N250">
        <v>1.4446549901388199</v>
      </c>
      <c r="O250">
        <v>1.3799518056432201</v>
      </c>
      <c r="P250">
        <v>1.44215450536998</v>
      </c>
      <c r="Q250">
        <v>1.41608748719557</v>
      </c>
      <c r="R250">
        <v>1.44271380016994</v>
      </c>
      <c r="S250">
        <v>1.4158486380939199</v>
      </c>
      <c r="T250">
        <v>1.4753616356394901</v>
      </c>
      <c r="U250">
        <v>1.3346952898089699</v>
      </c>
      <c r="V250">
        <v>1.3794436739061</v>
      </c>
      <c r="W250">
        <v>1.3485341528774799</v>
      </c>
      <c r="X250">
        <v>1.4358492736102699</v>
      </c>
      <c r="Y250">
        <v>1.3874608175965999</v>
      </c>
      <c r="Z250">
        <v>1.42623593472328</v>
      </c>
      <c r="AA250">
        <v>1.395321051672</v>
      </c>
      <c r="AB250">
        <v>1.4467676240906699</v>
      </c>
      <c r="AC250">
        <v>1.4244255308207101</v>
      </c>
      <c r="AD250">
        <v>1.45802962170906</v>
      </c>
      <c r="AE250">
        <v>1.4414218699824299</v>
      </c>
      <c r="AF250">
        <v>1.45889628856017</v>
      </c>
      <c r="AG250">
        <v>1.3516322829013601</v>
      </c>
      <c r="AH250">
        <v>1.4006931272341701</v>
      </c>
      <c r="AI250">
        <v>1.3901185803592999</v>
      </c>
      <c r="AJ250">
        <v>1.4584622878728499</v>
      </c>
      <c r="AK250">
        <v>1.34005233840648</v>
      </c>
      <c r="AL250">
        <v>1.3572180073261999</v>
      </c>
      <c r="AM250">
        <v>1.30382930722166</v>
      </c>
      <c r="AN250">
        <v>1.3778434147417</v>
      </c>
      <c r="AO250">
        <v>1.4258920043005601</v>
      </c>
      <c r="AP250">
        <v>1.2374479326591199</v>
      </c>
      <c r="AQ250">
        <v>1.33854078035385</v>
      </c>
      <c r="AR250">
        <v>1.3858192189028899</v>
      </c>
      <c r="AS250">
        <v>1.3535143142666</v>
      </c>
      <c r="AT250">
        <v>1.3865341266595701</v>
      </c>
      <c r="AU250">
        <v>1.4053952279779001</v>
      </c>
      <c r="AV250">
        <v>1.46216936745527</v>
      </c>
      <c r="AW250">
        <v>1.4523729553082101</v>
      </c>
      <c r="AX250">
        <v>1.4954065736864</v>
      </c>
      <c r="AY250">
        <v>1.4323252555138499</v>
      </c>
      <c r="AZ250">
        <v>1.51592692323348</v>
      </c>
      <c r="BA250">
        <v>1.40492390392436</v>
      </c>
      <c r="BB250">
        <v>1.43476643100122</v>
      </c>
      <c r="BC250">
        <v>1.42708085564094</v>
      </c>
      <c r="BD250">
        <v>1.5220125454476301</v>
      </c>
      <c r="BE250">
        <v>1.4152780408775401</v>
      </c>
      <c r="BF250">
        <v>1.48686584738566</v>
      </c>
      <c r="BG250">
        <v>1.6576881375691199</v>
      </c>
      <c r="BH250">
        <v>1.4679138740139399</v>
      </c>
      <c r="BI250">
        <v>1.4330804694738699</v>
      </c>
      <c r="BJ250">
        <v>1.50161006675921</v>
      </c>
      <c r="BK250">
        <v>1.48529298355877</v>
      </c>
      <c r="BL250">
        <v>1.52832046657571</v>
      </c>
      <c r="BM250">
        <v>1.4371309197519</v>
      </c>
      <c r="BN250">
        <v>1.50320525594891</v>
      </c>
      <c r="BO250">
        <v>1.5276287946379901</v>
      </c>
      <c r="BP250">
        <v>1.5419671600037299</v>
      </c>
      <c r="BQ250">
        <v>1.4427672361561401</v>
      </c>
      <c r="BR250">
        <v>1.5226246659506999</v>
      </c>
      <c r="BS250">
        <v>1.4463693084465701</v>
      </c>
      <c r="BT250">
        <v>1.4977700570477901</v>
      </c>
      <c r="BU250">
        <v>1.44650335889617</v>
      </c>
      <c r="BV250">
        <v>1.49877278246322</v>
      </c>
      <c r="BW250">
        <v>1.42203772585621</v>
      </c>
      <c r="BX250">
        <v>1.49427936228517</v>
      </c>
      <c r="BY250">
        <v>1.4588084504602301</v>
      </c>
      <c r="BZ250">
        <v>1.5415757623716699</v>
      </c>
      <c r="CA250">
        <v>1.42852232331631</v>
      </c>
      <c r="CB250">
        <v>1.5312878381335899</v>
      </c>
      <c r="CC250">
        <v>1.3978257660673099</v>
      </c>
      <c r="CD250">
        <v>1.4468471939716201</v>
      </c>
      <c r="CE250">
        <v>1.40676815800865</v>
      </c>
      <c r="CF250">
        <v>1.46318030390938</v>
      </c>
      <c r="CG250">
        <v>1.4537382451372201</v>
      </c>
      <c r="CH250">
        <v>1.5425639508735001</v>
      </c>
      <c r="CI250">
        <v>1.4178116700652199</v>
      </c>
      <c r="CJ250">
        <v>1.4930829325764401</v>
      </c>
      <c r="CK250">
        <v>1.4658927928585399</v>
      </c>
      <c r="CL250">
        <v>1.52045717979353</v>
      </c>
      <c r="CM250">
        <v>1.4856596250985501</v>
      </c>
      <c r="CN250">
        <v>1.5289267848932999</v>
      </c>
      <c r="CO250">
        <v>1.3756028819212101</v>
      </c>
      <c r="CP250">
        <v>1.4849849213347499</v>
      </c>
      <c r="CQ250">
        <v>1.3879665918766799</v>
      </c>
      <c r="CR250">
        <v>1.4550404967446</v>
      </c>
      <c r="CS250">
        <v>1.37736451578115</v>
      </c>
      <c r="CT250">
        <v>1.4323496214143401</v>
      </c>
      <c r="CU250">
        <v>1.3727174674621101</v>
      </c>
      <c r="CV250">
        <v>1.42518643262766</v>
      </c>
    </row>
    <row r="251" spans="1:100" x14ac:dyDescent="0.45">
      <c r="A251" t="s">
        <v>138</v>
      </c>
      <c r="B251" t="s">
        <v>72</v>
      </c>
      <c r="C251" t="s">
        <v>64</v>
      </c>
      <c r="D251">
        <v>40</v>
      </c>
      <c r="E251" s="1" cm="1">
        <f t="array" ref="E251">SUMPRODUCT($G251:$CV251,$G$2:$CV$2)/SUMPRODUCT(--($G251:$CV251&lt;&gt;""),$G$2:$CV$2)</f>
        <v>1.5120318197219145</v>
      </c>
      <c r="F251" s="1" cm="1">
        <f t="array" ref="F251">SUMPRODUCT($G251:$CV251,$F$2:$CU$2)/SUMPRODUCT(--($G251:$CV251&lt;&gt;""),$F$2:$CU$2)</f>
        <v>1.5224135426980376</v>
      </c>
      <c r="G251">
        <v>1.5252297814971501</v>
      </c>
      <c r="H251">
        <v>1.51894523742258</v>
      </c>
      <c r="I251">
        <v>1.49297926480049</v>
      </c>
      <c r="J251">
        <v>1.5008441897190701</v>
      </c>
      <c r="K251">
        <v>1.4969212233959299</v>
      </c>
      <c r="L251">
        <v>1.5018648809269699</v>
      </c>
      <c r="M251">
        <v>1.4958342030468601</v>
      </c>
      <c r="N251">
        <v>1.5319219583806201</v>
      </c>
      <c r="O251">
        <v>1.5285592981368401</v>
      </c>
      <c r="P251">
        <v>1.58390231132607</v>
      </c>
      <c r="Q251">
        <v>1.55450477390384</v>
      </c>
      <c r="R251">
        <v>1.54967492699394</v>
      </c>
      <c r="S251">
        <v>1.5009410187019001</v>
      </c>
      <c r="T251">
        <v>1.60453644082672</v>
      </c>
      <c r="U251">
        <v>1.4498982526681199</v>
      </c>
      <c r="V251">
        <v>1.47947570797783</v>
      </c>
      <c r="W251">
        <v>1.46448195318191</v>
      </c>
      <c r="X251">
        <v>1.58334118985065</v>
      </c>
      <c r="Y251">
        <v>1.50865807731452</v>
      </c>
      <c r="Z251">
        <v>1.5451250786975199</v>
      </c>
      <c r="AA251">
        <v>1.4597983418198099</v>
      </c>
      <c r="AB251">
        <v>1.53031482959855</v>
      </c>
      <c r="AC251">
        <v>1.58847209930572</v>
      </c>
      <c r="AD251">
        <v>1.58771747073041</v>
      </c>
      <c r="AE251">
        <v>1.58601491056266</v>
      </c>
      <c r="AF251">
        <v>1.5528982876286299</v>
      </c>
      <c r="AG251">
        <v>1.5002892776846</v>
      </c>
      <c r="AH251">
        <v>1.51997659739462</v>
      </c>
      <c r="AI251">
        <v>1.4917517217884699</v>
      </c>
      <c r="AJ251">
        <v>1.58266402300772</v>
      </c>
      <c r="AK251">
        <v>1.46991542143427</v>
      </c>
      <c r="AL251">
        <v>1.4532771287394499</v>
      </c>
      <c r="AM251">
        <v>1.42770993315235</v>
      </c>
      <c r="AN251">
        <v>1.4923875642119999</v>
      </c>
      <c r="AO251">
        <v>1.6441148798232501</v>
      </c>
      <c r="AP251">
        <v>1.30262357628889</v>
      </c>
      <c r="AQ251">
        <v>1.45254262358706</v>
      </c>
      <c r="AR251">
        <v>1.4847324377656801</v>
      </c>
      <c r="AS251">
        <v>1.4941194737759</v>
      </c>
      <c r="AT251">
        <v>1.5041581922128</v>
      </c>
      <c r="AU251">
        <v>1.4987718015029201</v>
      </c>
      <c r="AV251">
        <v>1.55371282243294</v>
      </c>
      <c r="AW251">
        <v>1.5735173282427899</v>
      </c>
      <c r="AX251">
        <v>1.6047598864614201</v>
      </c>
      <c r="AY251">
        <v>1.5686377761805099</v>
      </c>
      <c r="AZ251">
        <v>1.6254709768940401</v>
      </c>
      <c r="BA251">
        <v>1.5383849690342499</v>
      </c>
      <c r="BB251">
        <v>1.54702893488246</v>
      </c>
      <c r="BC251">
        <v>1.5866554337162799</v>
      </c>
      <c r="BD251">
        <v>1.6650545744104699</v>
      </c>
      <c r="BE251">
        <v>1.52908069828503</v>
      </c>
      <c r="BF251">
        <v>1.60495911535613</v>
      </c>
      <c r="BG251">
        <v>1.64561800177905</v>
      </c>
      <c r="BH251">
        <v>1.57032429521425</v>
      </c>
      <c r="BI251">
        <v>1.53208515970089</v>
      </c>
      <c r="BJ251">
        <v>1.6094932379467399</v>
      </c>
      <c r="BK251">
        <v>1.5982298234422201</v>
      </c>
      <c r="BL251">
        <v>1.6356637985215501</v>
      </c>
      <c r="BM251">
        <v>1.5955504123463</v>
      </c>
      <c r="BN251">
        <v>1.66568463316958</v>
      </c>
      <c r="BO251">
        <v>1.6152875139640599</v>
      </c>
      <c r="BP251">
        <v>1.6430174754190401</v>
      </c>
      <c r="BQ251">
        <v>1.5356842752909301</v>
      </c>
      <c r="BR251">
        <v>1.6183141618899699</v>
      </c>
      <c r="BS251">
        <v>1.5721735084686199</v>
      </c>
      <c r="BT251">
        <v>1.64139412203243</v>
      </c>
      <c r="BU251">
        <v>1.5864411285914</v>
      </c>
      <c r="BV251">
        <v>1.6367146729478199</v>
      </c>
      <c r="BW251">
        <v>1.55417441169594</v>
      </c>
      <c r="BX251">
        <v>1.62821218042195</v>
      </c>
      <c r="BY251">
        <v>1.5413444013988999</v>
      </c>
      <c r="BZ251">
        <v>1.6669259923778701</v>
      </c>
      <c r="CA251">
        <v>1.5597857486420901</v>
      </c>
      <c r="CB251">
        <v>1.6941886322470701</v>
      </c>
      <c r="CC251">
        <v>1.52926619092393</v>
      </c>
      <c r="CD251">
        <v>1.5681551554758599</v>
      </c>
      <c r="CE251">
        <v>1.48399541247241</v>
      </c>
      <c r="CF251">
        <v>1.5680267084775901</v>
      </c>
      <c r="CG251">
        <v>1.5199288140296801</v>
      </c>
      <c r="CH251">
        <v>1.6051770638077301</v>
      </c>
      <c r="CI251">
        <v>1.5358339411056401</v>
      </c>
      <c r="CJ251">
        <v>1.6378988990955301</v>
      </c>
      <c r="CK251">
        <v>1.5820922555763901</v>
      </c>
      <c r="CL251">
        <v>1.6704146203558701</v>
      </c>
      <c r="CM251">
        <v>1.6051080146307599</v>
      </c>
      <c r="CN251">
        <v>1.6890034479460301</v>
      </c>
      <c r="CO251">
        <v>1.4708306426733</v>
      </c>
      <c r="CP251">
        <v>1.5689372750990001</v>
      </c>
      <c r="CQ251">
        <v>1.5135824979853001</v>
      </c>
      <c r="CR251">
        <v>1.5904875649580901</v>
      </c>
      <c r="CS251">
        <v>1.48943675380491</v>
      </c>
      <c r="CT251">
        <v>1.53787743987711</v>
      </c>
      <c r="CU251">
        <v>1.5006036940696901</v>
      </c>
      <c r="CV251">
        <v>1.54875652719457</v>
      </c>
    </row>
    <row r="252" spans="1:100" x14ac:dyDescent="0.45">
      <c r="A252" t="s">
        <v>138</v>
      </c>
      <c r="B252" t="s">
        <v>66</v>
      </c>
      <c r="C252" t="s">
        <v>67</v>
      </c>
      <c r="D252">
        <v>40</v>
      </c>
      <c r="E252" s="1" cm="1">
        <f t="array" ref="E252">SUMPRODUCT($G252:$CV252,$G$2:$CV$2)/SUMPRODUCT(--($G252:$CV252&lt;&gt;""),$G$2:$CV$2)</f>
        <v>1.3276132737132134</v>
      </c>
      <c r="F252" s="1" cm="1">
        <f t="array" ref="F252">SUMPRODUCT($G252:$CV252,$F$2:$CU$2)/SUMPRODUCT(--($G252:$CV252&lt;&gt;""),$F$2:$CU$2)</f>
        <v>1.3581104970893874</v>
      </c>
      <c r="G252">
        <v>1.36637377790203</v>
      </c>
      <c r="H252">
        <v>1.3881524528323901</v>
      </c>
      <c r="I252">
        <v>1.3550212716431</v>
      </c>
      <c r="J252">
        <v>1.3890255927317801</v>
      </c>
      <c r="K252">
        <v>1.35615306671212</v>
      </c>
      <c r="L252">
        <v>1.39507268064412</v>
      </c>
      <c r="M252">
        <v>1.3201993854466301</v>
      </c>
      <c r="N252">
        <v>1.38150384338359</v>
      </c>
      <c r="O252">
        <v>1.33565473237239</v>
      </c>
      <c r="P252">
        <v>1.39209217711902</v>
      </c>
      <c r="Q252">
        <v>1.36292879388765</v>
      </c>
      <c r="R252">
        <v>1.38159453099461</v>
      </c>
      <c r="S252">
        <v>1.3576192369505</v>
      </c>
      <c r="T252">
        <v>1.4182152340699501</v>
      </c>
      <c r="U252">
        <v>1.2795282531643899</v>
      </c>
      <c r="V252">
        <v>1.32020441675188</v>
      </c>
      <c r="W252">
        <v>1.3080864149279401</v>
      </c>
      <c r="X252">
        <v>1.3868164009473101</v>
      </c>
      <c r="Y252">
        <v>1.3321281474851701</v>
      </c>
      <c r="Z252">
        <v>1.36861429875374</v>
      </c>
      <c r="AA252">
        <v>1.3238974234474901</v>
      </c>
      <c r="AB252">
        <v>1.3744012984422</v>
      </c>
      <c r="AC252">
        <v>1.3719358016111001</v>
      </c>
      <c r="AD252">
        <v>1.4095045307412399</v>
      </c>
      <c r="AE252">
        <v>1.3855807424036799</v>
      </c>
      <c r="AF252">
        <v>1.39564898845979</v>
      </c>
      <c r="AG252">
        <v>1.2936564780706299</v>
      </c>
      <c r="AH252">
        <v>1.34213624450026</v>
      </c>
      <c r="AI252">
        <v>1.32443314184462</v>
      </c>
      <c r="AJ252">
        <v>1.4060795154168999</v>
      </c>
      <c r="AK252">
        <v>1.27963785660334</v>
      </c>
      <c r="AL252">
        <v>1.2963518071693501</v>
      </c>
      <c r="AM252">
        <v>1.2576842954665799</v>
      </c>
      <c r="AN252">
        <v>1.32835290602849</v>
      </c>
      <c r="AO252">
        <v>1.37074489084322</v>
      </c>
      <c r="AP252">
        <v>1.18160220148729</v>
      </c>
      <c r="AQ252">
        <v>1.2817667198248699</v>
      </c>
      <c r="AR252">
        <v>1.32447434312377</v>
      </c>
      <c r="AS252">
        <v>1.2770092467462999</v>
      </c>
      <c r="AT252">
        <v>1.32296646959894</v>
      </c>
      <c r="AU252">
        <v>1.3507133289215101</v>
      </c>
      <c r="AV252">
        <v>1.4189967499107401</v>
      </c>
      <c r="AW252">
        <v>1.3668489371272801</v>
      </c>
      <c r="AX252">
        <v>1.4188628524618501</v>
      </c>
      <c r="AY252">
        <v>1.3703172615227199</v>
      </c>
      <c r="AZ252">
        <v>1.43462040530917</v>
      </c>
      <c r="BA252">
        <v>1.3441220630725199</v>
      </c>
      <c r="BB252">
        <v>1.38789061842771</v>
      </c>
      <c r="BC252">
        <v>1.36337530791915</v>
      </c>
      <c r="BD252">
        <v>1.45523051012343</v>
      </c>
      <c r="BE252">
        <v>1.3544119511105801</v>
      </c>
      <c r="BF252">
        <v>1.4197181608879901</v>
      </c>
      <c r="BG252">
        <v>1.4726619948123101</v>
      </c>
      <c r="BH252">
        <v>1.38649204750993</v>
      </c>
      <c r="BI252">
        <v>1.3559361800396299</v>
      </c>
      <c r="BJ252">
        <v>1.4232559107148599</v>
      </c>
      <c r="BK252">
        <v>1.4218307625366799</v>
      </c>
      <c r="BL252">
        <v>1.45709930181085</v>
      </c>
      <c r="BM252">
        <v>1.35213849316225</v>
      </c>
      <c r="BN252">
        <v>1.42396900977299</v>
      </c>
      <c r="BO252">
        <v>1.4264215109192599</v>
      </c>
      <c r="BP252">
        <v>1.4683278795544601</v>
      </c>
      <c r="BQ252">
        <v>1.39757243602689</v>
      </c>
      <c r="BR252">
        <v>1.4793875339393701</v>
      </c>
      <c r="BS252">
        <v>1.4024247392984299</v>
      </c>
      <c r="BT252">
        <v>1.4590083866813</v>
      </c>
      <c r="BU252">
        <v>1.3814521360629299</v>
      </c>
      <c r="BV252">
        <v>1.44110182187365</v>
      </c>
      <c r="BW252">
        <v>1.3798481650504499</v>
      </c>
      <c r="BX252">
        <v>1.44793766197577</v>
      </c>
      <c r="BY252">
        <v>1.3504420091440099</v>
      </c>
      <c r="BZ252">
        <v>1.4606167959393299</v>
      </c>
      <c r="CA252">
        <v>1.38306621854641</v>
      </c>
      <c r="CB252">
        <v>1.4873968961494599</v>
      </c>
      <c r="CC252">
        <v>1.3381569180573201</v>
      </c>
      <c r="CD252">
        <v>1.4043540830911401</v>
      </c>
      <c r="CE252">
        <v>1.3428153147808199</v>
      </c>
      <c r="CF252">
        <v>1.4093379017666801</v>
      </c>
      <c r="CG252">
        <v>1.38808825283528</v>
      </c>
      <c r="CH252">
        <v>1.4540275076456799</v>
      </c>
      <c r="CI252">
        <v>1.37160303708733</v>
      </c>
      <c r="CJ252">
        <v>1.4442755474672999</v>
      </c>
      <c r="CK252">
        <v>1.4075908734197</v>
      </c>
      <c r="CL252">
        <v>1.45711721516952</v>
      </c>
      <c r="CM252">
        <v>1.41603601296732</v>
      </c>
      <c r="CN252">
        <v>1.46290705178699</v>
      </c>
      <c r="CO252">
        <v>1.3622787239140099</v>
      </c>
      <c r="CP252">
        <v>1.4392567887718399</v>
      </c>
      <c r="CQ252">
        <v>1.3477410334158499</v>
      </c>
      <c r="CR252">
        <v>1.42615383351789</v>
      </c>
      <c r="CS252">
        <v>1.32921052822712</v>
      </c>
      <c r="CT252">
        <v>1.3890323474516799</v>
      </c>
      <c r="CU252">
        <v>1.32095396040555</v>
      </c>
      <c r="CV252">
        <v>1.37711211438896</v>
      </c>
    </row>
    <row r="253" spans="1:100" x14ac:dyDescent="0.45">
      <c r="A253" t="s">
        <v>138</v>
      </c>
      <c r="B253" t="s">
        <v>72</v>
      </c>
      <c r="C253" t="s">
        <v>64</v>
      </c>
      <c r="D253">
        <v>45</v>
      </c>
      <c r="E253" s="1" cm="1">
        <f t="array" ref="E253">SUMPRODUCT($G253:$CV253,$G$2:$CV$2)/SUMPRODUCT(--($G253:$CV253&lt;&gt;""),$G$2:$CV$2)</f>
        <v>1.4582811969445295</v>
      </c>
      <c r="F253" s="1" cm="1">
        <f t="array" ref="F253">SUMPRODUCT($G253:$CV253,$F$2:$CU$2)/SUMPRODUCT(--($G253:$CV253&lt;&gt;""),$F$2:$CU$2)</f>
        <v>1.4732114770246949</v>
      </c>
      <c r="G253">
        <v>1.4925132877307801</v>
      </c>
      <c r="H253">
        <v>1.4836421922596601</v>
      </c>
      <c r="I253">
        <v>1.45082052830242</v>
      </c>
      <c r="J253">
        <v>1.46806382260968</v>
      </c>
      <c r="K253">
        <v>1.4519428892112101</v>
      </c>
      <c r="L253">
        <v>1.47292432173815</v>
      </c>
      <c r="M253">
        <v>1.4361926862273799</v>
      </c>
      <c r="N253">
        <v>1.4854044099866901</v>
      </c>
      <c r="O253">
        <v>1.3508982974386601</v>
      </c>
      <c r="P253">
        <v>1.3824281955170401</v>
      </c>
      <c r="Q253">
        <v>1.5173799802253101</v>
      </c>
      <c r="R253">
        <v>1.51234158561744</v>
      </c>
      <c r="S253">
        <v>1.46622585813449</v>
      </c>
      <c r="T253">
        <v>1.5747422913814599</v>
      </c>
      <c r="U253">
        <v>1.4158083520932501</v>
      </c>
      <c r="V253">
        <v>1.45100129903727</v>
      </c>
      <c r="W253">
        <v>1.4304153730761699</v>
      </c>
      <c r="X253">
        <v>1.5474549806640101</v>
      </c>
      <c r="Y253">
        <v>1.4721387279817899</v>
      </c>
      <c r="Z253">
        <v>1.5116954414030099</v>
      </c>
      <c r="AA253">
        <v>1.42645385086051</v>
      </c>
      <c r="AB253">
        <v>1.50076658299507</v>
      </c>
      <c r="AC253">
        <v>1.5438285675146699</v>
      </c>
      <c r="AD253">
        <v>1.5475363749092801</v>
      </c>
      <c r="AE253">
        <v>1.4982576859987</v>
      </c>
      <c r="AF253">
        <v>1.50670403950691</v>
      </c>
      <c r="AG253">
        <v>1.4013717702410899</v>
      </c>
      <c r="AH253">
        <v>1.41917174631771</v>
      </c>
      <c r="AI253">
        <v>1.4474324553103499</v>
      </c>
      <c r="AJ253">
        <v>1.5517440151556801</v>
      </c>
      <c r="AK253">
        <v>1.4333466661241401</v>
      </c>
      <c r="AL253">
        <v>1.4140644342055499</v>
      </c>
      <c r="AM253">
        <v>1.38999377693686</v>
      </c>
      <c r="AN253">
        <v>1.45342345952386</v>
      </c>
      <c r="AO253">
        <v>1.6050470743368901</v>
      </c>
      <c r="AP253">
        <v>1.2663019006089999</v>
      </c>
      <c r="AQ253">
        <v>1.4173184767490401</v>
      </c>
      <c r="AR253">
        <v>1.45666244613361</v>
      </c>
      <c r="AS253">
        <v>1.3640973837747199</v>
      </c>
      <c r="AT253">
        <v>1.37974887631675</v>
      </c>
      <c r="AU253">
        <v>1.44350232491314</v>
      </c>
      <c r="AV253">
        <v>1.51245949179894</v>
      </c>
      <c r="AW253">
        <v>1.4987474170410999</v>
      </c>
      <c r="AX253">
        <v>1.5478173430978099</v>
      </c>
      <c r="AY253">
        <v>1.49814871299307</v>
      </c>
      <c r="AZ253">
        <v>1.5942641329313201</v>
      </c>
      <c r="BA253">
        <v>1.45892402647957</v>
      </c>
      <c r="BB253">
        <v>1.4895203827852099</v>
      </c>
      <c r="BC253">
        <v>1.47291850375313</v>
      </c>
      <c r="BD253">
        <v>1.5501726581942801</v>
      </c>
      <c r="BE253">
        <v>1.48597782769717</v>
      </c>
      <c r="BF253">
        <v>1.56056255237386</v>
      </c>
      <c r="BG253">
        <v>1.5820519523336001</v>
      </c>
      <c r="BH253">
        <v>1.51830158868193</v>
      </c>
      <c r="BI253">
        <v>1.5023085134560901</v>
      </c>
      <c r="BJ253">
        <v>1.5697682432031601</v>
      </c>
      <c r="BK253">
        <v>1.5778610012841201</v>
      </c>
      <c r="BL253">
        <v>1.5887642370564901</v>
      </c>
      <c r="BM253">
        <v>1.44686657450698</v>
      </c>
      <c r="BN253">
        <v>1.54622861345197</v>
      </c>
      <c r="BO253">
        <v>1.5925802035312</v>
      </c>
      <c r="BP253">
        <v>1.6173671386080899</v>
      </c>
      <c r="BQ253">
        <v>1.48045829191412</v>
      </c>
      <c r="BR253">
        <v>1.58982168598062</v>
      </c>
      <c r="BS253">
        <v>1.5494808510845699</v>
      </c>
      <c r="BT253">
        <v>1.6100083730748</v>
      </c>
      <c r="BU253">
        <v>1.48551264115624</v>
      </c>
      <c r="BV253">
        <v>1.5318229693244201</v>
      </c>
      <c r="BW253">
        <v>1.4978516433082101</v>
      </c>
      <c r="BX253">
        <v>1.5866966576528401</v>
      </c>
      <c r="BY253">
        <v>1.47797592621481</v>
      </c>
      <c r="BZ253">
        <v>1.63683622670121</v>
      </c>
      <c r="CA253">
        <v>1.5234488979833301</v>
      </c>
      <c r="CB253">
        <v>1.6188717158341299</v>
      </c>
      <c r="CC253">
        <v>1.44750830526712</v>
      </c>
      <c r="CD253">
        <v>1.50474189068178</v>
      </c>
      <c r="CE253">
        <v>1.4676281025753399</v>
      </c>
      <c r="CF253">
        <v>1.54063554360074</v>
      </c>
      <c r="CG253">
        <v>1.4857390096346501</v>
      </c>
      <c r="CH253">
        <v>1.59781283867517</v>
      </c>
      <c r="CI253">
        <v>1.5238568930178999</v>
      </c>
      <c r="CJ253">
        <v>1.60290894967911</v>
      </c>
      <c r="CK253">
        <v>1.51435361111498</v>
      </c>
      <c r="CL253">
        <v>1.5969527719396299</v>
      </c>
      <c r="CM253">
        <v>1.56439466013532</v>
      </c>
      <c r="CN253">
        <v>1.62848060164018</v>
      </c>
      <c r="CO253">
        <v>1.4336983283413101</v>
      </c>
      <c r="CP253">
        <v>1.5590793726075001</v>
      </c>
      <c r="CQ253">
        <v>1.4677538269471899</v>
      </c>
      <c r="CR253">
        <v>1.5576986814159399</v>
      </c>
      <c r="CS253">
        <v>1.4573340586604799</v>
      </c>
      <c r="CT253">
        <v>1.5143449195365799</v>
      </c>
      <c r="CU253">
        <v>1.4711507922329401</v>
      </c>
      <c r="CV253">
        <v>1.5039781219486701</v>
      </c>
    </row>
    <row r="254" spans="1:100" x14ac:dyDescent="0.45">
      <c r="A254" t="s">
        <v>138</v>
      </c>
      <c r="B254" t="s">
        <v>66</v>
      </c>
      <c r="C254" t="s">
        <v>67</v>
      </c>
      <c r="D254">
        <v>45</v>
      </c>
      <c r="E254" s="1" cm="1">
        <f t="array" ref="E254">SUMPRODUCT($G254:$CV254,$G$2:$CV$2)/SUMPRODUCT(--($G254:$CV254&lt;&gt;""),$G$2:$CV$2)</f>
        <v>1.2761404608842934</v>
      </c>
      <c r="F254" s="1" cm="1">
        <f t="array" ref="F254">SUMPRODUCT($G254:$CV254,$F$2:$CU$2)/SUMPRODUCT(--($G254:$CV254&lt;&gt;""),$F$2:$CU$2)</f>
        <v>1.308310130647776</v>
      </c>
      <c r="G254">
        <v>1.3089349468417499</v>
      </c>
      <c r="H254">
        <v>1.32825061589784</v>
      </c>
      <c r="I254">
        <v>1.2861406722914399</v>
      </c>
      <c r="J254">
        <v>1.3315626755774499</v>
      </c>
      <c r="K254">
        <v>1.2867615147781799</v>
      </c>
      <c r="L254">
        <v>1.3323006314078101</v>
      </c>
      <c r="M254">
        <v>1.26881897822739</v>
      </c>
      <c r="N254">
        <v>1.32328101513591</v>
      </c>
      <c r="O254">
        <v>1.2668128256214499</v>
      </c>
      <c r="P254">
        <v>1.3126687545692699</v>
      </c>
      <c r="Q254">
        <v>1.31479765128182</v>
      </c>
      <c r="R254">
        <v>1.3339655114962601</v>
      </c>
      <c r="S254">
        <v>1.30783686031848</v>
      </c>
      <c r="T254">
        <v>1.3699618344995499</v>
      </c>
      <c r="U254">
        <v>1.2341715802244599</v>
      </c>
      <c r="V254">
        <v>1.27651894994916</v>
      </c>
      <c r="W254">
        <v>1.2657747431068</v>
      </c>
      <c r="X254">
        <v>1.34509777187179</v>
      </c>
      <c r="Y254">
        <v>1.2810606522717101</v>
      </c>
      <c r="Z254">
        <v>1.3173999631050399</v>
      </c>
      <c r="AA254">
        <v>1.2766233470777799</v>
      </c>
      <c r="AB254">
        <v>1.32833981843827</v>
      </c>
      <c r="AC254">
        <v>1.3261251029372101</v>
      </c>
      <c r="AD254">
        <v>1.3661012453363801</v>
      </c>
      <c r="AE254">
        <v>1.3128984033489399</v>
      </c>
      <c r="AF254">
        <v>1.34522400560086</v>
      </c>
      <c r="AG254">
        <v>1.2486290841655601</v>
      </c>
      <c r="AH254">
        <v>1.2888271274929299</v>
      </c>
      <c r="AI254">
        <v>1.2790352583643401</v>
      </c>
      <c r="AJ254">
        <v>1.3566633811345301</v>
      </c>
      <c r="AK254">
        <v>1.2312517380569401</v>
      </c>
      <c r="AL254">
        <v>1.2577189912128599</v>
      </c>
      <c r="AM254">
        <v>1.1979013766308599</v>
      </c>
      <c r="AN254">
        <v>1.2690628940512401</v>
      </c>
      <c r="AO254">
        <v>1.32168328912514</v>
      </c>
      <c r="AP254">
        <v>1.13568554325047</v>
      </c>
      <c r="AQ254">
        <v>1.2344351615579501</v>
      </c>
      <c r="AR254">
        <v>1.2754075757326</v>
      </c>
      <c r="AS254">
        <v>1.2219575695040601</v>
      </c>
      <c r="AT254">
        <v>1.26465717166738</v>
      </c>
      <c r="AU254">
        <v>1.30897634887048</v>
      </c>
      <c r="AV254">
        <v>1.3779596565165699</v>
      </c>
      <c r="AW254">
        <v>1.33254841687271</v>
      </c>
      <c r="AX254">
        <v>1.3789463558641</v>
      </c>
      <c r="AY254">
        <v>1.3130825211183299</v>
      </c>
      <c r="AZ254">
        <v>1.40376444157209</v>
      </c>
      <c r="BA254">
        <v>1.2831095027891299</v>
      </c>
      <c r="BB254">
        <v>1.32862604716826</v>
      </c>
      <c r="BC254">
        <v>1.3230892997208801</v>
      </c>
      <c r="BD254">
        <v>1.4068229596142601</v>
      </c>
      <c r="BE254">
        <v>1.32046476560328</v>
      </c>
      <c r="BF254">
        <v>1.39786057847172</v>
      </c>
      <c r="BG254">
        <v>1.3812442003452601</v>
      </c>
      <c r="BH254">
        <v>1.3360592801984501</v>
      </c>
      <c r="BI254">
        <v>1.3121980850584101</v>
      </c>
      <c r="BJ254">
        <v>1.39731101635248</v>
      </c>
      <c r="BK254">
        <v>1.3896872711664701</v>
      </c>
      <c r="BL254">
        <v>1.42521310628723</v>
      </c>
      <c r="BM254">
        <v>1.3004287911074</v>
      </c>
      <c r="BN254">
        <v>1.3988383218115501</v>
      </c>
      <c r="BO254">
        <v>1.35604193180486</v>
      </c>
      <c r="BP254">
        <v>1.4036837439499199</v>
      </c>
      <c r="BQ254">
        <v>1.35401897098095</v>
      </c>
      <c r="BR254">
        <v>1.43185806887392</v>
      </c>
      <c r="BS254">
        <v>1.3429825083360101</v>
      </c>
      <c r="BT254">
        <v>1.39755686146369</v>
      </c>
      <c r="BU254">
        <v>1.3402230237086501</v>
      </c>
      <c r="BV254">
        <v>1.4042312195195401</v>
      </c>
      <c r="BW254">
        <v>1.3304842789581399</v>
      </c>
      <c r="BX254">
        <v>1.4041297668352599</v>
      </c>
      <c r="BY254">
        <v>1.34843886469813</v>
      </c>
      <c r="BZ254">
        <v>1.4590397264050901</v>
      </c>
      <c r="CA254">
        <v>1.34843708602074</v>
      </c>
      <c r="CB254">
        <v>1.4290506782786601</v>
      </c>
      <c r="CC254">
        <v>1.29251214050158</v>
      </c>
      <c r="CD254">
        <v>1.35103037409612</v>
      </c>
      <c r="CE254">
        <v>1.3112943521692499</v>
      </c>
      <c r="CF254">
        <v>1.3816468209317601</v>
      </c>
      <c r="CG254">
        <v>1.3553768977708001</v>
      </c>
      <c r="CH254">
        <v>1.4262213636634999</v>
      </c>
      <c r="CI254">
        <v>1.31709985198761</v>
      </c>
      <c r="CJ254">
        <v>1.3853979660742699</v>
      </c>
      <c r="CK254">
        <v>1.34566581534124</v>
      </c>
      <c r="CL254">
        <v>1.42673198563147</v>
      </c>
      <c r="CM254">
        <v>1.3414967347906801</v>
      </c>
      <c r="CN254">
        <v>1.39415272362909</v>
      </c>
      <c r="CO254">
        <v>1.2976499454741499</v>
      </c>
      <c r="CP254">
        <v>1.3526633538419599</v>
      </c>
      <c r="CQ254">
        <v>1.3012483838986999</v>
      </c>
      <c r="CR254">
        <v>1.3650664123420799</v>
      </c>
      <c r="CS254">
        <v>1.2815396181147001</v>
      </c>
      <c r="CT254">
        <v>1.3352521405164699</v>
      </c>
      <c r="CU254">
        <v>1.27917038439947</v>
      </c>
      <c r="CV254">
        <v>1.3322563082358201</v>
      </c>
    </row>
    <row r="255" spans="1:100" x14ac:dyDescent="0.45">
      <c r="A255" t="s">
        <v>138</v>
      </c>
      <c r="B255" t="s">
        <v>72</v>
      </c>
      <c r="C255" t="s">
        <v>64</v>
      </c>
      <c r="D255">
        <v>50</v>
      </c>
      <c r="E255" s="1" cm="1">
        <f t="array" ref="E255">SUMPRODUCT($G255:$CV255,$G$2:$CV$2)/SUMPRODUCT(--($G255:$CV255&lt;&gt;""),$G$2:$CV$2)</f>
        <v>1.4022872845138215</v>
      </c>
      <c r="F255" s="1" cm="1">
        <f t="array" ref="F255">SUMPRODUCT($G255:$CV255,$F$2:$CU$2)/SUMPRODUCT(--($G255:$CV255&lt;&gt;""),$F$2:$CU$2)</f>
        <v>1.4233401008141748</v>
      </c>
      <c r="G255">
        <v>1.45532842761974</v>
      </c>
      <c r="H255">
        <v>1.45275165447069</v>
      </c>
      <c r="I255">
        <v>1.4002373822024701</v>
      </c>
      <c r="J255">
        <v>1.4291717795216701</v>
      </c>
      <c r="K255">
        <v>1.40588637733121</v>
      </c>
      <c r="L255">
        <v>1.4288026186477201</v>
      </c>
      <c r="M255">
        <v>1.4176787619829401</v>
      </c>
      <c r="N255">
        <v>1.4592416823808201</v>
      </c>
      <c r="O255">
        <v>1.3322317439124201</v>
      </c>
      <c r="P255">
        <v>1.35646881812417</v>
      </c>
      <c r="Q255">
        <v>1.4394459065763701</v>
      </c>
      <c r="R255">
        <v>1.4775795425624001</v>
      </c>
      <c r="S255">
        <v>1.4308563077902099</v>
      </c>
      <c r="T255">
        <v>1.55395912017759</v>
      </c>
      <c r="U255">
        <v>1.3195404000717701</v>
      </c>
      <c r="V255">
        <v>1.3529203053558401</v>
      </c>
      <c r="W255">
        <v>1.40050382154925</v>
      </c>
      <c r="X255">
        <v>1.5404123836215999</v>
      </c>
      <c r="Y255">
        <v>1.3711739508321099</v>
      </c>
      <c r="Z255">
        <v>1.4194936962495399</v>
      </c>
      <c r="AA255">
        <v>1.3967286148242199</v>
      </c>
      <c r="AB255">
        <v>1.47597422142945</v>
      </c>
      <c r="AC255">
        <v>1.4141293656075</v>
      </c>
      <c r="AD255">
        <v>1.46150916843269</v>
      </c>
      <c r="AE255">
        <v>1.45182324589699</v>
      </c>
      <c r="AF255">
        <v>1.4739888214175101</v>
      </c>
      <c r="AG255">
        <v>1.36573487517118</v>
      </c>
      <c r="AH255">
        <v>1.3835040112358501</v>
      </c>
      <c r="AI255">
        <v>1.3765399503742699</v>
      </c>
      <c r="AJ255">
        <v>1.46892388609555</v>
      </c>
      <c r="AK255">
        <v>1.4006898313815099</v>
      </c>
      <c r="AL255">
        <v>1.3853658310677801</v>
      </c>
      <c r="AM255">
        <v>1.3026697444073501</v>
      </c>
      <c r="AN255">
        <v>1.3716042853757899</v>
      </c>
      <c r="AO255">
        <v>1.5795347263314601</v>
      </c>
      <c r="AP255">
        <v>1.24334330292919</v>
      </c>
      <c r="AQ255">
        <v>1.31873856836901</v>
      </c>
      <c r="AR255">
        <v>1.3537553803397999</v>
      </c>
      <c r="AS255">
        <v>1.33375292599985</v>
      </c>
      <c r="AT255">
        <v>1.3422968906991699</v>
      </c>
      <c r="AU255">
        <v>1.41349603371559</v>
      </c>
      <c r="AV255">
        <v>1.50396392611362</v>
      </c>
      <c r="AW255">
        <v>1.4517790739876699</v>
      </c>
      <c r="AX255">
        <v>1.5066174557788199</v>
      </c>
      <c r="AY255">
        <v>1.47103834338808</v>
      </c>
      <c r="AZ255">
        <v>1.55477565133797</v>
      </c>
      <c r="BA255">
        <v>1.4212006356810301</v>
      </c>
      <c r="BB255">
        <v>1.4544815675824001</v>
      </c>
      <c r="BC255">
        <v>1.4218836048832</v>
      </c>
      <c r="BD255">
        <v>1.5146643485670901</v>
      </c>
      <c r="BE255">
        <v>1.3987346436575301</v>
      </c>
      <c r="BF255">
        <v>1.49581915982549</v>
      </c>
      <c r="BG255">
        <v>1.4788768148968401</v>
      </c>
      <c r="BH255">
        <v>1.4665390698969001</v>
      </c>
      <c r="BI255">
        <v>1.45360179359872</v>
      </c>
      <c r="BJ255">
        <v>1.5023310981146201</v>
      </c>
      <c r="BK255">
        <v>1.4892005315718</v>
      </c>
      <c r="BL255">
        <v>1.5391062565812601</v>
      </c>
      <c r="BM255">
        <v>1.4045509428599099</v>
      </c>
      <c r="BN255">
        <v>1.54670351677674</v>
      </c>
      <c r="BO255">
        <v>1.5060592990286601</v>
      </c>
      <c r="BP255">
        <v>1.5373391660592599</v>
      </c>
      <c r="BQ255">
        <v>1.4643348520844399</v>
      </c>
      <c r="BR255">
        <v>1.5727139926689599</v>
      </c>
      <c r="BS255">
        <v>1.4390590231710501</v>
      </c>
      <c r="BT255">
        <v>1.52308231100114</v>
      </c>
      <c r="BU255">
        <v>1.43888281545743</v>
      </c>
      <c r="BV255">
        <v>1.4870338669710199</v>
      </c>
      <c r="BW255">
        <v>1.44295337978006</v>
      </c>
      <c r="BX255">
        <v>1.51212444562336</v>
      </c>
      <c r="BY255">
        <v>1.47797592621481</v>
      </c>
      <c r="BZ255">
        <v>1.5994821289449499</v>
      </c>
      <c r="CA255">
        <v>1.4797177292828401</v>
      </c>
      <c r="CB255">
        <v>1.5554375977797099</v>
      </c>
      <c r="CC255">
        <v>1.4148526600457201</v>
      </c>
      <c r="CD255">
        <v>1.4541669537087201</v>
      </c>
      <c r="CE255">
        <v>1.4454485809842601</v>
      </c>
      <c r="CF255">
        <v>1.5058407916799299</v>
      </c>
      <c r="CG255">
        <v>1.4776509057029601</v>
      </c>
      <c r="CH255">
        <v>1.59025111208837</v>
      </c>
      <c r="CI255">
        <v>1.4072429238506401</v>
      </c>
      <c r="CJ255">
        <v>1.50591938094083</v>
      </c>
      <c r="CK255">
        <v>1.4702676406409001</v>
      </c>
      <c r="CL255">
        <v>1.5459928423882101</v>
      </c>
      <c r="CM255">
        <v>1.4520081964657301</v>
      </c>
      <c r="CN255">
        <v>1.51960476754434</v>
      </c>
      <c r="CO255">
        <v>1.4210546755062901</v>
      </c>
      <c r="CP255">
        <v>1.55143487992274</v>
      </c>
      <c r="CQ255">
        <v>1.4170484434214701</v>
      </c>
      <c r="CR255">
        <v>1.49740916496118</v>
      </c>
      <c r="CS255">
        <v>1.43928863757616</v>
      </c>
      <c r="CT255">
        <v>1.4902980813245901</v>
      </c>
      <c r="CU255">
        <v>1.4288743836911499</v>
      </c>
      <c r="CV255">
        <v>1.46254357204856</v>
      </c>
    </row>
    <row r="256" spans="1:100" x14ac:dyDescent="0.45">
      <c r="A256" t="s">
        <v>138</v>
      </c>
      <c r="B256" t="s">
        <v>66</v>
      </c>
      <c r="C256" t="s">
        <v>67</v>
      </c>
      <c r="D256">
        <v>50</v>
      </c>
      <c r="E256" s="1" cm="1">
        <f t="array" ref="E256">SUMPRODUCT($G256:$CV256,$G$2:$CV$2)/SUMPRODUCT(--($G256:$CV256&lt;&gt;""),$G$2:$CV$2)</f>
        <v>1.2325580183117928</v>
      </c>
      <c r="F256" s="1" cm="1">
        <f t="array" ref="F256">SUMPRODUCT($G256:$CV256,$F$2:$CU$2)/SUMPRODUCT(--($G256:$CV256&lt;&gt;""),$F$2:$CU$2)</f>
        <v>1.2662822246817702</v>
      </c>
      <c r="G256">
        <v>1.26473562868422</v>
      </c>
      <c r="H256">
        <v>1.2751415576982399</v>
      </c>
      <c r="I256">
        <v>1.2675788374179999</v>
      </c>
      <c r="J256">
        <v>1.30256742617549</v>
      </c>
      <c r="K256">
        <v>1.26812358186235</v>
      </c>
      <c r="L256">
        <v>1.3048580535322301</v>
      </c>
      <c r="M256">
        <v>1.2218792916480701</v>
      </c>
      <c r="N256">
        <v>1.28018656149012</v>
      </c>
      <c r="O256">
        <v>1.24408479066568</v>
      </c>
      <c r="P256">
        <v>1.29510208758511</v>
      </c>
      <c r="Q256">
        <v>1.2502079013724501</v>
      </c>
      <c r="R256">
        <v>1.29113423807414</v>
      </c>
      <c r="S256">
        <v>1.2659752671678</v>
      </c>
      <c r="T256">
        <v>1.3361000478231699</v>
      </c>
      <c r="U256">
        <v>1.1919464846710299</v>
      </c>
      <c r="V256">
        <v>1.2418742869305499</v>
      </c>
      <c r="W256">
        <v>1.23843540540524</v>
      </c>
      <c r="X256">
        <v>1.3253873611111899</v>
      </c>
      <c r="Y256">
        <v>1.2361591244583501</v>
      </c>
      <c r="Z256">
        <v>1.2753601971477</v>
      </c>
      <c r="AA256">
        <v>1.2370294189051101</v>
      </c>
      <c r="AB256">
        <v>1.2920878484862199</v>
      </c>
      <c r="AC256">
        <v>1.26349175821841</v>
      </c>
      <c r="AD256">
        <v>1.32283208939036</v>
      </c>
      <c r="AE256">
        <v>1.2530780880689401</v>
      </c>
      <c r="AF256">
        <v>1.2986903353285399</v>
      </c>
      <c r="AG256">
        <v>1.2108752948720101</v>
      </c>
      <c r="AH256">
        <v>1.24639916414616</v>
      </c>
      <c r="AI256">
        <v>1.23889834618983</v>
      </c>
      <c r="AJ256">
        <v>1.3246389982623701</v>
      </c>
      <c r="AK256">
        <v>1.18921362446944</v>
      </c>
      <c r="AL256">
        <v>1.21233318399055</v>
      </c>
      <c r="AM256">
        <v>1.1601119458534599</v>
      </c>
      <c r="AN256">
        <v>1.2149945927222301</v>
      </c>
      <c r="AO256">
        <v>1.2777846012266001</v>
      </c>
      <c r="AP256">
        <v>1.0885044979558001</v>
      </c>
      <c r="AQ256">
        <v>1.1899974731391101</v>
      </c>
      <c r="AR256">
        <v>1.2397904899538099</v>
      </c>
      <c r="AS256">
        <v>1.17318506762862</v>
      </c>
      <c r="AT256">
        <v>1.20875060144925</v>
      </c>
      <c r="AU256">
        <v>1.26941781388504</v>
      </c>
      <c r="AV256">
        <v>1.3346872832185299</v>
      </c>
      <c r="AW256">
        <v>1.2726498017927499</v>
      </c>
      <c r="AX256">
        <v>1.3355367575406001</v>
      </c>
      <c r="AY256">
        <v>1.28809510931236</v>
      </c>
      <c r="AZ256">
        <v>1.3788210814750199</v>
      </c>
      <c r="BA256">
        <v>1.2475493738786401</v>
      </c>
      <c r="BB256">
        <v>1.2831562496654101</v>
      </c>
      <c r="BC256">
        <v>1.27352916507446</v>
      </c>
      <c r="BD256">
        <v>1.368356957539</v>
      </c>
      <c r="BE256">
        <v>1.2633636739880401</v>
      </c>
      <c r="BF256">
        <v>1.3368933347364</v>
      </c>
      <c r="BG256">
        <v>1.2665581561524599</v>
      </c>
      <c r="BH256">
        <v>1.29698637105147</v>
      </c>
      <c r="BI256">
        <v>1.2820546639591199</v>
      </c>
      <c r="BJ256">
        <v>1.3570911465712301</v>
      </c>
      <c r="BK256">
        <v>1.2987045826253301</v>
      </c>
      <c r="BL256">
        <v>1.34538205839035</v>
      </c>
      <c r="BM256">
        <v>1.2856293221856101</v>
      </c>
      <c r="BN256">
        <v>1.3702882692018501</v>
      </c>
      <c r="BO256">
        <v>1.3150639550754799</v>
      </c>
      <c r="BP256">
        <v>1.3643754000272801</v>
      </c>
      <c r="BQ256">
        <v>1.3107459657646201</v>
      </c>
      <c r="BR256">
        <v>1.3901251361653399</v>
      </c>
      <c r="BS256">
        <v>1.31061071457075</v>
      </c>
      <c r="BT256">
        <v>1.3691158232024101</v>
      </c>
      <c r="BU256">
        <v>1.30497596230075</v>
      </c>
      <c r="BV256">
        <v>1.3565128675423499</v>
      </c>
      <c r="BW256">
        <v>1.2675759972974101</v>
      </c>
      <c r="BX256">
        <v>1.3333030788766</v>
      </c>
      <c r="BY256">
        <v>1.30495476401237</v>
      </c>
      <c r="BZ256">
        <v>1.3835375401671799</v>
      </c>
      <c r="CA256">
        <v>1.30800341399598</v>
      </c>
      <c r="CB256">
        <v>1.38026876216589</v>
      </c>
      <c r="CC256">
        <v>1.2467037544836399</v>
      </c>
      <c r="CD256">
        <v>1.3174373079214801</v>
      </c>
      <c r="CE256">
        <v>1.2572847253989099</v>
      </c>
      <c r="CF256">
        <v>1.3208859345553099</v>
      </c>
      <c r="CG256">
        <v>1.3184524191917599</v>
      </c>
      <c r="CH256">
        <v>1.3887516591834199</v>
      </c>
      <c r="CI256">
        <v>1.2861293733941399</v>
      </c>
      <c r="CJ256">
        <v>1.3630458936955201</v>
      </c>
      <c r="CK256">
        <v>1.3012293342769099</v>
      </c>
      <c r="CL256">
        <v>1.3739300176059901</v>
      </c>
      <c r="CM256">
        <v>1.2932785414977701</v>
      </c>
      <c r="CN256">
        <v>1.34632240120879</v>
      </c>
      <c r="CO256">
        <v>1.25444806623828</v>
      </c>
      <c r="CP256">
        <v>1.31642505333321</v>
      </c>
      <c r="CQ256">
        <v>1.24793225999083</v>
      </c>
      <c r="CR256">
        <v>1.31787296912352</v>
      </c>
      <c r="CS256">
        <v>1.2426762659430299</v>
      </c>
      <c r="CT256">
        <v>1.2979958409223999</v>
      </c>
      <c r="CU256">
        <v>1.24591200672084</v>
      </c>
      <c r="CV256">
        <v>1.29949183581336</v>
      </c>
    </row>
    <row r="257" spans="1:100" x14ac:dyDescent="0.45">
      <c r="A257" t="s">
        <v>136</v>
      </c>
      <c r="B257" t="s">
        <v>72</v>
      </c>
      <c r="C257" t="s">
        <v>64</v>
      </c>
      <c r="D257">
        <v>30</v>
      </c>
      <c r="E257" s="1" cm="1">
        <f t="array" ref="E257">SUMPRODUCT($G257:$CV257,$G$2:$CV$2)/SUMPRODUCT(--($G257:$CV257&lt;&gt;""),$G$2:$CV$2)</f>
        <v>1.7246966880695347</v>
      </c>
      <c r="F257" s="1" cm="1">
        <f t="array" ref="F257">SUMPRODUCT($G257:$CV257,$F$2:$CU$2)/SUMPRODUCT(--($G257:$CV257&lt;&gt;""),$F$2:$CU$2)</f>
        <v>1.6789820918841738</v>
      </c>
      <c r="G257">
        <v>1.72022899835906</v>
      </c>
      <c r="H257">
        <v>1.6868582402960399</v>
      </c>
      <c r="I257">
        <v>1.6532462222967901</v>
      </c>
      <c r="J257">
        <v>1.6504815881093799</v>
      </c>
      <c r="K257">
        <v>1.6592281075250499</v>
      </c>
      <c r="L257">
        <v>1.6506254435512999</v>
      </c>
      <c r="M257">
        <v>1.71077065097699</v>
      </c>
      <c r="N257">
        <v>1.69995040277593</v>
      </c>
      <c r="O257">
        <v>1.6506789435570699</v>
      </c>
      <c r="P257">
        <v>1.68829224633094</v>
      </c>
      <c r="Q257">
        <v>1.79378833787484</v>
      </c>
      <c r="R257">
        <v>1.74994858121496</v>
      </c>
      <c r="S257">
        <v>1.7623642141212901</v>
      </c>
      <c r="T257">
        <v>1.8112536433383399</v>
      </c>
      <c r="U257">
        <v>1.68949392519399</v>
      </c>
      <c r="V257">
        <v>1.6399865976438099</v>
      </c>
      <c r="W257">
        <v>1.6672331315103399</v>
      </c>
      <c r="X257">
        <v>1.76299264092951</v>
      </c>
      <c r="Y257">
        <v>1.7325047865471599</v>
      </c>
      <c r="Z257">
        <v>1.6902716732896399</v>
      </c>
      <c r="AA257">
        <v>1.8027002939695</v>
      </c>
      <c r="AB257">
        <v>1.79659117556938</v>
      </c>
      <c r="AC257">
        <v>1.82106957266459</v>
      </c>
      <c r="AD257">
        <v>1.7985961216888</v>
      </c>
      <c r="AE257">
        <v>1.89974693413488</v>
      </c>
      <c r="AF257">
        <v>1.7710063472593001</v>
      </c>
      <c r="AG257">
        <v>1.5450649877982501</v>
      </c>
      <c r="AH257">
        <v>1.57149959761514</v>
      </c>
      <c r="AI257">
        <v>1.6140610735069401</v>
      </c>
      <c r="AJ257">
        <v>1.72179564544088</v>
      </c>
      <c r="AK257">
        <v>1.9165806713629301</v>
      </c>
      <c r="AL257">
        <v>1.71194817086633</v>
      </c>
      <c r="AM257">
        <v>1.58914519763582</v>
      </c>
      <c r="AN257">
        <v>1.6307695680822301</v>
      </c>
      <c r="AO257">
        <v>1.93223748347228</v>
      </c>
      <c r="AP257">
        <v>1.41918790614316</v>
      </c>
      <c r="AQ257">
        <v>1.6928993739326801</v>
      </c>
      <c r="AR257">
        <v>1.6479266040868801</v>
      </c>
      <c r="AS257">
        <v>1.5588349623242199</v>
      </c>
      <c r="AT257">
        <v>1.5456214945551301</v>
      </c>
      <c r="AU257">
        <v>1.65760102923121</v>
      </c>
      <c r="AV257">
        <v>1.7364310406380801</v>
      </c>
      <c r="AW257">
        <v>1.6335234819367599</v>
      </c>
      <c r="AX257">
        <v>1.7135498432635099</v>
      </c>
      <c r="AY257">
        <v>1.66671564398858</v>
      </c>
      <c r="AZ257">
        <v>1.7591471143063699</v>
      </c>
      <c r="BA257">
        <v>1.7941580170606</v>
      </c>
      <c r="BB257">
        <v>1.6951390036051399</v>
      </c>
      <c r="BC257">
        <v>1.7713958728590899</v>
      </c>
      <c r="BD257">
        <v>1.77176653042617</v>
      </c>
      <c r="BE257">
        <v>1.6736002571597</v>
      </c>
      <c r="BF257">
        <v>1.76664683200545</v>
      </c>
      <c r="BG257">
        <v>1.71152750900441</v>
      </c>
      <c r="BH257">
        <v>1.66643812927454</v>
      </c>
      <c r="BI257">
        <v>1.66945821649751</v>
      </c>
      <c r="BJ257">
        <v>1.7242174699741399</v>
      </c>
      <c r="BK257">
        <v>1.70948799069867</v>
      </c>
      <c r="BL257">
        <v>1.77166597291908</v>
      </c>
      <c r="BM257">
        <v>1.7635028796383001</v>
      </c>
      <c r="BN257">
        <v>1.79546552774053</v>
      </c>
      <c r="BO257">
        <v>1.7431152101707901</v>
      </c>
      <c r="BP257">
        <v>1.7564147672761501</v>
      </c>
      <c r="BQ257">
        <v>1.70044504901952</v>
      </c>
      <c r="BR257">
        <v>1.81872911342177</v>
      </c>
      <c r="BS257">
        <v>1.6950408976878399</v>
      </c>
      <c r="BT257">
        <v>1.74527768125737</v>
      </c>
      <c r="BU257">
        <v>1.6834315757352101</v>
      </c>
      <c r="BV257">
        <v>1.74267423927562</v>
      </c>
      <c r="BW257">
        <v>1.6711347252169599</v>
      </c>
      <c r="BX257">
        <v>1.73992353548892</v>
      </c>
      <c r="BY257">
        <v>1.7037915763859</v>
      </c>
      <c r="BZ257">
        <v>1.8254254910532399</v>
      </c>
      <c r="CA257">
        <v>1.8210204684601099</v>
      </c>
      <c r="CB257">
        <v>1.84860013267631</v>
      </c>
      <c r="CC257">
        <v>1.6981992887703901</v>
      </c>
      <c r="CD257">
        <v>1.6840152460872699</v>
      </c>
      <c r="CE257">
        <v>1.6957954073988</v>
      </c>
      <c r="CF257">
        <v>1.71621424228463</v>
      </c>
      <c r="CG257">
        <v>1.72750048637128</v>
      </c>
      <c r="CH257">
        <v>1.8169840067173699</v>
      </c>
      <c r="CI257">
        <v>1.6656259482489599</v>
      </c>
      <c r="CJ257">
        <v>1.72192900497247</v>
      </c>
      <c r="CK257">
        <v>1.7058344355872299</v>
      </c>
      <c r="CL257">
        <v>1.7816666509494601</v>
      </c>
      <c r="CM257">
        <v>1.7341383195898401</v>
      </c>
      <c r="CN257">
        <v>1.7691766032471801</v>
      </c>
      <c r="CO257">
        <v>1.75211522975644</v>
      </c>
      <c r="CP257">
        <v>1.7882238635140499</v>
      </c>
      <c r="CQ257">
        <v>1.65499860855852</v>
      </c>
      <c r="CR257">
        <v>1.7379662053651601</v>
      </c>
      <c r="CS257">
        <v>1.63320580042293</v>
      </c>
      <c r="CT257">
        <v>1.68434928933538</v>
      </c>
      <c r="CU257">
        <v>1.6442613869895999</v>
      </c>
      <c r="CV257">
        <v>1.7005787987032599</v>
      </c>
    </row>
    <row r="258" spans="1:100" x14ac:dyDescent="0.45">
      <c r="A258" t="s">
        <v>136</v>
      </c>
      <c r="B258" t="s">
        <v>66</v>
      </c>
      <c r="C258" t="s">
        <v>67</v>
      </c>
      <c r="D258">
        <v>30</v>
      </c>
      <c r="E258" s="1" cm="1">
        <f t="array" ref="E258">SUMPRODUCT($G258:$CV258,$G$2:$CV$2)/SUMPRODUCT(--($G258:$CV258&lt;&gt;""),$G$2:$CV$2)</f>
        <v>1.4914431887190609</v>
      </c>
      <c r="F258" s="1" cm="1">
        <f t="array" ref="F258">SUMPRODUCT($G258:$CV258,$F$2:$CU$2)/SUMPRODUCT(--($G258:$CV258&lt;&gt;""),$F$2:$CU$2)</f>
        <v>1.4995897108762726</v>
      </c>
      <c r="G258">
        <v>1.49494848122444</v>
      </c>
      <c r="H258">
        <v>1.51020295718796</v>
      </c>
      <c r="I258">
        <v>1.4549546888302101</v>
      </c>
      <c r="J258">
        <v>1.4794835135165401</v>
      </c>
      <c r="K258">
        <v>1.45549685608349</v>
      </c>
      <c r="L258">
        <v>1.4826675251104799</v>
      </c>
      <c r="M258">
        <v>1.4463812275588599</v>
      </c>
      <c r="N258">
        <v>1.4889998074591999</v>
      </c>
      <c r="O258">
        <v>1.4671290992838899</v>
      </c>
      <c r="P258">
        <v>1.5181850140314299</v>
      </c>
      <c r="Q258">
        <v>1.5126151967501</v>
      </c>
      <c r="R258">
        <v>1.53393208928599</v>
      </c>
      <c r="S258">
        <v>1.5677080044585301</v>
      </c>
      <c r="T258">
        <v>1.61987397259254</v>
      </c>
      <c r="U258">
        <v>1.49571710184803</v>
      </c>
      <c r="V258">
        <v>1.5110852166061099</v>
      </c>
      <c r="W258">
        <v>1.4772663466776701</v>
      </c>
      <c r="X258">
        <v>1.5227219431335299</v>
      </c>
      <c r="Y258">
        <v>1.5372087821818801</v>
      </c>
      <c r="Z258">
        <v>1.5367767637210901</v>
      </c>
      <c r="AA258">
        <v>1.5679032487464299</v>
      </c>
      <c r="AB258">
        <v>1.6168386394102401</v>
      </c>
      <c r="AC258">
        <v>1.5574884198685099</v>
      </c>
      <c r="AD258">
        <v>1.5835804340305899</v>
      </c>
      <c r="AE258">
        <v>1.6219721056179299</v>
      </c>
      <c r="AF258">
        <v>1.5664747397016101</v>
      </c>
      <c r="AG258">
        <v>1.39797888069472</v>
      </c>
      <c r="AH258">
        <v>1.4330736750797199</v>
      </c>
      <c r="AI258">
        <v>1.43340970724143</v>
      </c>
      <c r="AJ258">
        <v>1.5290857877020001</v>
      </c>
      <c r="AK258">
        <v>1.5697647421590799</v>
      </c>
      <c r="AL258">
        <v>1.50923596867818</v>
      </c>
      <c r="AM258">
        <v>1.3717681552374901</v>
      </c>
      <c r="AN258">
        <v>1.42421128665754</v>
      </c>
      <c r="AO258">
        <v>1.50323410586511</v>
      </c>
      <c r="AP258">
        <v>1.27416716872727</v>
      </c>
      <c r="AQ258">
        <v>1.49733157401387</v>
      </c>
      <c r="AR258">
        <v>1.5213979556047199</v>
      </c>
      <c r="AS258">
        <v>1.39187328084814</v>
      </c>
      <c r="AT258">
        <v>1.4030806840226999</v>
      </c>
      <c r="AU258">
        <v>1.4657790055408899</v>
      </c>
      <c r="AV258">
        <v>1.53766972446441</v>
      </c>
      <c r="AW258">
        <v>1.4645994007356</v>
      </c>
      <c r="AX258">
        <v>1.5305362635604101</v>
      </c>
      <c r="AY258">
        <v>1.47169733464856</v>
      </c>
      <c r="AZ258">
        <v>1.55714490837523</v>
      </c>
      <c r="BA258">
        <v>1.5896864154533501</v>
      </c>
      <c r="BB258">
        <v>1.5410273386056901</v>
      </c>
      <c r="BC258">
        <v>1.54602418361851</v>
      </c>
      <c r="BD258">
        <v>1.58590875536973</v>
      </c>
      <c r="BE258">
        <v>1.44770006610379</v>
      </c>
      <c r="BF258">
        <v>1.5232461201360099</v>
      </c>
      <c r="BG258">
        <v>1.4515284414893601</v>
      </c>
      <c r="BH258">
        <v>1.48613020318742</v>
      </c>
      <c r="BI258">
        <v>1.4735970887626599</v>
      </c>
      <c r="BJ258">
        <v>1.5532054289699</v>
      </c>
      <c r="BK258">
        <v>1.5041144931142101</v>
      </c>
      <c r="BL258">
        <v>1.5597857440177501</v>
      </c>
      <c r="BM258">
        <v>1.5454826403483499</v>
      </c>
      <c r="BN258">
        <v>1.5775438510006199</v>
      </c>
      <c r="BO258">
        <v>1.49768283871228</v>
      </c>
      <c r="BP258">
        <v>1.5374579800202599</v>
      </c>
      <c r="BQ258">
        <v>1.52230373859553</v>
      </c>
      <c r="BR258">
        <v>1.5998339293760999</v>
      </c>
      <c r="BS258">
        <v>1.5205499788083801</v>
      </c>
      <c r="BT258">
        <v>1.58531212804244</v>
      </c>
      <c r="BU258">
        <v>1.5070023283407099</v>
      </c>
      <c r="BV258">
        <v>1.5737081232932</v>
      </c>
      <c r="BW258">
        <v>1.5094620534313801</v>
      </c>
      <c r="BX258">
        <v>1.56948131357482</v>
      </c>
      <c r="BY258">
        <v>1.5156122032979</v>
      </c>
      <c r="BZ258">
        <v>1.5882548722132299</v>
      </c>
      <c r="CA258">
        <v>1.5810407345603701</v>
      </c>
      <c r="CB258">
        <v>1.6204158963058599</v>
      </c>
      <c r="CC258">
        <v>1.5057362352150201</v>
      </c>
      <c r="CD258">
        <v>1.5298821468127599</v>
      </c>
      <c r="CE258">
        <v>1.5036069701614301</v>
      </c>
      <c r="CF258">
        <v>1.5415954383314601</v>
      </c>
      <c r="CG258">
        <v>1.5171864433519</v>
      </c>
      <c r="CH258">
        <v>1.5876774674024401</v>
      </c>
      <c r="CI258">
        <v>1.50637903787606</v>
      </c>
      <c r="CJ258">
        <v>1.5580873242194</v>
      </c>
      <c r="CK258">
        <v>1.5154419416287801</v>
      </c>
      <c r="CL258">
        <v>1.58092064099925</v>
      </c>
      <c r="CM258">
        <v>1.5116481739488401</v>
      </c>
      <c r="CN258">
        <v>1.5559272586356501</v>
      </c>
      <c r="CO258">
        <v>1.52342334612245</v>
      </c>
      <c r="CP258">
        <v>1.5513141655734</v>
      </c>
      <c r="CQ258">
        <v>1.4584231972619499</v>
      </c>
      <c r="CR258">
        <v>1.53063417844077</v>
      </c>
      <c r="CS258">
        <v>1.4280278140957201</v>
      </c>
      <c r="CT258">
        <v>1.4962647092272601</v>
      </c>
      <c r="CU258">
        <v>1.44047329747091</v>
      </c>
      <c r="CV258">
        <v>1.49909610923462</v>
      </c>
    </row>
    <row r="259" spans="1:100" x14ac:dyDescent="0.45">
      <c r="A259" t="s">
        <v>136</v>
      </c>
      <c r="B259" t="s">
        <v>72</v>
      </c>
      <c r="C259" t="s">
        <v>64</v>
      </c>
      <c r="D259">
        <v>35</v>
      </c>
      <c r="E259" s="1" cm="1">
        <f t="array" ref="E259">SUMPRODUCT($G259:$CV259,$G$2:$CV$2)/SUMPRODUCT(--($G259:$CV259&lt;&gt;""),$G$2:$CV$2)</f>
        <v>1.6015534129184232</v>
      </c>
      <c r="F259" s="1" cm="1">
        <f t="array" ref="F259">SUMPRODUCT($G259:$CV259,$F$2:$CU$2)/SUMPRODUCT(--($G259:$CV259&lt;&gt;""),$F$2:$CU$2)</f>
        <v>1.5980567050492067</v>
      </c>
      <c r="G259">
        <v>1.6045776250861801</v>
      </c>
      <c r="H259">
        <v>1.6260757755628701</v>
      </c>
      <c r="I259">
        <v>1.5880146210421699</v>
      </c>
      <c r="J259">
        <v>1.6125370651217701</v>
      </c>
      <c r="K259">
        <v>1.5888122276699801</v>
      </c>
      <c r="L259">
        <v>1.6111624256964701</v>
      </c>
      <c r="M259">
        <v>1.52686244136281</v>
      </c>
      <c r="N259">
        <v>1.5702959175420099</v>
      </c>
      <c r="O259">
        <v>1.61004969808535</v>
      </c>
      <c r="P259">
        <v>1.6365805500644901</v>
      </c>
      <c r="Q259">
        <v>1.6156572211220299</v>
      </c>
      <c r="R259">
        <v>1.6148186496795001</v>
      </c>
      <c r="S259">
        <v>1.7093160913515699</v>
      </c>
      <c r="T259">
        <v>1.76122414927778</v>
      </c>
      <c r="U259">
        <v>1.63372822313677</v>
      </c>
      <c r="V259">
        <v>1.58361656933269</v>
      </c>
      <c r="W259">
        <v>1.5314546113082499</v>
      </c>
      <c r="X259">
        <v>1.62641797706414</v>
      </c>
      <c r="Y259">
        <v>1.6667008998597701</v>
      </c>
      <c r="Z259">
        <v>1.6384043191494699</v>
      </c>
      <c r="AA259">
        <v>1.70818968685359</v>
      </c>
      <c r="AB259">
        <v>1.7420472483035201</v>
      </c>
      <c r="AC259">
        <v>1.66476777747261</v>
      </c>
      <c r="AD259">
        <v>1.6684896444013</v>
      </c>
      <c r="AE259">
        <v>1.6679550195133299</v>
      </c>
      <c r="AF259">
        <v>1.6225047806955299</v>
      </c>
      <c r="AG259">
        <v>1.4981739295301599</v>
      </c>
      <c r="AH259">
        <v>1.5216173023045301</v>
      </c>
      <c r="AI259">
        <v>1.5208024038047001</v>
      </c>
      <c r="AJ259">
        <v>1.6166968042401</v>
      </c>
      <c r="AK259">
        <v>1.76700468853437</v>
      </c>
      <c r="AL259">
        <v>1.5876216095027</v>
      </c>
      <c r="AM259">
        <v>1.4781761482547899</v>
      </c>
      <c r="AN259">
        <v>1.5222898580008799</v>
      </c>
      <c r="AO259">
        <v>1.4868486379013499</v>
      </c>
      <c r="AP259">
        <v>1.3628505285735899</v>
      </c>
      <c r="AQ259">
        <v>1.6392801627353</v>
      </c>
      <c r="AR259">
        <v>1.58752465579</v>
      </c>
      <c r="AS259">
        <v>1.50190053451122</v>
      </c>
      <c r="AT259">
        <v>1.5001657427142201</v>
      </c>
      <c r="AU259">
        <v>1.6157192137672001</v>
      </c>
      <c r="AV259">
        <v>1.67734220123705</v>
      </c>
      <c r="AW259">
        <v>1.5763296877030999</v>
      </c>
      <c r="AX259">
        <v>1.64504546226218</v>
      </c>
      <c r="AY259">
        <v>1.6188172171922099</v>
      </c>
      <c r="AZ259">
        <v>1.6834274125420201</v>
      </c>
      <c r="BA259">
        <v>1.73849943196331</v>
      </c>
      <c r="BB259">
        <v>1.6384400137200601</v>
      </c>
      <c r="BC259">
        <v>1.63350768242929</v>
      </c>
      <c r="BD259">
        <v>1.7148184813319201</v>
      </c>
      <c r="BE259">
        <v>1.5398254496612001</v>
      </c>
      <c r="BF259">
        <v>1.6511052537667199</v>
      </c>
      <c r="BG259">
        <v>1.6323519409481999</v>
      </c>
      <c r="BH259">
        <v>1.6026613539471799</v>
      </c>
      <c r="BI259">
        <v>1.5922465602532601</v>
      </c>
      <c r="BJ259">
        <v>1.64211568022126</v>
      </c>
      <c r="BK259">
        <v>1.64472749869996</v>
      </c>
      <c r="BL259">
        <v>1.7092484768015099</v>
      </c>
      <c r="BM259">
        <v>1.6308381729508299</v>
      </c>
      <c r="BN259">
        <v>1.72514198304147</v>
      </c>
      <c r="BO259">
        <v>1.6819246510764001</v>
      </c>
      <c r="BP259">
        <v>1.6904275318813899</v>
      </c>
      <c r="BQ259">
        <v>1.6706355032965601</v>
      </c>
      <c r="BR259">
        <v>1.7596346558788201</v>
      </c>
      <c r="BS259">
        <v>1.6227927971654601</v>
      </c>
      <c r="BT259">
        <v>1.69987051485576</v>
      </c>
      <c r="BU259">
        <v>1.6149936754959699</v>
      </c>
      <c r="BV259">
        <v>1.69089828835594</v>
      </c>
      <c r="BW259">
        <v>1.6447276082969999</v>
      </c>
      <c r="BX259">
        <v>1.6933324089536199</v>
      </c>
      <c r="BY259">
        <v>1.6616802514831099</v>
      </c>
      <c r="BZ259">
        <v>1.7472155056462999</v>
      </c>
      <c r="CA259">
        <v>1.6348147719942601</v>
      </c>
      <c r="CB259">
        <v>1.7304153666742801</v>
      </c>
      <c r="CC259">
        <v>1.65341402862345</v>
      </c>
      <c r="CD259">
        <v>1.63774825391381</v>
      </c>
      <c r="CE259">
        <v>1.63674111647295</v>
      </c>
      <c r="CF259">
        <v>1.68687239619348</v>
      </c>
      <c r="CG259">
        <v>1.6649730715390301</v>
      </c>
      <c r="CH259">
        <v>1.74888109473168</v>
      </c>
      <c r="CI259">
        <v>1.5994624123739201</v>
      </c>
      <c r="CJ259">
        <v>1.6728099283864299</v>
      </c>
      <c r="CK259">
        <v>1.64135898885664</v>
      </c>
      <c r="CL259">
        <v>1.7185065799022601</v>
      </c>
      <c r="CM259">
        <v>1.6315093789478201</v>
      </c>
      <c r="CN259">
        <v>1.7139904947628499</v>
      </c>
      <c r="CO259">
        <v>1.6689751327214</v>
      </c>
      <c r="CP259">
        <v>1.7010608677886001</v>
      </c>
      <c r="CQ259">
        <v>1.5708529487930201</v>
      </c>
      <c r="CR259">
        <v>1.6419363309234301</v>
      </c>
      <c r="CS259">
        <v>1.50953812247223</v>
      </c>
      <c r="CT259">
        <v>1.55487756610757</v>
      </c>
      <c r="CU259">
        <v>1.51226511444565</v>
      </c>
      <c r="CV259">
        <v>1.5839051002164299</v>
      </c>
    </row>
    <row r="260" spans="1:100" x14ac:dyDescent="0.45">
      <c r="A260" t="s">
        <v>136</v>
      </c>
      <c r="B260" t="s">
        <v>66</v>
      </c>
      <c r="C260" t="s">
        <v>67</v>
      </c>
      <c r="D260">
        <v>35</v>
      </c>
      <c r="E260" s="1" cm="1">
        <f t="array" ref="E260">SUMPRODUCT($G260:$CV260,$G$2:$CV$2)/SUMPRODUCT(--($G260:$CV260&lt;&gt;""),$G$2:$CV$2)</f>
        <v>1.4023308540835775</v>
      </c>
      <c r="F260" s="1" cm="1">
        <f t="array" ref="F260">SUMPRODUCT($G260:$CV260,$F$2:$CU$2)/SUMPRODUCT(--($G260:$CV260&lt;&gt;""),$F$2:$CU$2)</f>
        <v>1.4272694733541287</v>
      </c>
      <c r="G260">
        <v>1.3991322537250199</v>
      </c>
      <c r="H260">
        <v>1.4337346611061399</v>
      </c>
      <c r="I260">
        <v>1.3865350883152701</v>
      </c>
      <c r="J260">
        <v>1.4139005062538801</v>
      </c>
      <c r="K260">
        <v>1.38546070284654</v>
      </c>
      <c r="L260">
        <v>1.41765205054147</v>
      </c>
      <c r="M260">
        <v>1.3568641350797499</v>
      </c>
      <c r="N260">
        <v>1.4222575899908301</v>
      </c>
      <c r="O260">
        <v>1.3926867415875599</v>
      </c>
      <c r="P260">
        <v>1.42195305191962</v>
      </c>
      <c r="Q260">
        <v>1.4371675373389401</v>
      </c>
      <c r="R260">
        <v>1.4599740665479699</v>
      </c>
      <c r="S260">
        <v>1.4941347447476601</v>
      </c>
      <c r="T260">
        <v>1.5562158034820901</v>
      </c>
      <c r="U260">
        <v>1.43274030569926</v>
      </c>
      <c r="V260">
        <v>1.4439710373749399</v>
      </c>
      <c r="W260">
        <v>1.39188467507731</v>
      </c>
      <c r="X260">
        <v>1.4458053208710999</v>
      </c>
      <c r="Y260">
        <v>1.4587414236793801</v>
      </c>
      <c r="Z260">
        <v>1.4722151796484699</v>
      </c>
      <c r="AA260">
        <v>1.4927516264732199</v>
      </c>
      <c r="AB260">
        <v>1.5380283074910199</v>
      </c>
      <c r="AC260">
        <v>1.45133074241933</v>
      </c>
      <c r="AD260">
        <v>1.4798049077999</v>
      </c>
      <c r="AE260">
        <v>1.46415700643115</v>
      </c>
      <c r="AF260">
        <v>1.4949479403230299</v>
      </c>
      <c r="AG260">
        <v>1.3285688362899799</v>
      </c>
      <c r="AH260">
        <v>1.34752755054629</v>
      </c>
      <c r="AI260">
        <v>1.36562956023377</v>
      </c>
      <c r="AJ260">
        <v>1.46134406999533</v>
      </c>
      <c r="AK260">
        <v>1.47002760806488</v>
      </c>
      <c r="AL260">
        <v>1.4284528029730501</v>
      </c>
      <c r="AM260">
        <v>1.3114502893325899</v>
      </c>
      <c r="AN260">
        <v>1.3565356710902701</v>
      </c>
      <c r="AO260">
        <v>1.2816361297437999</v>
      </c>
      <c r="AP260">
        <v>1.2013514904709901</v>
      </c>
      <c r="AQ260">
        <v>1.4341523882929601</v>
      </c>
      <c r="AR260">
        <v>1.4457813023422099</v>
      </c>
      <c r="AS260">
        <v>1.31763661361274</v>
      </c>
      <c r="AT260">
        <v>1.3342362519758599</v>
      </c>
      <c r="AU260">
        <v>1.40708655875122</v>
      </c>
      <c r="AV260">
        <v>1.4698744517878</v>
      </c>
      <c r="AW260">
        <v>1.4024552939339201</v>
      </c>
      <c r="AX260">
        <v>1.4842568405204299</v>
      </c>
      <c r="AY260">
        <v>1.41434145204469</v>
      </c>
      <c r="AZ260">
        <v>1.51223254618319</v>
      </c>
      <c r="BA260">
        <v>1.52075891115913</v>
      </c>
      <c r="BB260">
        <v>1.47509443060201</v>
      </c>
      <c r="BC260">
        <v>1.4463819545780601</v>
      </c>
      <c r="BD260">
        <v>1.5268725991244501</v>
      </c>
      <c r="BE260">
        <v>1.4032343776484799</v>
      </c>
      <c r="BF260">
        <v>1.4956024013218701</v>
      </c>
      <c r="BG260">
        <v>1.3764968653488201</v>
      </c>
      <c r="BH260">
        <v>1.4223057777046599</v>
      </c>
      <c r="BI260">
        <v>1.43324643445026</v>
      </c>
      <c r="BJ260">
        <v>1.4959551263741899</v>
      </c>
      <c r="BK260">
        <v>1.4562709082354699</v>
      </c>
      <c r="BL260">
        <v>1.52596426394167</v>
      </c>
      <c r="BM260">
        <v>1.45716200505064</v>
      </c>
      <c r="BN260">
        <v>1.5183519855952301</v>
      </c>
      <c r="BO260">
        <v>1.43982561213987</v>
      </c>
      <c r="BP260">
        <v>1.46432851947642</v>
      </c>
      <c r="BQ260">
        <v>1.45990024511168</v>
      </c>
      <c r="BR260">
        <v>1.5339183684873801</v>
      </c>
      <c r="BS260">
        <v>1.45576679026919</v>
      </c>
      <c r="BT260">
        <v>1.51482550069383</v>
      </c>
      <c r="BU260">
        <v>1.4358256808723699</v>
      </c>
      <c r="BV260">
        <v>1.50088437052567</v>
      </c>
      <c r="BW260">
        <v>1.45018475313814</v>
      </c>
      <c r="BX260">
        <v>1.50750350717253</v>
      </c>
      <c r="BY260">
        <v>1.4536841010938799</v>
      </c>
      <c r="BZ260">
        <v>1.55470719104934</v>
      </c>
      <c r="CA260">
        <v>1.4803515522886099</v>
      </c>
      <c r="CB260">
        <v>1.5481207931851499</v>
      </c>
      <c r="CC260">
        <v>1.4269489758890399</v>
      </c>
      <c r="CD260">
        <v>1.4575814869972901</v>
      </c>
      <c r="CE260">
        <v>1.4218344545743899</v>
      </c>
      <c r="CF260">
        <v>1.46551355186418</v>
      </c>
      <c r="CG260">
        <v>1.4603899006043299</v>
      </c>
      <c r="CH260">
        <v>1.5341205516582801</v>
      </c>
      <c r="CI260">
        <v>1.4353597828906499</v>
      </c>
      <c r="CJ260">
        <v>1.5003984918825399</v>
      </c>
      <c r="CK260">
        <v>1.4284940201530001</v>
      </c>
      <c r="CL260">
        <v>1.5257676279304699</v>
      </c>
      <c r="CM260">
        <v>1.43087959821168</v>
      </c>
      <c r="CN260">
        <v>1.4956371699866</v>
      </c>
      <c r="CO260">
        <v>1.4273482957263599</v>
      </c>
      <c r="CP260">
        <v>1.4786212761636499</v>
      </c>
      <c r="CQ260">
        <v>1.3814272759247701</v>
      </c>
      <c r="CR260">
        <v>1.4519537191104801</v>
      </c>
      <c r="CS260">
        <v>1.36103207789035</v>
      </c>
      <c r="CT260">
        <v>1.42527604523739</v>
      </c>
      <c r="CU260">
        <v>1.3673119877914499</v>
      </c>
      <c r="CV260">
        <v>1.42592110174002</v>
      </c>
    </row>
    <row r="261" spans="1:100" x14ac:dyDescent="0.45">
      <c r="A261" t="s">
        <v>136</v>
      </c>
      <c r="B261" t="s">
        <v>72</v>
      </c>
      <c r="C261" t="s">
        <v>64</v>
      </c>
      <c r="D261">
        <v>40</v>
      </c>
      <c r="E261" s="1" cm="1">
        <f t="array" ref="E261">SUMPRODUCT($G261:$CV261,$G$2:$CV$2)/SUMPRODUCT(--($G261:$CV261&lt;&gt;""),$G$2:$CV$2)</f>
        <v>1.5177164455924528</v>
      </c>
      <c r="F261" s="1" cm="1">
        <f t="array" ref="F261">SUMPRODUCT($G261:$CV261,$F$2:$CU$2)/SUMPRODUCT(--($G261:$CV261&lt;&gt;""),$F$2:$CU$2)</f>
        <v>1.5326039709762143</v>
      </c>
      <c r="G261">
        <v>1.4747048740465101</v>
      </c>
      <c r="H261">
        <v>1.49228868080023</v>
      </c>
      <c r="I261">
        <v>1.4709224525870701</v>
      </c>
      <c r="J261">
        <v>1.4736023074164499</v>
      </c>
      <c r="K261">
        <v>1.4756921173743001</v>
      </c>
      <c r="L261">
        <v>1.4792401731846501</v>
      </c>
      <c r="M261">
        <v>1.4819363029836901</v>
      </c>
      <c r="N261">
        <v>1.5228654229187399</v>
      </c>
      <c r="O261">
        <v>1.5479819587204799</v>
      </c>
      <c r="P261">
        <v>1.5856049015202001</v>
      </c>
      <c r="Q261">
        <v>1.5702387066825401</v>
      </c>
      <c r="R261">
        <v>1.56688485179612</v>
      </c>
      <c r="S261">
        <v>1.6104647780129999</v>
      </c>
      <c r="T261">
        <v>1.6536835321417001</v>
      </c>
      <c r="U261">
        <v>1.5768668338040499</v>
      </c>
      <c r="V261">
        <v>1.5322466992106301</v>
      </c>
      <c r="W261">
        <v>1.4668537512284501</v>
      </c>
      <c r="X261">
        <v>1.5804554114796201</v>
      </c>
      <c r="Y261">
        <v>1.5510389182606701</v>
      </c>
      <c r="Z261">
        <v>1.5791147946914099</v>
      </c>
      <c r="AA261">
        <v>1.5881747036043401</v>
      </c>
      <c r="AB261">
        <v>1.6086800231510101</v>
      </c>
      <c r="AC261">
        <v>1.5838659854233399</v>
      </c>
      <c r="AD261">
        <v>1.6291506169315999</v>
      </c>
      <c r="AE261">
        <v>1.5906134189277901</v>
      </c>
      <c r="AF261">
        <v>1.5894706084863399</v>
      </c>
      <c r="AG261">
        <v>1.4523130415819301</v>
      </c>
      <c r="AH261">
        <v>1.4912764265946601</v>
      </c>
      <c r="AI261">
        <v>1.48080269462104</v>
      </c>
      <c r="AJ261">
        <v>1.56859650999629</v>
      </c>
      <c r="AK261">
        <v>1.68065553050494</v>
      </c>
      <c r="AL261">
        <v>1.5227958156516499</v>
      </c>
      <c r="AM261">
        <v>1.42820446516647</v>
      </c>
      <c r="AN261">
        <v>1.47705593131419</v>
      </c>
      <c r="AO261">
        <v>1.27516899225916</v>
      </c>
      <c r="AP261">
        <v>1.2571472692229499</v>
      </c>
      <c r="AQ261">
        <v>1.58161083549862</v>
      </c>
      <c r="AR261">
        <v>1.53792595636225</v>
      </c>
      <c r="AS261">
        <v>1.4381342750697099</v>
      </c>
      <c r="AT261">
        <v>1.4702938683320299</v>
      </c>
      <c r="AU261">
        <v>1.5015397832983499</v>
      </c>
      <c r="AV261">
        <v>1.5580214219993</v>
      </c>
      <c r="AW261">
        <v>1.5083511629113699</v>
      </c>
      <c r="AX261">
        <v>1.61011842336849</v>
      </c>
      <c r="AY261">
        <v>1.54859628393166</v>
      </c>
      <c r="AZ261">
        <v>1.62069267687736</v>
      </c>
      <c r="BA261">
        <v>1.6727382637617401</v>
      </c>
      <c r="BB261">
        <v>1.57400164350162</v>
      </c>
      <c r="BC261">
        <v>1.60047792181479</v>
      </c>
      <c r="BD261">
        <v>1.6669170095025601</v>
      </c>
      <c r="BE261">
        <v>1.51770478065516</v>
      </c>
      <c r="BF261">
        <v>1.60189149724976</v>
      </c>
      <c r="BG261">
        <v>1.516764145395</v>
      </c>
      <c r="BH261">
        <v>1.5066894007893601</v>
      </c>
      <c r="BI261">
        <v>1.5313568754437199</v>
      </c>
      <c r="BJ261">
        <v>1.59292229323641</v>
      </c>
      <c r="BK261">
        <v>1.55481201012674</v>
      </c>
      <c r="BL261">
        <v>1.62261656433398</v>
      </c>
      <c r="BM261">
        <v>1.6123612918790999</v>
      </c>
      <c r="BN261">
        <v>1.6809470152075601</v>
      </c>
      <c r="BO261">
        <v>1.54520766246295</v>
      </c>
      <c r="BP261">
        <v>1.6070301718697899</v>
      </c>
      <c r="BQ261">
        <v>1.54174671567025</v>
      </c>
      <c r="BR261">
        <v>1.6337676560207799</v>
      </c>
      <c r="BS261">
        <v>1.58978899161006</v>
      </c>
      <c r="BT261">
        <v>1.65933329772627</v>
      </c>
      <c r="BU261">
        <v>1.5885479536463301</v>
      </c>
      <c r="BV261">
        <v>1.64370451182333</v>
      </c>
      <c r="BW261">
        <v>1.5835323317433501</v>
      </c>
      <c r="BX261">
        <v>1.6332120475702701</v>
      </c>
      <c r="BY261">
        <v>1.5935183839434599</v>
      </c>
      <c r="BZ261">
        <v>1.68175846129846</v>
      </c>
      <c r="CA261">
        <v>1.58741333502326</v>
      </c>
      <c r="CB261">
        <v>1.72243796289161</v>
      </c>
      <c r="CC261">
        <v>1.58463795875876</v>
      </c>
      <c r="CD261">
        <v>1.5768379297306001</v>
      </c>
      <c r="CE261">
        <v>1.51533908506402</v>
      </c>
      <c r="CF261">
        <v>1.5631443794603801</v>
      </c>
      <c r="CG261">
        <v>1.5264461107056699</v>
      </c>
      <c r="CH261">
        <v>1.62611206088636</v>
      </c>
      <c r="CI261">
        <v>1.5421741446483801</v>
      </c>
      <c r="CJ261">
        <v>1.6388407392258</v>
      </c>
      <c r="CK261">
        <v>1.55749526844016</v>
      </c>
      <c r="CL261">
        <v>1.6828326585872</v>
      </c>
      <c r="CM261">
        <v>1.56809623882071</v>
      </c>
      <c r="CN261">
        <v>1.6806511077785899</v>
      </c>
      <c r="CO261">
        <v>1.54198927845644</v>
      </c>
      <c r="CP261">
        <v>1.5929598394029001</v>
      </c>
      <c r="CQ261">
        <v>1.50930478172728</v>
      </c>
      <c r="CR261">
        <v>1.57835482337389</v>
      </c>
      <c r="CS261">
        <v>1.4646990957283801</v>
      </c>
      <c r="CT261">
        <v>1.5265169191566901</v>
      </c>
      <c r="CU261">
        <v>1.49073817278242</v>
      </c>
      <c r="CV261">
        <v>1.55038254449458</v>
      </c>
    </row>
    <row r="262" spans="1:100" x14ac:dyDescent="0.45">
      <c r="A262" t="s">
        <v>136</v>
      </c>
      <c r="B262" t="s">
        <v>66</v>
      </c>
      <c r="C262" t="s">
        <v>67</v>
      </c>
      <c r="D262">
        <v>40</v>
      </c>
      <c r="E262" s="1" cm="1">
        <f t="array" ref="E262">SUMPRODUCT($G262:$CV262,$G$2:$CV$2)/SUMPRODUCT(--($G262:$CV262&lt;&gt;""),$G$2:$CV$2)</f>
        <v>1.3312467191188977</v>
      </c>
      <c r="F262" s="1" cm="1">
        <f t="array" ref="F262">SUMPRODUCT($G262:$CV262,$F$2:$CU$2)/SUMPRODUCT(--($G262:$CV262&lt;&gt;""),$F$2:$CU$2)</f>
        <v>1.3678088343396619</v>
      </c>
      <c r="G262">
        <v>1.33342096672907</v>
      </c>
      <c r="H262">
        <v>1.36752573743063</v>
      </c>
      <c r="I262">
        <v>1.3325805595910201</v>
      </c>
      <c r="J262">
        <v>1.36024787475577</v>
      </c>
      <c r="K262">
        <v>1.3334902326203799</v>
      </c>
      <c r="L262">
        <v>1.36192580978888</v>
      </c>
      <c r="M262">
        <v>1.3088289409398</v>
      </c>
      <c r="N262">
        <v>1.36064914231416</v>
      </c>
      <c r="O262">
        <v>1.35265454274673</v>
      </c>
      <c r="P262">
        <v>1.38831164183205</v>
      </c>
      <c r="Q262">
        <v>1.3712420480417999</v>
      </c>
      <c r="R262">
        <v>1.4030952672311801</v>
      </c>
      <c r="S262">
        <v>1.4246446291346699</v>
      </c>
      <c r="T262">
        <v>1.4742680913962301</v>
      </c>
      <c r="U262">
        <v>1.3565055048221799</v>
      </c>
      <c r="V262">
        <v>1.3774537624058101</v>
      </c>
      <c r="W262">
        <v>1.31012204851031</v>
      </c>
      <c r="X262">
        <v>1.38959730972957</v>
      </c>
      <c r="Y262">
        <v>1.3682996195531401</v>
      </c>
      <c r="Z262">
        <v>1.4166526369725101</v>
      </c>
      <c r="AA262">
        <v>1.40011591415797</v>
      </c>
      <c r="AB262">
        <v>1.44735594491993</v>
      </c>
      <c r="AC262">
        <v>1.3874579783457599</v>
      </c>
      <c r="AD262">
        <v>1.42107748209232</v>
      </c>
      <c r="AE262">
        <v>1.3939118095475</v>
      </c>
      <c r="AF262">
        <v>1.4305254280928399</v>
      </c>
      <c r="AG262">
        <v>1.28458601555996</v>
      </c>
      <c r="AH262">
        <v>1.29661679372914</v>
      </c>
      <c r="AI262">
        <v>1.3226937485913499</v>
      </c>
      <c r="AJ262">
        <v>1.41007823997955</v>
      </c>
      <c r="AK262">
        <v>1.4018087258563099</v>
      </c>
      <c r="AL262">
        <v>1.3571752872516301</v>
      </c>
      <c r="AM262">
        <v>1.25965657866501</v>
      </c>
      <c r="AN262">
        <v>1.3112533318720201</v>
      </c>
      <c r="AO262">
        <v>1.1264678894565401</v>
      </c>
      <c r="AP262">
        <v>1.1528146577229701</v>
      </c>
      <c r="AQ262">
        <v>1.3602938297248399</v>
      </c>
      <c r="AR262">
        <v>1.37769767594935</v>
      </c>
      <c r="AS262">
        <v>1.25004770970831</v>
      </c>
      <c r="AT262">
        <v>1.2840772346604401</v>
      </c>
      <c r="AU262">
        <v>1.35765162366593</v>
      </c>
      <c r="AV262">
        <v>1.42538744924229</v>
      </c>
      <c r="AW262">
        <v>1.33522651883066</v>
      </c>
      <c r="AX262">
        <v>1.4043982089798599</v>
      </c>
      <c r="AY262">
        <v>1.3531747620510699</v>
      </c>
      <c r="AZ262">
        <v>1.4291213579970801</v>
      </c>
      <c r="BA262">
        <v>1.4570413414460599</v>
      </c>
      <c r="BB262">
        <v>1.4202689484495701</v>
      </c>
      <c r="BC262">
        <v>1.39915383406369</v>
      </c>
      <c r="BD262">
        <v>1.46496652834048</v>
      </c>
      <c r="BE262">
        <v>1.35108430907191</v>
      </c>
      <c r="BF262">
        <v>1.42563771699763</v>
      </c>
      <c r="BG262">
        <v>1.3194480824163</v>
      </c>
      <c r="BH262">
        <v>1.3500685131964001</v>
      </c>
      <c r="BI262">
        <v>1.3575131312366799</v>
      </c>
      <c r="BJ262">
        <v>1.4058697759813501</v>
      </c>
      <c r="BK262">
        <v>1.3809724415158899</v>
      </c>
      <c r="BL262">
        <v>1.4400340073886999</v>
      </c>
      <c r="BM262">
        <v>1.3970998629868201</v>
      </c>
      <c r="BN262">
        <v>1.4533353072150901</v>
      </c>
      <c r="BO262">
        <v>1.37368283846887</v>
      </c>
      <c r="BP262">
        <v>1.4200201615577701</v>
      </c>
      <c r="BQ262">
        <v>1.39688655084853</v>
      </c>
      <c r="BR262">
        <v>1.47739556781207</v>
      </c>
      <c r="BS262">
        <v>1.39954818295341</v>
      </c>
      <c r="BT262">
        <v>1.4688178611515501</v>
      </c>
      <c r="BU262">
        <v>1.38652294846567</v>
      </c>
      <c r="BV262">
        <v>1.4474258782470999</v>
      </c>
      <c r="BW262">
        <v>1.3998787365649501</v>
      </c>
      <c r="BX262">
        <v>1.4514313260673499</v>
      </c>
      <c r="BY262">
        <v>1.39419544994054</v>
      </c>
      <c r="BZ262">
        <v>1.46311653178593</v>
      </c>
      <c r="CA262">
        <v>1.4019199242882101</v>
      </c>
      <c r="CB262">
        <v>1.49896712022289</v>
      </c>
      <c r="CC262">
        <v>1.3587229689576299</v>
      </c>
      <c r="CD262">
        <v>1.40957615491288</v>
      </c>
      <c r="CE262">
        <v>1.3665944768000799</v>
      </c>
      <c r="CF262">
        <v>1.4209342975379</v>
      </c>
      <c r="CG262">
        <v>1.37812390079539</v>
      </c>
      <c r="CH262">
        <v>1.45275384787776</v>
      </c>
      <c r="CI262">
        <v>1.35777160069842</v>
      </c>
      <c r="CJ262">
        <v>1.4423043237474</v>
      </c>
      <c r="CK262">
        <v>1.38345709943081</v>
      </c>
      <c r="CL262">
        <v>1.4686890104397701</v>
      </c>
      <c r="CM262">
        <v>1.3883095402796199</v>
      </c>
      <c r="CN262">
        <v>1.466086316435</v>
      </c>
      <c r="CO262">
        <v>1.3668003817565699</v>
      </c>
      <c r="CP262">
        <v>1.44770278712795</v>
      </c>
      <c r="CQ262">
        <v>1.3493148600151801</v>
      </c>
      <c r="CR262">
        <v>1.42573664264497</v>
      </c>
      <c r="CS262">
        <v>1.3203632532007401</v>
      </c>
      <c r="CT262">
        <v>1.3750865018818199</v>
      </c>
      <c r="CU262">
        <v>1.3133839577625299</v>
      </c>
      <c r="CV262">
        <v>1.37340937216064</v>
      </c>
    </row>
    <row r="263" spans="1:100" x14ac:dyDescent="0.45">
      <c r="A263" t="s">
        <v>136</v>
      </c>
      <c r="B263" t="s">
        <v>72</v>
      </c>
      <c r="C263" t="s">
        <v>64</v>
      </c>
      <c r="D263">
        <v>45</v>
      </c>
      <c r="E263" s="1" cm="1">
        <f t="array" ref="E263">SUMPRODUCT($G263:$CV263,$G$2:$CV$2)/SUMPRODUCT(--($G263:$CV263&lt;&gt;""),$G$2:$CV$2)</f>
        <v>1.4605661159254999</v>
      </c>
      <c r="F263" s="1" cm="1">
        <f t="array" ref="F263">SUMPRODUCT($G263:$CV263,$F$2:$CU$2)/SUMPRODUCT(--($G263:$CV263&lt;&gt;""),$F$2:$CU$2)</f>
        <v>1.4796941610680947</v>
      </c>
      <c r="G263">
        <v>1.4291129460776399</v>
      </c>
      <c r="H263">
        <v>1.4497495568316701</v>
      </c>
      <c r="I263">
        <v>1.4411554451684301</v>
      </c>
      <c r="J263">
        <v>1.44522680398362</v>
      </c>
      <c r="K263">
        <v>1.4431754248309701</v>
      </c>
      <c r="L263">
        <v>1.44963000890087</v>
      </c>
      <c r="M263">
        <v>1.44173666072295</v>
      </c>
      <c r="N263">
        <v>1.4900833117518699</v>
      </c>
      <c r="O263">
        <v>1.3725719906451299</v>
      </c>
      <c r="P263">
        <v>1.3846329906506101</v>
      </c>
      <c r="Q263">
        <v>1.5241375288763801</v>
      </c>
      <c r="R263">
        <v>1.53241394247645</v>
      </c>
      <c r="S263">
        <v>1.57061932564978</v>
      </c>
      <c r="T263">
        <v>1.60804372192094</v>
      </c>
      <c r="U263">
        <v>1.5192731203066501</v>
      </c>
      <c r="V263">
        <v>1.4873852240847101</v>
      </c>
      <c r="W263">
        <v>1.4123276066283501</v>
      </c>
      <c r="X263">
        <v>1.54631178280687</v>
      </c>
      <c r="Y263">
        <v>1.4998505347734901</v>
      </c>
      <c r="Z263">
        <v>1.5454792406737601</v>
      </c>
      <c r="AA263">
        <v>1.52869002683239</v>
      </c>
      <c r="AB263">
        <v>1.5687047523532001</v>
      </c>
      <c r="AC263">
        <v>1.5192455849491699</v>
      </c>
      <c r="AD263">
        <v>1.57161704866621</v>
      </c>
      <c r="AE263">
        <v>1.54922727759278</v>
      </c>
      <c r="AF263">
        <v>1.53857724765015</v>
      </c>
      <c r="AG263">
        <v>1.36796943339818</v>
      </c>
      <c r="AH263">
        <v>1.39583635427117</v>
      </c>
      <c r="AI263">
        <v>1.4464830438498999</v>
      </c>
      <c r="AJ263">
        <v>1.53784621424646</v>
      </c>
      <c r="AK263">
        <v>1.6500426965475701</v>
      </c>
      <c r="AL263">
        <v>1.4774709309704701</v>
      </c>
      <c r="AM263">
        <v>1.3762304905231499</v>
      </c>
      <c r="AN263">
        <v>1.43701323647937</v>
      </c>
      <c r="AO263">
        <v>1.2306574472523</v>
      </c>
      <c r="AP263">
        <v>1.2182966403864399</v>
      </c>
      <c r="AQ263">
        <v>1.5261382080577499</v>
      </c>
      <c r="AR263">
        <v>1.49392246389827</v>
      </c>
      <c r="AS263">
        <v>1.3172638730533499</v>
      </c>
      <c r="AT263">
        <v>1.3535181960404099</v>
      </c>
      <c r="AU263">
        <v>1.4597691703746201</v>
      </c>
      <c r="AV263">
        <v>1.51721232102377</v>
      </c>
      <c r="AW263">
        <v>1.45402618652431</v>
      </c>
      <c r="AX263">
        <v>1.5456596946330601</v>
      </c>
      <c r="AY263">
        <v>1.47721701377368</v>
      </c>
      <c r="AZ263">
        <v>1.58663688622447</v>
      </c>
      <c r="BA263">
        <v>1.5691559330485301</v>
      </c>
      <c r="BB263">
        <v>1.4921456166151901</v>
      </c>
      <c r="BC263">
        <v>1.49180702267968</v>
      </c>
      <c r="BD263">
        <v>1.54983668273395</v>
      </c>
      <c r="BE263">
        <v>1.4834243262525599</v>
      </c>
      <c r="BF263">
        <v>1.5518484291683701</v>
      </c>
      <c r="BG263">
        <v>1.49377660157782</v>
      </c>
      <c r="BH263">
        <v>1.4703013148736199</v>
      </c>
      <c r="BI263">
        <v>1.51456411067009</v>
      </c>
      <c r="BJ263">
        <v>1.55897726754746</v>
      </c>
      <c r="BK263">
        <v>1.5113098150936599</v>
      </c>
      <c r="BL263">
        <v>1.5692911393300599</v>
      </c>
      <c r="BM263">
        <v>1.4941051126036899</v>
      </c>
      <c r="BN263">
        <v>1.5580961272931499</v>
      </c>
      <c r="BO263">
        <v>1.4965768496002001</v>
      </c>
      <c r="BP263">
        <v>1.58262882688967</v>
      </c>
      <c r="BQ263">
        <v>1.49545745462264</v>
      </c>
      <c r="BR263">
        <v>1.59832691722403</v>
      </c>
      <c r="BS263">
        <v>1.56605214701437</v>
      </c>
      <c r="BT263">
        <v>1.63053132165624</v>
      </c>
      <c r="BU263">
        <v>1.4894233747315599</v>
      </c>
      <c r="BV263">
        <v>1.5390564736371899</v>
      </c>
      <c r="BW263">
        <v>1.52675599211285</v>
      </c>
      <c r="BX263">
        <v>1.5864179147467301</v>
      </c>
      <c r="BY263">
        <v>1.49624879487093</v>
      </c>
      <c r="BZ263">
        <v>1.6245136969777201</v>
      </c>
      <c r="CA263">
        <v>1.5391879248714</v>
      </c>
      <c r="CB263">
        <v>1.6304533312418601</v>
      </c>
      <c r="CC263">
        <v>1.4721429486626001</v>
      </c>
      <c r="CD263">
        <v>1.50978534631464</v>
      </c>
      <c r="CE263">
        <v>1.4942576936831</v>
      </c>
      <c r="CF263">
        <v>1.5435004161180399</v>
      </c>
      <c r="CG263">
        <v>1.48304922642855</v>
      </c>
      <c r="CH263">
        <v>1.6292747543663999</v>
      </c>
      <c r="CI263">
        <v>1.5212926928841299</v>
      </c>
      <c r="CJ263">
        <v>1.61317732620883</v>
      </c>
      <c r="CK263">
        <v>1.50627592825085</v>
      </c>
      <c r="CL263">
        <v>1.5977784885823401</v>
      </c>
      <c r="CM263">
        <v>1.54723433106927</v>
      </c>
      <c r="CN263">
        <v>1.6216987169080399</v>
      </c>
      <c r="CO263">
        <v>1.47444782178457</v>
      </c>
      <c r="CP263">
        <v>1.5772850014280899</v>
      </c>
      <c r="CQ263">
        <v>1.46399017101202</v>
      </c>
      <c r="CR263">
        <v>1.5426028941982599</v>
      </c>
      <c r="CS263">
        <v>1.4291403705696</v>
      </c>
      <c r="CT263">
        <v>1.51317039705409</v>
      </c>
      <c r="CU263">
        <v>1.45139986307135</v>
      </c>
      <c r="CV263">
        <v>1.4995167394314901</v>
      </c>
    </row>
    <row r="264" spans="1:100" x14ac:dyDescent="0.45">
      <c r="A264" t="s">
        <v>136</v>
      </c>
      <c r="B264" t="s">
        <v>66</v>
      </c>
      <c r="C264" t="s">
        <v>67</v>
      </c>
      <c r="D264">
        <v>45</v>
      </c>
      <c r="E264" s="1" cm="1">
        <f t="array" ref="E264">SUMPRODUCT($G264:$CV264,$G$2:$CV$2)/SUMPRODUCT(--($G264:$CV264&lt;&gt;""),$G$2:$CV$2)</f>
        <v>1.2765015639973718</v>
      </c>
      <c r="F264" s="1" cm="1">
        <f t="array" ref="F264">SUMPRODUCT($G264:$CV264,$F$2:$CU$2)/SUMPRODUCT(--($G264:$CV264&lt;&gt;""),$F$2:$CU$2)</f>
        <v>1.3146146970910326</v>
      </c>
      <c r="G264">
        <v>1.27809833579497</v>
      </c>
      <c r="H264">
        <v>1.3074960220976599</v>
      </c>
      <c r="I264">
        <v>1.27778562224799</v>
      </c>
      <c r="J264">
        <v>1.3012011492181601</v>
      </c>
      <c r="K264">
        <v>1.2800963786824799</v>
      </c>
      <c r="L264">
        <v>1.30311304894111</v>
      </c>
      <c r="M264">
        <v>1.2605954835191899</v>
      </c>
      <c r="N264">
        <v>1.31691586358174</v>
      </c>
      <c r="O264">
        <v>1.2792022792022699</v>
      </c>
      <c r="P264">
        <v>1.3113473494691199</v>
      </c>
      <c r="Q264">
        <v>1.32926801768806</v>
      </c>
      <c r="R264">
        <v>1.3538610624212499</v>
      </c>
      <c r="S264">
        <v>1.37069115345657</v>
      </c>
      <c r="T264">
        <v>1.40922187162919</v>
      </c>
      <c r="U264">
        <v>1.29280758039479</v>
      </c>
      <c r="V264">
        <v>1.3174009165656699</v>
      </c>
      <c r="W264">
        <v>1.2618841261156</v>
      </c>
      <c r="X264">
        <v>1.3497584270098699</v>
      </c>
      <c r="Y264">
        <v>1.2944576608229901</v>
      </c>
      <c r="Z264">
        <v>1.36385425828019</v>
      </c>
      <c r="AA264">
        <v>1.34179642444754</v>
      </c>
      <c r="AB264">
        <v>1.39041538186921</v>
      </c>
      <c r="AC264">
        <v>1.3197823734493399</v>
      </c>
      <c r="AD264">
        <v>1.38216272173934</v>
      </c>
      <c r="AE264">
        <v>1.3342853257960801</v>
      </c>
      <c r="AF264">
        <v>1.37146662481448</v>
      </c>
      <c r="AG264">
        <v>1.2285621637808</v>
      </c>
      <c r="AH264">
        <v>1.25510337100046</v>
      </c>
      <c r="AI264">
        <v>1.26870733179131</v>
      </c>
      <c r="AJ264">
        <v>1.3537492976266201</v>
      </c>
      <c r="AK264">
        <v>1.35086472736679</v>
      </c>
      <c r="AL264">
        <v>1.3031681975023499</v>
      </c>
      <c r="AM264">
        <v>1.19650488322921</v>
      </c>
      <c r="AN264">
        <v>1.25043175324913</v>
      </c>
      <c r="AO264">
        <v>1.0796457317089501</v>
      </c>
      <c r="AP264">
        <v>1.10029237384104</v>
      </c>
      <c r="AQ264">
        <v>1.2964949489552</v>
      </c>
      <c r="AR264">
        <v>1.31736385946454</v>
      </c>
      <c r="AS264">
        <v>1.2004452304284099</v>
      </c>
      <c r="AT264">
        <v>1.2345060803924299</v>
      </c>
      <c r="AU264">
        <v>1.3222488165002</v>
      </c>
      <c r="AV264">
        <v>1.3749890430123399</v>
      </c>
      <c r="AW264">
        <v>1.28529935358708</v>
      </c>
      <c r="AX264">
        <v>1.36204420320824</v>
      </c>
      <c r="AY264">
        <v>1.2965012348418901</v>
      </c>
      <c r="AZ264">
        <v>1.4019700035743199</v>
      </c>
      <c r="BA264">
        <v>1.37393765572732</v>
      </c>
      <c r="BB264">
        <v>1.3416770532681099</v>
      </c>
      <c r="BC264">
        <v>1.34343619527754</v>
      </c>
      <c r="BD264">
        <v>1.4103875591349999</v>
      </c>
      <c r="BE264">
        <v>1.32442788749772</v>
      </c>
      <c r="BF264">
        <v>1.39669819212408</v>
      </c>
      <c r="BG264">
        <v>1.2817078278444101</v>
      </c>
      <c r="BH264">
        <v>1.30747398908329</v>
      </c>
      <c r="BI264">
        <v>1.3393154200253401</v>
      </c>
      <c r="BJ264">
        <v>1.3907921805149599</v>
      </c>
      <c r="BK264">
        <v>1.3485247939098</v>
      </c>
      <c r="BL264">
        <v>1.41689980909167</v>
      </c>
      <c r="BM264">
        <v>1.3492355574219099</v>
      </c>
      <c r="BN264">
        <v>1.4010646758832599</v>
      </c>
      <c r="BO264">
        <v>1.3243440100177299</v>
      </c>
      <c r="BP264">
        <v>1.3701724564106399</v>
      </c>
      <c r="BQ264">
        <v>1.3568583173422799</v>
      </c>
      <c r="BR264">
        <v>1.43686839109331</v>
      </c>
      <c r="BS264">
        <v>1.35569544752896</v>
      </c>
      <c r="BT264">
        <v>1.41393953474298</v>
      </c>
      <c r="BU264">
        <v>1.34737693565894</v>
      </c>
      <c r="BV264">
        <v>1.4037382303353501</v>
      </c>
      <c r="BW264">
        <v>1.33164421919945</v>
      </c>
      <c r="BX264">
        <v>1.4058079625711</v>
      </c>
      <c r="BY264">
        <v>1.3432074368367199</v>
      </c>
      <c r="BZ264">
        <v>1.4279094173750799</v>
      </c>
      <c r="CA264">
        <v>1.3688592279202301</v>
      </c>
      <c r="CB264">
        <v>1.4529548695629999</v>
      </c>
      <c r="CC264">
        <v>1.31900110863244</v>
      </c>
      <c r="CD264">
        <v>1.358305926051</v>
      </c>
      <c r="CE264">
        <v>1.33798891824855</v>
      </c>
      <c r="CF264">
        <v>1.38139477696154</v>
      </c>
      <c r="CG264">
        <v>1.3429350286813699</v>
      </c>
      <c r="CH264">
        <v>1.43745943829983</v>
      </c>
      <c r="CI264">
        <v>1.3187313828381999</v>
      </c>
      <c r="CJ264">
        <v>1.3886370349622801</v>
      </c>
      <c r="CK264">
        <v>1.3376606024251501</v>
      </c>
      <c r="CL264">
        <v>1.4083824564093701</v>
      </c>
      <c r="CM264">
        <v>1.32469985900155</v>
      </c>
      <c r="CN264">
        <v>1.3812580958309799</v>
      </c>
      <c r="CO264">
        <v>1.31101089417365</v>
      </c>
      <c r="CP264">
        <v>1.37821203694161</v>
      </c>
      <c r="CQ264">
        <v>1.3040650624505901</v>
      </c>
      <c r="CR264">
        <v>1.3637782419136899</v>
      </c>
      <c r="CS264">
        <v>1.26761105683211</v>
      </c>
      <c r="CT264">
        <v>1.33588945264063</v>
      </c>
      <c r="CU264">
        <v>1.26548432792536</v>
      </c>
      <c r="CV264">
        <v>1.3377913395316201</v>
      </c>
    </row>
    <row r="265" spans="1:100" x14ac:dyDescent="0.45">
      <c r="A265" t="s">
        <v>136</v>
      </c>
      <c r="B265" t="s">
        <v>72</v>
      </c>
      <c r="C265" t="s">
        <v>64</v>
      </c>
      <c r="D265">
        <v>50</v>
      </c>
      <c r="E265" s="1" cm="1">
        <f t="array" ref="E265">SUMPRODUCT($G265:$CV265,$G$2:$CV$2)/SUMPRODUCT(--($G265:$CV265&lt;&gt;""),$G$2:$CV$2)</f>
        <v>1.4042748290041789</v>
      </c>
      <c r="F265" s="1" cm="1">
        <f t="array" ref="F265">SUMPRODUCT($G265:$CV265,$F$2:$CU$2)/SUMPRODUCT(--($G265:$CV265&lt;&gt;""),$F$2:$CU$2)</f>
        <v>1.4267268596801745</v>
      </c>
      <c r="G265">
        <v>1.39621956557061</v>
      </c>
      <c r="H265">
        <v>1.4265274486239401</v>
      </c>
      <c r="I265">
        <v>1.3886730051298899</v>
      </c>
      <c r="J265">
        <v>1.4172259839575001</v>
      </c>
      <c r="K265">
        <v>1.3931070161112999</v>
      </c>
      <c r="L265">
        <v>1.4184694321845699</v>
      </c>
      <c r="M265">
        <v>1.40404179342501</v>
      </c>
      <c r="N265">
        <v>1.44972609170594</v>
      </c>
      <c r="O265">
        <v>1.3454979491855099</v>
      </c>
      <c r="P265">
        <v>1.3560080883857599</v>
      </c>
      <c r="Q265">
        <v>1.4726522441283401</v>
      </c>
      <c r="R265">
        <v>1.4938033182638899</v>
      </c>
      <c r="S265">
        <v>1.5301419374527401</v>
      </c>
      <c r="T265">
        <v>1.57327360501777</v>
      </c>
      <c r="U265">
        <v>1.4026562050965501</v>
      </c>
      <c r="V265">
        <v>1.38556826386464</v>
      </c>
      <c r="W265">
        <v>1.40486955893909</v>
      </c>
      <c r="X265">
        <v>1.51509122610002</v>
      </c>
      <c r="Y265">
        <v>1.40236024188006</v>
      </c>
      <c r="Z265">
        <v>1.4439041810706701</v>
      </c>
      <c r="AA265">
        <v>1.48435135003562</v>
      </c>
      <c r="AB265">
        <v>1.52701184882604</v>
      </c>
      <c r="AC265">
        <v>1.39988773424443</v>
      </c>
      <c r="AD265">
        <v>1.48066915563024</v>
      </c>
      <c r="AE265">
        <v>1.5009665539357899</v>
      </c>
      <c r="AF265">
        <v>1.49537820292135</v>
      </c>
      <c r="AG265">
        <v>1.34158738993411</v>
      </c>
      <c r="AH265">
        <v>1.3708074468457301</v>
      </c>
      <c r="AI265">
        <v>1.37679784214281</v>
      </c>
      <c r="AJ265">
        <v>1.45718674666885</v>
      </c>
      <c r="AK265">
        <v>1.6093523827387799</v>
      </c>
      <c r="AL265">
        <v>1.43479258586543</v>
      </c>
      <c r="AM265">
        <v>1.29132216633761</v>
      </c>
      <c r="AN265">
        <v>1.35776699735685</v>
      </c>
      <c r="AO265">
        <v>1.2072140962506099</v>
      </c>
      <c r="AP265">
        <v>1.1840521975931499</v>
      </c>
      <c r="AQ265">
        <v>1.40849955378387</v>
      </c>
      <c r="AR265">
        <v>1.3929351615054599</v>
      </c>
      <c r="AS265">
        <v>1.2907740166699599</v>
      </c>
      <c r="AT265">
        <v>1.32539564753854</v>
      </c>
      <c r="AU265">
        <v>1.4398811493372099</v>
      </c>
      <c r="AV265">
        <v>1.5025155719837799</v>
      </c>
      <c r="AW265">
        <v>1.42135586226776</v>
      </c>
      <c r="AX265">
        <v>1.4961776886624201</v>
      </c>
      <c r="AY265">
        <v>1.4595778173437699</v>
      </c>
      <c r="AZ265">
        <v>1.54910733951655</v>
      </c>
      <c r="BA265">
        <v>1.5039221250575401</v>
      </c>
      <c r="BB265">
        <v>1.45710754228823</v>
      </c>
      <c r="BC265">
        <v>1.4477663188772401</v>
      </c>
      <c r="BD265">
        <v>1.5199142481930801</v>
      </c>
      <c r="BE265">
        <v>1.4051539305660601</v>
      </c>
      <c r="BF265">
        <v>1.4815625971706201</v>
      </c>
      <c r="BG265">
        <v>1.45458658611673</v>
      </c>
      <c r="BH265">
        <v>1.4220613714793</v>
      </c>
      <c r="BI265">
        <v>1.44938839970375</v>
      </c>
      <c r="BJ265">
        <v>1.49004527617475</v>
      </c>
      <c r="BK265">
        <v>1.4498676140939599</v>
      </c>
      <c r="BL265">
        <v>1.5347591123647</v>
      </c>
      <c r="BM265">
        <v>1.4497792238340299</v>
      </c>
      <c r="BN265">
        <v>1.5437794236303599</v>
      </c>
      <c r="BO265">
        <v>1.4493150595737101</v>
      </c>
      <c r="BP265">
        <v>1.50532499528091</v>
      </c>
      <c r="BQ265">
        <v>1.4672402441478201</v>
      </c>
      <c r="BR265">
        <v>1.5854878352705399</v>
      </c>
      <c r="BS265">
        <v>1.4485269135562699</v>
      </c>
      <c r="BT265">
        <v>1.5347685686591099</v>
      </c>
      <c r="BU265">
        <v>1.4508471859408401</v>
      </c>
      <c r="BV265">
        <v>1.4976046280102699</v>
      </c>
      <c r="BW265">
        <v>1.44985534797202</v>
      </c>
      <c r="BX265">
        <v>1.51763767843151</v>
      </c>
      <c r="BY265">
        <v>1.4883514015775701</v>
      </c>
      <c r="BZ265">
        <v>1.60461631320748</v>
      </c>
      <c r="CA265">
        <v>1.5117148416450601</v>
      </c>
      <c r="CB265">
        <v>1.5759353218369401</v>
      </c>
      <c r="CC265">
        <v>1.4404847993766601</v>
      </c>
      <c r="CD265">
        <v>1.45973457788598</v>
      </c>
      <c r="CE265">
        <v>1.4689499013509699</v>
      </c>
      <c r="CF265">
        <v>1.50569717571638</v>
      </c>
      <c r="CG265">
        <v>1.47274022853937</v>
      </c>
      <c r="CH265">
        <v>1.62399112710501</v>
      </c>
      <c r="CI265">
        <v>1.39735727864322</v>
      </c>
      <c r="CJ265">
        <v>1.5099082105753201</v>
      </c>
      <c r="CK265">
        <v>1.4727782066978199</v>
      </c>
      <c r="CL265">
        <v>1.55251170384535</v>
      </c>
      <c r="CM265">
        <v>1.41899010288093</v>
      </c>
      <c r="CN265">
        <v>1.5225316584814499</v>
      </c>
      <c r="CO265">
        <v>1.4211627175060599</v>
      </c>
      <c r="CP265">
        <v>1.5614394137623899</v>
      </c>
      <c r="CQ265">
        <v>1.4148370177544001</v>
      </c>
      <c r="CR265">
        <v>1.49497969848236</v>
      </c>
      <c r="CS265">
        <v>1.41337927031071</v>
      </c>
      <c r="CT265">
        <v>1.48826851986097</v>
      </c>
      <c r="CU265">
        <v>1.4057584129546301</v>
      </c>
      <c r="CV265">
        <v>1.4483011449805601</v>
      </c>
    </row>
    <row r="266" spans="1:100" x14ac:dyDescent="0.45">
      <c r="A266" t="s">
        <v>136</v>
      </c>
      <c r="B266" t="s">
        <v>66</v>
      </c>
      <c r="C266" t="s">
        <v>67</v>
      </c>
      <c r="D266">
        <v>50</v>
      </c>
      <c r="E266" s="1" cm="1">
        <f t="array" ref="E266">SUMPRODUCT($G266:$CV266,$G$2:$CV$2)/SUMPRODUCT(--($G266:$CV266&lt;&gt;""),$G$2:$CV$2)</f>
        <v>1.232786155649227</v>
      </c>
      <c r="F266" s="1" cm="1">
        <f t="array" ref="F266">SUMPRODUCT($G266:$CV266,$F$2:$CU$2)/SUMPRODUCT(--($G266:$CV266&lt;&gt;""),$F$2:$CU$2)</f>
        <v>1.2726181027455501</v>
      </c>
      <c r="G266">
        <v>1.2321047384977499</v>
      </c>
      <c r="H266">
        <v>1.2645862615622601</v>
      </c>
      <c r="I266">
        <v>1.2508497136702701</v>
      </c>
      <c r="J266">
        <v>1.28109957941167</v>
      </c>
      <c r="K266">
        <v>1.25357545358238</v>
      </c>
      <c r="L266">
        <v>1.28224853721906</v>
      </c>
      <c r="M266">
        <v>1.2241690545842301</v>
      </c>
      <c r="N266">
        <v>1.27109736597356</v>
      </c>
      <c r="O266">
        <v>1.2668678661283199</v>
      </c>
      <c r="P266">
        <v>1.2962429009435299</v>
      </c>
      <c r="Q266">
        <v>1.28317624750877</v>
      </c>
      <c r="R266">
        <v>1.3102699974549099</v>
      </c>
      <c r="S266">
        <v>1.3182899771676799</v>
      </c>
      <c r="T266">
        <v>1.3659609388229199</v>
      </c>
      <c r="U266">
        <v>1.2444600334228599</v>
      </c>
      <c r="V266">
        <v>1.2780525976436901</v>
      </c>
      <c r="W266">
        <v>1.23945008953446</v>
      </c>
      <c r="X266">
        <v>1.3237482330294701</v>
      </c>
      <c r="Y266">
        <v>1.2492506220940101</v>
      </c>
      <c r="Z266">
        <v>1.3171482788947899</v>
      </c>
      <c r="AA266">
        <v>1.29604533220399</v>
      </c>
      <c r="AB266">
        <v>1.3445218230754701</v>
      </c>
      <c r="AC266">
        <v>1.26605194674549</v>
      </c>
      <c r="AD266">
        <v>1.3367386226603699</v>
      </c>
      <c r="AE266">
        <v>1.29047679663022</v>
      </c>
      <c r="AF266">
        <v>1.32344631011308</v>
      </c>
      <c r="AG266">
        <v>1.1917437463535101</v>
      </c>
      <c r="AH266">
        <v>1.21697876921499</v>
      </c>
      <c r="AI266">
        <v>1.23227323856183</v>
      </c>
      <c r="AJ266">
        <v>1.3141186135954499</v>
      </c>
      <c r="AK266">
        <v>1.2881865769167</v>
      </c>
      <c r="AL266">
        <v>1.2632080874029401</v>
      </c>
      <c r="AM266">
        <v>1.1516829477563599</v>
      </c>
      <c r="AN266">
        <v>1.20542199825233</v>
      </c>
      <c r="AO266">
        <v>1.0434191267636601</v>
      </c>
      <c r="AP266">
        <v>1.0524590824331299</v>
      </c>
      <c r="AQ266">
        <v>1.24919079038465</v>
      </c>
      <c r="AR266">
        <v>1.27740187470612</v>
      </c>
      <c r="AS266">
        <v>1.1526060694693001</v>
      </c>
      <c r="AT266">
        <v>1.18371243819629</v>
      </c>
      <c r="AU266">
        <v>1.27606856026633</v>
      </c>
      <c r="AV266">
        <v>1.33750624040356</v>
      </c>
      <c r="AW266">
        <v>1.2546276414709201</v>
      </c>
      <c r="AX266">
        <v>1.33443155822911</v>
      </c>
      <c r="AY266">
        <v>1.2847821977564799</v>
      </c>
      <c r="AZ266">
        <v>1.3739556538695501</v>
      </c>
      <c r="BA266">
        <v>1.3112056659890701</v>
      </c>
      <c r="BB266">
        <v>1.2958852137622801</v>
      </c>
      <c r="BC266">
        <v>1.2976164841312201</v>
      </c>
      <c r="BD266">
        <v>1.36422811827969</v>
      </c>
      <c r="BE266">
        <v>1.26870801126272</v>
      </c>
      <c r="BF266">
        <v>1.3290299832655901</v>
      </c>
      <c r="BG266">
        <v>1.2533183542024799</v>
      </c>
      <c r="BH266">
        <v>1.26100690213483</v>
      </c>
      <c r="BI266">
        <v>1.29582046502508</v>
      </c>
      <c r="BJ266">
        <v>1.3395710267378</v>
      </c>
      <c r="BK266">
        <v>1.26787256898464</v>
      </c>
      <c r="BL266">
        <v>1.3427809648240401</v>
      </c>
      <c r="BM266">
        <v>1.2983434054626799</v>
      </c>
      <c r="BN266">
        <v>1.36487503910856</v>
      </c>
      <c r="BO266">
        <v>1.2797422226906401</v>
      </c>
      <c r="BP266">
        <v>1.32016352330463</v>
      </c>
      <c r="BQ266">
        <v>1.30707906038081</v>
      </c>
      <c r="BR266">
        <v>1.3876370771795199</v>
      </c>
      <c r="BS266">
        <v>1.31137960369341</v>
      </c>
      <c r="BT266">
        <v>1.37371254582293</v>
      </c>
      <c r="BU266">
        <v>1.30242999153384</v>
      </c>
      <c r="BV266">
        <v>1.3619180215856199</v>
      </c>
      <c r="BW266">
        <v>1.2810610003530001</v>
      </c>
      <c r="BX266">
        <v>1.3438064438196999</v>
      </c>
      <c r="BY266">
        <v>1.2987810000462501</v>
      </c>
      <c r="BZ266">
        <v>1.3988906917327399</v>
      </c>
      <c r="CA266">
        <v>1.3208940181026601</v>
      </c>
      <c r="CB266">
        <v>1.38449497992408</v>
      </c>
      <c r="CC266">
        <v>1.27047149781475</v>
      </c>
      <c r="CD266">
        <v>1.3131769647218801</v>
      </c>
      <c r="CE266">
        <v>1.2799021938463599</v>
      </c>
      <c r="CF266">
        <v>1.3256253431848699</v>
      </c>
      <c r="CG266">
        <v>1.31152259045005</v>
      </c>
      <c r="CH266">
        <v>1.38252946806829</v>
      </c>
      <c r="CI266">
        <v>1.2782784243366201</v>
      </c>
      <c r="CJ266">
        <v>1.3499574914616199</v>
      </c>
      <c r="CK266">
        <v>1.2910526367580699</v>
      </c>
      <c r="CL266">
        <v>1.37816264183404</v>
      </c>
      <c r="CM266">
        <v>1.27399449643788</v>
      </c>
      <c r="CN266">
        <v>1.3519176317789601</v>
      </c>
      <c r="CO266">
        <v>1.2732843284036901</v>
      </c>
      <c r="CP266">
        <v>1.33391338628931</v>
      </c>
      <c r="CQ266">
        <v>1.2479638089937299</v>
      </c>
      <c r="CR266">
        <v>1.32167517958291</v>
      </c>
      <c r="CS266">
        <v>1.2375928467322199</v>
      </c>
      <c r="CT266">
        <v>1.2884463457569</v>
      </c>
      <c r="CU266">
        <v>1.24526494998935</v>
      </c>
      <c r="CV266">
        <v>1.3144794735351999</v>
      </c>
    </row>
    <row r="267" spans="1:100" x14ac:dyDescent="0.45">
      <c r="A267" t="s">
        <v>139</v>
      </c>
      <c r="B267" t="s">
        <v>72</v>
      </c>
      <c r="C267" t="s">
        <v>64</v>
      </c>
      <c r="D267">
        <v>30</v>
      </c>
      <c r="E267" s="1" cm="1">
        <f t="array" ref="E267">SUMPRODUCT($G267:$CV267,$G$2:$CV$2)/SUMPRODUCT(--($G267:$CV267&lt;&gt;""),$G$2:$CV$2)</f>
        <v>1.4453591362782348</v>
      </c>
      <c r="F267" s="1" cm="1">
        <f t="array" ref="F267">SUMPRODUCT($G267:$CV267,$F$2:$CU$2)/SUMPRODUCT(--($G267:$CV267&lt;&gt;""),$F$2:$CU$2)</f>
        <v>1.4159018576047657</v>
      </c>
      <c r="G267">
        <v>1.5828130027270699</v>
      </c>
      <c r="H267">
        <v>1.47608155761041</v>
      </c>
      <c r="I267">
        <v>1.5174207697020401</v>
      </c>
      <c r="J267">
        <v>1.4902099042377199</v>
      </c>
      <c r="K267">
        <v>1.5148904969867101</v>
      </c>
      <c r="L267">
        <v>1.49357834054502</v>
      </c>
      <c r="M267">
        <v>1.44010658901948</v>
      </c>
      <c r="N267">
        <v>1.45178618746271</v>
      </c>
      <c r="O267">
        <v>1.4211519484541399</v>
      </c>
      <c r="P267">
        <v>1.4061570902823</v>
      </c>
      <c r="Q267">
        <v>1.4109354829258001</v>
      </c>
      <c r="R267">
        <v>1.4358408465083199</v>
      </c>
      <c r="S267">
        <v>1.4444178691208001</v>
      </c>
      <c r="T267">
        <v>1.48503643183274</v>
      </c>
      <c r="U267">
        <v>1.42700147062366</v>
      </c>
      <c r="V267">
        <v>1.3652966655066101</v>
      </c>
      <c r="W267">
        <v>1.42590971011837</v>
      </c>
      <c r="X267">
        <v>1.4782904287928</v>
      </c>
      <c r="Y267">
        <v>1.46850505568069</v>
      </c>
      <c r="Z267">
        <v>1.45442005606702</v>
      </c>
      <c r="AA267">
        <v>1.4301586175319601</v>
      </c>
      <c r="AB267">
        <v>1.47346280103715</v>
      </c>
      <c r="AC267">
        <v>1.44669996796381</v>
      </c>
      <c r="AD267">
        <v>1.4803570640474899</v>
      </c>
      <c r="AE267">
        <v>1.46936319110342</v>
      </c>
      <c r="AF267">
        <v>1.45715137085178</v>
      </c>
      <c r="AG267">
        <v>1.5459822950664901</v>
      </c>
      <c r="AH267">
        <v>1.4741394700888499</v>
      </c>
      <c r="AI267">
        <v>1.4415529799845599</v>
      </c>
      <c r="AJ267">
        <v>1.4700611856789501</v>
      </c>
      <c r="AK267">
        <v>1.3618845253848</v>
      </c>
      <c r="AL267">
        <v>1.34865987621381</v>
      </c>
      <c r="AM267">
        <v>1.44603256523962</v>
      </c>
      <c r="AN267">
        <v>1.4215494527666099</v>
      </c>
      <c r="AO267">
        <v>1.53625963799714</v>
      </c>
      <c r="AP267">
        <v>1.18090680650957</v>
      </c>
      <c r="AQ267">
        <v>1.4355301416081301</v>
      </c>
      <c r="AR267">
        <v>1.3734709840889601</v>
      </c>
      <c r="AS267">
        <v>1.34491799075776</v>
      </c>
      <c r="AT267">
        <v>1.33412927751162</v>
      </c>
      <c r="AU267">
        <v>1.4684269139898201</v>
      </c>
      <c r="AV267">
        <v>1.48866659265257</v>
      </c>
      <c r="AW267">
        <v>1.4324799079730699</v>
      </c>
      <c r="AX267">
        <v>1.4638312081380001</v>
      </c>
      <c r="AY267">
        <v>1.4154384511196101</v>
      </c>
      <c r="AZ267">
        <v>1.4824501337443301</v>
      </c>
      <c r="BA267">
        <v>1.41614881834603</v>
      </c>
      <c r="BB267">
        <v>1.3891622959771299</v>
      </c>
      <c r="BC267">
        <v>1.39784753430035</v>
      </c>
      <c r="BD267">
        <v>1.4778708344786</v>
      </c>
      <c r="BE267">
        <v>1.40419307570675</v>
      </c>
      <c r="BF267">
        <v>1.43933010363881</v>
      </c>
      <c r="BG267">
        <v>1.46174000294064</v>
      </c>
      <c r="BH267">
        <v>1.40348676028536</v>
      </c>
      <c r="BI267">
        <v>1.42743156887182</v>
      </c>
      <c r="BJ267">
        <v>1.4693250263775901</v>
      </c>
      <c r="BK267">
        <v>1.43536586832631</v>
      </c>
      <c r="BL267">
        <v>1.4855299976062699</v>
      </c>
      <c r="BM267">
        <v>1.43925455264425</v>
      </c>
      <c r="BN267">
        <v>1.5043558606485199</v>
      </c>
      <c r="BO267">
        <v>1.5224973094190499</v>
      </c>
      <c r="BP267">
        <v>1.4809417842625601</v>
      </c>
      <c r="BQ267">
        <v>1.46011276525403</v>
      </c>
      <c r="BR267">
        <v>1.5328782518178901</v>
      </c>
      <c r="BS267">
        <v>1.43326033885872</v>
      </c>
      <c r="BT267">
        <v>1.4837405366281899</v>
      </c>
      <c r="BU267">
        <v>1.4177503717428801</v>
      </c>
      <c r="BV267">
        <v>1.4833437000370999</v>
      </c>
      <c r="BW267">
        <v>1.4385108868038901</v>
      </c>
      <c r="BX267">
        <v>1.49006894666931</v>
      </c>
      <c r="BY267">
        <v>1.3800418439404301</v>
      </c>
      <c r="BZ267">
        <v>1.4624781421558</v>
      </c>
      <c r="CA267">
        <v>1.36753210474083</v>
      </c>
      <c r="CB267">
        <v>1.45862254938192</v>
      </c>
      <c r="CC267">
        <v>1.4349659668393999</v>
      </c>
      <c r="CD267">
        <v>1.42030172097854</v>
      </c>
      <c r="CE267">
        <v>1.38893269198508</v>
      </c>
      <c r="CF267">
        <v>1.4218665738141001</v>
      </c>
      <c r="CG267">
        <v>1.4751007274694401</v>
      </c>
      <c r="CH267">
        <v>1.5106813039946301</v>
      </c>
      <c r="CI267">
        <v>1.4116258652616001</v>
      </c>
      <c r="CJ267">
        <v>1.4692481160753099</v>
      </c>
      <c r="CK267">
        <v>1.42222452399442</v>
      </c>
      <c r="CL267">
        <v>1.5002997457504099</v>
      </c>
      <c r="CM267">
        <v>1.4624451083518999</v>
      </c>
      <c r="CN267">
        <v>1.54679613184295</v>
      </c>
      <c r="CO267">
        <v>1.4595108007048601</v>
      </c>
      <c r="CP267">
        <v>1.4999683804438799</v>
      </c>
      <c r="CQ267">
        <v>1.4511728933672601</v>
      </c>
      <c r="CR267">
        <v>1.4628096198852401</v>
      </c>
      <c r="CS267">
        <v>1.35933840161346</v>
      </c>
      <c r="CT267">
        <v>1.3946490420873301</v>
      </c>
      <c r="CU267">
        <v>1.39477513757433</v>
      </c>
      <c r="CV267">
        <v>1.40208690339516</v>
      </c>
    </row>
    <row r="268" spans="1:100" x14ac:dyDescent="0.45">
      <c r="A268" t="s">
        <v>139</v>
      </c>
      <c r="B268" t="s">
        <v>66</v>
      </c>
      <c r="C268" t="s">
        <v>67</v>
      </c>
      <c r="D268">
        <v>30</v>
      </c>
      <c r="E268" s="1" cm="1">
        <f t="array" ref="E268">SUMPRODUCT($G268:$CV268,$G$2:$CV$2)/SUMPRODUCT(--($G268:$CV268&lt;&gt;""),$G$2:$CV$2)</f>
        <v>1.249082944263797</v>
      </c>
      <c r="F268" s="1" cm="1">
        <f t="array" ref="F268">SUMPRODUCT($G268:$CV268,$F$2:$CU$2)/SUMPRODUCT(--($G268:$CV268&lt;&gt;""),$F$2:$CU$2)</f>
        <v>1.2634641192800753</v>
      </c>
      <c r="G268">
        <v>1.2989561574414901</v>
      </c>
      <c r="H268">
        <v>1.2914924855339001</v>
      </c>
      <c r="I268">
        <v>1.2650835475464499</v>
      </c>
      <c r="J268">
        <v>1.30342130496405</v>
      </c>
      <c r="K268">
        <v>1.26818937198159</v>
      </c>
      <c r="L268">
        <v>1.3055022410609001</v>
      </c>
      <c r="M268">
        <v>1.25298736565324</v>
      </c>
      <c r="N268">
        <v>1.3089281074733501</v>
      </c>
      <c r="O268">
        <v>1.26996921252822</v>
      </c>
      <c r="P268">
        <v>1.2972565467753301</v>
      </c>
      <c r="Q268">
        <v>1.24200322990401</v>
      </c>
      <c r="R268">
        <v>1.2756669504753699</v>
      </c>
      <c r="S268">
        <v>1.26226230299301</v>
      </c>
      <c r="T268">
        <v>1.30497168756268</v>
      </c>
      <c r="U268">
        <v>1.23595053104037</v>
      </c>
      <c r="V268">
        <v>1.21742077353886</v>
      </c>
      <c r="W268">
        <v>1.25034339942156</v>
      </c>
      <c r="X268">
        <v>1.34081512461132</v>
      </c>
      <c r="Y268">
        <v>1.2778235082960001</v>
      </c>
      <c r="Z268">
        <v>1.3044408880371201</v>
      </c>
      <c r="AA268">
        <v>1.2576531821665899</v>
      </c>
      <c r="AB268">
        <v>1.2923380996123499</v>
      </c>
      <c r="AC268">
        <v>1.2808946043944001</v>
      </c>
      <c r="AD268">
        <v>1.3254085929917501</v>
      </c>
      <c r="AE268">
        <v>1.26976806755752</v>
      </c>
      <c r="AF268">
        <v>1.30027035158724</v>
      </c>
      <c r="AG268">
        <v>1.2629456849615399</v>
      </c>
      <c r="AH268">
        <v>1.29706726947091</v>
      </c>
      <c r="AI268">
        <v>1.2570333410538099</v>
      </c>
      <c r="AJ268">
        <v>1.30413790095003</v>
      </c>
      <c r="AK268">
        <v>1.16435891172826</v>
      </c>
      <c r="AL268">
        <v>1.2048473391324801</v>
      </c>
      <c r="AM268">
        <v>1.2650379109610499</v>
      </c>
      <c r="AN268">
        <v>1.27778518997649</v>
      </c>
      <c r="AO268">
        <v>1.28804937590807</v>
      </c>
      <c r="AP268">
        <v>1.0873351816325401</v>
      </c>
      <c r="AQ268">
        <v>1.2364163380715201</v>
      </c>
      <c r="AR268">
        <v>1.2183294940514799</v>
      </c>
      <c r="AS268">
        <v>1.1741183182711401</v>
      </c>
      <c r="AT268">
        <v>1.20916559015148</v>
      </c>
      <c r="AU268">
        <v>1.2675692757358501</v>
      </c>
      <c r="AV268">
        <v>1.3060895091559701</v>
      </c>
      <c r="AW268">
        <v>1.2578520808451601</v>
      </c>
      <c r="AX268">
        <v>1.2874484068212</v>
      </c>
      <c r="AY268">
        <v>1.2777962937457099</v>
      </c>
      <c r="AZ268">
        <v>1.31336395020037</v>
      </c>
      <c r="BA268">
        <v>1.23180401740169</v>
      </c>
      <c r="BB268">
        <v>1.24030444452856</v>
      </c>
      <c r="BC268">
        <v>1.24214576168416</v>
      </c>
      <c r="BD268">
        <v>1.31925156371161</v>
      </c>
      <c r="BE268">
        <v>1.2489982360171401</v>
      </c>
      <c r="BF268">
        <v>1.3021269961975299</v>
      </c>
      <c r="BG268">
        <v>1.24952895540382</v>
      </c>
      <c r="BH268">
        <v>1.2806161525252</v>
      </c>
      <c r="BI268">
        <v>1.25560800301183</v>
      </c>
      <c r="BJ268">
        <v>1.3094224950529201</v>
      </c>
      <c r="BK268">
        <v>1.2485907097568401</v>
      </c>
      <c r="BL268">
        <v>1.3140226236393799</v>
      </c>
      <c r="BM268">
        <v>1.26561386969047</v>
      </c>
      <c r="BN268">
        <v>1.30589775290438</v>
      </c>
      <c r="BO268">
        <v>1.2958050182879099</v>
      </c>
      <c r="BP268">
        <v>1.31796453702961</v>
      </c>
      <c r="BQ268">
        <v>1.27250827962197</v>
      </c>
      <c r="BR268">
        <v>1.3293487447472301</v>
      </c>
      <c r="BS268">
        <v>1.2660955659664399</v>
      </c>
      <c r="BT268">
        <v>1.31484974869606</v>
      </c>
      <c r="BU268">
        <v>1.25005680244586</v>
      </c>
      <c r="BV268">
        <v>1.3028496196586199</v>
      </c>
      <c r="BW268">
        <v>1.2646304859088999</v>
      </c>
      <c r="BX268">
        <v>1.3136855086064401</v>
      </c>
      <c r="BY268">
        <v>1.23820299951296</v>
      </c>
      <c r="BZ268">
        <v>1.3105415802405</v>
      </c>
      <c r="CA268">
        <v>1.2530608482524299</v>
      </c>
      <c r="CB268">
        <v>1.32915371748011</v>
      </c>
      <c r="CC268">
        <v>1.2515558781298499</v>
      </c>
      <c r="CD268">
        <v>1.27236035574791</v>
      </c>
      <c r="CE268">
        <v>1.2507818273024101</v>
      </c>
      <c r="CF268">
        <v>1.28399402132062</v>
      </c>
      <c r="CG268">
        <v>1.29615090179189</v>
      </c>
      <c r="CH268">
        <v>1.32873210757612</v>
      </c>
      <c r="CI268">
        <v>1.2398047849295499</v>
      </c>
      <c r="CJ268">
        <v>1.28787418082728</v>
      </c>
      <c r="CK268">
        <v>1.2707630244999599</v>
      </c>
      <c r="CL268">
        <v>1.3207648798126399</v>
      </c>
      <c r="CM268">
        <v>1.2683624345303199</v>
      </c>
      <c r="CN268">
        <v>1.3305743402045001</v>
      </c>
      <c r="CO268">
        <v>1.23404877194917</v>
      </c>
      <c r="CP268">
        <v>1.29020228299326</v>
      </c>
      <c r="CQ268">
        <v>1.2677918500180601</v>
      </c>
      <c r="CR268">
        <v>1.30494647781713</v>
      </c>
      <c r="CS268">
        <v>1.2173594555302401</v>
      </c>
      <c r="CT268">
        <v>1.24591320842248</v>
      </c>
      <c r="CU268">
        <v>1.2370090457565599</v>
      </c>
      <c r="CV268">
        <v>1.2591664169840999</v>
      </c>
    </row>
    <row r="269" spans="1:100" x14ac:dyDescent="0.45">
      <c r="A269" t="s">
        <v>139</v>
      </c>
      <c r="B269" t="s">
        <v>72</v>
      </c>
      <c r="C269" t="s">
        <v>64</v>
      </c>
      <c r="D269">
        <v>35</v>
      </c>
      <c r="E269" s="1" cm="1">
        <f t="array" ref="E269">SUMPRODUCT($G269:$CV269,$G$2:$CV$2)/SUMPRODUCT(--($G269:$CV269&lt;&gt;""),$G$2:$CV$2)</f>
        <v>1.3758128522576163</v>
      </c>
      <c r="F269" s="1" cm="1">
        <f t="array" ref="F269">SUMPRODUCT($G269:$CV269,$F$2:$CU$2)/SUMPRODUCT(--($G269:$CV269&lt;&gt;""),$F$2:$CU$2)</f>
        <v>1.3552163330189386</v>
      </c>
      <c r="G269">
        <v>1.37534962358138</v>
      </c>
      <c r="H269">
        <v>1.35365930419278</v>
      </c>
      <c r="I269">
        <v>1.3839147267357399</v>
      </c>
      <c r="J269">
        <v>1.36799026839313</v>
      </c>
      <c r="K269">
        <v>1.38632596409124</v>
      </c>
      <c r="L269">
        <v>1.3696999793230999</v>
      </c>
      <c r="M269">
        <v>1.38861864089369</v>
      </c>
      <c r="N269">
        <v>1.4074141534300899</v>
      </c>
      <c r="O269">
        <v>1.3554009110690299</v>
      </c>
      <c r="P269">
        <v>1.3513165995184</v>
      </c>
      <c r="Q269">
        <v>1.33391998145476</v>
      </c>
      <c r="R269">
        <v>1.38420568605585</v>
      </c>
      <c r="S269">
        <v>1.35429270389513</v>
      </c>
      <c r="T269">
        <v>1.4024842000534601</v>
      </c>
      <c r="U269">
        <v>1.3573211691498901</v>
      </c>
      <c r="V269">
        <v>1.32341612649137</v>
      </c>
      <c r="W269">
        <v>1.3386562729914999</v>
      </c>
      <c r="X269">
        <v>1.42787918486345</v>
      </c>
      <c r="Y269">
        <v>1.40327751400474</v>
      </c>
      <c r="Z269">
        <v>1.4127462821310399</v>
      </c>
      <c r="AA269">
        <v>1.34531378118474</v>
      </c>
      <c r="AB269">
        <v>1.3812223518642099</v>
      </c>
      <c r="AC269">
        <v>1.4152868336673601</v>
      </c>
      <c r="AD269">
        <v>1.42235750117118</v>
      </c>
      <c r="AE269">
        <v>1.41402168598713</v>
      </c>
      <c r="AF269">
        <v>1.3964371161340099</v>
      </c>
      <c r="AG269">
        <v>1.4280086710070501</v>
      </c>
      <c r="AH269">
        <v>1.3790854268330801</v>
      </c>
      <c r="AI269">
        <v>1.3762399941005801</v>
      </c>
      <c r="AJ269">
        <v>1.3816501126393901</v>
      </c>
      <c r="AK269">
        <v>1.3133666556518999</v>
      </c>
      <c r="AL269">
        <v>1.2911347573671801</v>
      </c>
      <c r="AM269">
        <v>1.4041986352484499</v>
      </c>
      <c r="AN269">
        <v>1.3790263997554699</v>
      </c>
      <c r="AO269">
        <v>1.50709360170375</v>
      </c>
      <c r="AP269">
        <v>1.1393689523330299</v>
      </c>
      <c r="AQ269">
        <v>1.3602377705759301</v>
      </c>
      <c r="AR269">
        <v>1.33006545588003</v>
      </c>
      <c r="AS269">
        <v>1.3113213287221399</v>
      </c>
      <c r="AT269">
        <v>1.29907577673842</v>
      </c>
      <c r="AU269">
        <v>1.3503329908367601</v>
      </c>
      <c r="AV269">
        <v>1.3915851423247301</v>
      </c>
      <c r="AW269">
        <v>1.3398756299598</v>
      </c>
      <c r="AX269">
        <v>1.4033575475714699</v>
      </c>
      <c r="AY269">
        <v>1.3647969411385501</v>
      </c>
      <c r="AZ269">
        <v>1.4591936195281701</v>
      </c>
      <c r="BA269">
        <v>1.3316137843823701</v>
      </c>
      <c r="BB269">
        <v>1.3350800317993401</v>
      </c>
      <c r="BC269">
        <v>1.36127221356907</v>
      </c>
      <c r="BD269">
        <v>1.4127923043861299</v>
      </c>
      <c r="BE269">
        <v>1.34508564150045</v>
      </c>
      <c r="BF269">
        <v>1.39535118360819</v>
      </c>
      <c r="BG269">
        <v>1.3777600419373699</v>
      </c>
      <c r="BH269">
        <v>1.3457204965429901</v>
      </c>
      <c r="BI269">
        <v>1.38337292660574</v>
      </c>
      <c r="BJ269">
        <v>1.42585802473182</v>
      </c>
      <c r="BK269">
        <v>1.37249670125971</v>
      </c>
      <c r="BL269">
        <v>1.4275922792379201</v>
      </c>
      <c r="BM269">
        <v>1.37471748260744</v>
      </c>
      <c r="BN269">
        <v>1.4486129863308199</v>
      </c>
      <c r="BO269">
        <v>1.42414673320329</v>
      </c>
      <c r="BP269">
        <v>1.4241273821970899</v>
      </c>
      <c r="BQ269">
        <v>1.35475856282902</v>
      </c>
      <c r="BR269">
        <v>1.4488922155520101</v>
      </c>
      <c r="BS269">
        <v>1.37352179081041</v>
      </c>
      <c r="BT269">
        <v>1.43741507360609</v>
      </c>
      <c r="BU269">
        <v>1.3910888999775</v>
      </c>
      <c r="BV269">
        <v>1.44064217374208</v>
      </c>
      <c r="BW269">
        <v>1.3532819833705401</v>
      </c>
      <c r="BX269">
        <v>1.4107531484172</v>
      </c>
      <c r="BY269">
        <v>1.3514889862767201</v>
      </c>
      <c r="BZ269">
        <v>1.4520774701857999</v>
      </c>
      <c r="CA269">
        <v>1.3555726440118301</v>
      </c>
      <c r="CB269">
        <v>1.45487869571055</v>
      </c>
      <c r="CC269">
        <v>1.3507969940294799</v>
      </c>
      <c r="CD269">
        <v>1.36381096293937</v>
      </c>
      <c r="CE269">
        <v>1.3495850685224</v>
      </c>
      <c r="CF269">
        <v>1.3769863806240299</v>
      </c>
      <c r="CG269">
        <v>1.4163083111106201</v>
      </c>
      <c r="CH269">
        <v>1.45129559791656</v>
      </c>
      <c r="CI269">
        <v>1.35215372357705</v>
      </c>
      <c r="CJ269">
        <v>1.41647108384981</v>
      </c>
      <c r="CK269">
        <v>1.3931936470813899</v>
      </c>
      <c r="CL269">
        <v>1.4585825021669201</v>
      </c>
      <c r="CM269">
        <v>1.3986890678881401</v>
      </c>
      <c r="CN269">
        <v>1.4456494329481799</v>
      </c>
      <c r="CO269">
        <v>1.3545636339785501</v>
      </c>
      <c r="CP269">
        <v>1.3841849240817901</v>
      </c>
      <c r="CQ269">
        <v>1.36486156123598</v>
      </c>
      <c r="CR269">
        <v>1.3991767787743301</v>
      </c>
      <c r="CS269">
        <v>1.3118579128616299</v>
      </c>
      <c r="CT269">
        <v>1.34571165340664</v>
      </c>
      <c r="CU269">
        <v>1.34187654786342</v>
      </c>
      <c r="CV269">
        <v>1.3480479912030301</v>
      </c>
    </row>
    <row r="270" spans="1:100" x14ac:dyDescent="0.45">
      <c r="A270" t="s">
        <v>139</v>
      </c>
      <c r="B270" t="s">
        <v>66</v>
      </c>
      <c r="C270" t="s">
        <v>67</v>
      </c>
      <c r="D270">
        <v>35</v>
      </c>
      <c r="E270" s="1" cm="1">
        <f t="array" ref="E270">SUMPRODUCT($G270:$CV270,$G$2:$CV$2)/SUMPRODUCT(--($G270:$CV270&lt;&gt;""),$G$2:$CV$2)</f>
        <v>1.1859664345157639</v>
      </c>
      <c r="F270" s="1" cm="1">
        <f t="array" ref="F270">SUMPRODUCT($G270:$CV270,$F$2:$CU$2)/SUMPRODUCT(--($G270:$CV270&lt;&gt;""),$F$2:$CU$2)</f>
        <v>1.2050582080865286</v>
      </c>
      <c r="G270">
        <v>1.2095051006442199</v>
      </c>
      <c r="H270">
        <v>1.23206468866967</v>
      </c>
      <c r="I270">
        <v>1.2025584460623</v>
      </c>
      <c r="J270">
        <v>1.2432495839312601</v>
      </c>
      <c r="K270">
        <v>1.2005690106431</v>
      </c>
      <c r="L270">
        <v>1.24499200055989</v>
      </c>
      <c r="M270">
        <v>1.1832868311379501</v>
      </c>
      <c r="N270">
        <v>1.2381761704285399</v>
      </c>
      <c r="O270">
        <v>1.2067715120495901</v>
      </c>
      <c r="P270">
        <v>1.2458720341406999</v>
      </c>
      <c r="Q270">
        <v>1.1790326690256101</v>
      </c>
      <c r="R270">
        <v>1.22347767361883</v>
      </c>
      <c r="S270">
        <v>1.20549191192844</v>
      </c>
      <c r="T270">
        <v>1.2442424554441101</v>
      </c>
      <c r="U270">
        <v>1.1654629307043201</v>
      </c>
      <c r="V270">
        <v>1.1715923009288101</v>
      </c>
      <c r="W270">
        <v>1.1821754815796399</v>
      </c>
      <c r="X270">
        <v>1.2673133276567501</v>
      </c>
      <c r="Y270">
        <v>1.20826247321141</v>
      </c>
      <c r="Z270">
        <v>1.23601405852988</v>
      </c>
      <c r="AA270">
        <v>1.19400810030917</v>
      </c>
      <c r="AB270">
        <v>1.2287393929636301</v>
      </c>
      <c r="AC270">
        <v>1.2158058033997401</v>
      </c>
      <c r="AD270">
        <v>1.2495773305576101</v>
      </c>
      <c r="AE270">
        <v>1.2120987036431601</v>
      </c>
      <c r="AF270">
        <v>1.24706728557748</v>
      </c>
      <c r="AG270">
        <v>1.19931167371755</v>
      </c>
      <c r="AH270">
        <v>1.2291878335746</v>
      </c>
      <c r="AI270">
        <v>1.2133309167880999</v>
      </c>
      <c r="AJ270">
        <v>1.2405961942528401</v>
      </c>
      <c r="AK270">
        <v>1.1047203998361199</v>
      </c>
      <c r="AL270">
        <v>1.14123174927214</v>
      </c>
      <c r="AM270">
        <v>1.1819711447341199</v>
      </c>
      <c r="AN270">
        <v>1.22453662286126</v>
      </c>
      <c r="AO270">
        <v>1.2345588386688999</v>
      </c>
      <c r="AP270">
        <v>1.0381677667239799</v>
      </c>
      <c r="AQ270">
        <v>1.1667455239026601</v>
      </c>
      <c r="AR270">
        <v>1.1748652822016501</v>
      </c>
      <c r="AS270">
        <v>1.1293439531442799</v>
      </c>
      <c r="AT270">
        <v>1.1445017382222</v>
      </c>
      <c r="AU270">
        <v>1.1851108687512499</v>
      </c>
      <c r="AV270">
        <v>1.2444234737859501</v>
      </c>
      <c r="AW270">
        <v>1.1825684204301501</v>
      </c>
      <c r="AX270">
        <v>1.2303524999854401</v>
      </c>
      <c r="AY270">
        <v>1.2119766559399801</v>
      </c>
      <c r="AZ270">
        <v>1.28039704530132</v>
      </c>
      <c r="BA270">
        <v>1.1810377223392301</v>
      </c>
      <c r="BB270">
        <v>1.19120320819318</v>
      </c>
      <c r="BC270">
        <v>1.1710184814808999</v>
      </c>
      <c r="BD270">
        <v>1.2448173863427201</v>
      </c>
      <c r="BE270">
        <v>1.18752666749674</v>
      </c>
      <c r="BF270">
        <v>1.22964122714818</v>
      </c>
      <c r="BG270">
        <v>1.17720614762528</v>
      </c>
      <c r="BH270">
        <v>1.2169939182423699</v>
      </c>
      <c r="BI270">
        <v>1.2067094038956101</v>
      </c>
      <c r="BJ270">
        <v>1.2541117629316001</v>
      </c>
      <c r="BK270">
        <v>1.2073812777769199</v>
      </c>
      <c r="BL270">
        <v>1.2714317888900499</v>
      </c>
      <c r="BM270">
        <v>1.2045237873140899</v>
      </c>
      <c r="BN270">
        <v>1.25939638497336</v>
      </c>
      <c r="BO270">
        <v>1.22758624068002</v>
      </c>
      <c r="BP270">
        <v>1.2506813927418099</v>
      </c>
      <c r="BQ270">
        <v>1.2112878330577601</v>
      </c>
      <c r="BR270">
        <v>1.2792735572848899</v>
      </c>
      <c r="BS270">
        <v>1.20592341733553</v>
      </c>
      <c r="BT270">
        <v>1.27358001444726</v>
      </c>
      <c r="BU270">
        <v>1.2179033502332299</v>
      </c>
      <c r="BV270">
        <v>1.25988861689012</v>
      </c>
      <c r="BW270">
        <v>1.2032571657848199</v>
      </c>
      <c r="BX270">
        <v>1.2482051069076301</v>
      </c>
      <c r="BY270">
        <v>1.2095231951633301</v>
      </c>
      <c r="BZ270">
        <v>1.2833639641694601</v>
      </c>
      <c r="CA270">
        <v>1.2161378676168499</v>
      </c>
      <c r="CB270">
        <v>1.27326655480027</v>
      </c>
      <c r="CC270">
        <v>1.1834301210495399</v>
      </c>
      <c r="CD270">
        <v>1.21098756879808</v>
      </c>
      <c r="CE270">
        <v>1.1991347854230201</v>
      </c>
      <c r="CF270">
        <v>1.2217101101546699</v>
      </c>
      <c r="CG270">
        <v>1.21835779001558</v>
      </c>
      <c r="CH270">
        <v>1.2785489891409301</v>
      </c>
      <c r="CI270">
        <v>1.1792312616617799</v>
      </c>
      <c r="CJ270">
        <v>1.2495748461771199</v>
      </c>
      <c r="CK270">
        <v>1.2105687117610799</v>
      </c>
      <c r="CL270">
        <v>1.2706130875600901</v>
      </c>
      <c r="CM270">
        <v>1.20183054674597</v>
      </c>
      <c r="CN270">
        <v>1.2541923240506501</v>
      </c>
      <c r="CO270">
        <v>1.18167534102621</v>
      </c>
      <c r="CP270">
        <v>1.2368972299837999</v>
      </c>
      <c r="CQ270">
        <v>1.2012916248751</v>
      </c>
      <c r="CR270">
        <v>1.2294305815645501</v>
      </c>
      <c r="CS270">
        <v>1.14923569893014</v>
      </c>
      <c r="CT270">
        <v>1.1902719618245201</v>
      </c>
      <c r="CU270">
        <v>1.17503544722252</v>
      </c>
      <c r="CV270">
        <v>1.206559256542</v>
      </c>
    </row>
    <row r="271" spans="1:100" x14ac:dyDescent="0.45">
      <c r="A271" t="s">
        <v>139</v>
      </c>
      <c r="B271" t="s">
        <v>72</v>
      </c>
      <c r="C271" t="s">
        <v>64</v>
      </c>
      <c r="D271">
        <v>40</v>
      </c>
      <c r="E271" s="1" cm="1">
        <f t="array" ref="E271">SUMPRODUCT($G271:$CV271,$G$2:$CV$2)/SUMPRODUCT(--($G271:$CV271&lt;&gt;""),$G$2:$CV$2)</f>
        <v>1.2897410475764115</v>
      </c>
      <c r="F271" s="1" cm="1">
        <f t="array" ref="F271">SUMPRODUCT($G271:$CV271,$F$2:$CU$2)/SUMPRODUCT(--($G271:$CV271&lt;&gt;""),$F$2:$CU$2)</f>
        <v>1.2865920732036733</v>
      </c>
      <c r="G271">
        <v>1.3134923713567599</v>
      </c>
      <c r="H271">
        <v>1.3037999616481899</v>
      </c>
      <c r="I271">
        <v>1.3402945358965199</v>
      </c>
      <c r="J271">
        <v>1.3058950307480199</v>
      </c>
      <c r="K271">
        <v>1.3455500993826801</v>
      </c>
      <c r="L271">
        <v>1.3116495090212801</v>
      </c>
      <c r="M271">
        <v>1.35147836644734</v>
      </c>
      <c r="N271">
        <v>1.3571415361852099</v>
      </c>
      <c r="O271">
        <v>1.30645151514364</v>
      </c>
      <c r="P271">
        <v>1.3075565680468899</v>
      </c>
      <c r="Q271">
        <v>1.2880986625945201</v>
      </c>
      <c r="R271">
        <v>1.33320923883537</v>
      </c>
      <c r="S271">
        <v>1.3211045355104101</v>
      </c>
      <c r="T271">
        <v>1.37130621781937</v>
      </c>
      <c r="U271">
        <v>1.2542190721667299</v>
      </c>
      <c r="V271">
        <v>1.23225293242584</v>
      </c>
      <c r="W271">
        <v>1.2790367183784599</v>
      </c>
      <c r="X271">
        <v>1.3243382922875</v>
      </c>
      <c r="Y271">
        <v>1.3158344045069501</v>
      </c>
      <c r="Z271">
        <v>1.3121799556890801</v>
      </c>
      <c r="AA271">
        <v>1.3015149818174101</v>
      </c>
      <c r="AB271">
        <v>1.33562557849692</v>
      </c>
      <c r="AC271">
        <v>1.3400653189412799</v>
      </c>
      <c r="AD271">
        <v>1.3250414662274499</v>
      </c>
      <c r="AE271">
        <v>1.36769501042929</v>
      </c>
      <c r="AF271">
        <v>1.3416342890866999</v>
      </c>
      <c r="AG271">
        <v>1.3536538904390201</v>
      </c>
      <c r="AH271">
        <v>1.3202194116311501</v>
      </c>
      <c r="AI271">
        <v>1.31808223247234</v>
      </c>
      <c r="AJ271">
        <v>1.34115830067708</v>
      </c>
      <c r="AK271">
        <v>1.23778152002879</v>
      </c>
      <c r="AL271">
        <v>1.19545702096748</v>
      </c>
      <c r="AM271">
        <v>1.2978105290042701</v>
      </c>
      <c r="AN271">
        <v>1.3125264560015399</v>
      </c>
      <c r="AO271">
        <v>1.2129271133320101</v>
      </c>
      <c r="AP271">
        <v>1.09848576132232</v>
      </c>
      <c r="AQ271">
        <v>1.25617288389572</v>
      </c>
      <c r="AR271">
        <v>1.233370247688</v>
      </c>
      <c r="AS271">
        <v>1.21973954200485</v>
      </c>
      <c r="AT271">
        <v>1.1988573141194501</v>
      </c>
      <c r="AU271">
        <v>1.29787151444435</v>
      </c>
      <c r="AV271">
        <v>1.3370002960563501</v>
      </c>
      <c r="AW271">
        <v>1.30391772822062</v>
      </c>
      <c r="AX271">
        <v>1.3501293471698801</v>
      </c>
      <c r="AY271">
        <v>1.32301584690525</v>
      </c>
      <c r="AZ271">
        <v>1.37917090222918</v>
      </c>
      <c r="BA271">
        <v>1.2952141236365899</v>
      </c>
      <c r="BB271">
        <v>1.3117156753652099</v>
      </c>
      <c r="BC271">
        <v>1.2504220028767601</v>
      </c>
      <c r="BD271">
        <v>1.3296690674490901</v>
      </c>
      <c r="BE271">
        <v>1.2799932569772501</v>
      </c>
      <c r="BF271">
        <v>1.3381130057194199</v>
      </c>
      <c r="BG271">
        <v>1.28417044375456</v>
      </c>
      <c r="BH271">
        <v>1.2774235048022899</v>
      </c>
      <c r="BI271">
        <v>1.28948630716673</v>
      </c>
      <c r="BJ271">
        <v>1.3183895336859</v>
      </c>
      <c r="BK271">
        <v>1.2785147119689699</v>
      </c>
      <c r="BL271">
        <v>1.3801142855795201</v>
      </c>
      <c r="BM271">
        <v>1.2658363715358201</v>
      </c>
      <c r="BN271">
        <v>1.3691801310891001</v>
      </c>
      <c r="BO271">
        <v>1.3722280140013601</v>
      </c>
      <c r="BP271">
        <v>1.39860857746128</v>
      </c>
      <c r="BQ271">
        <v>1.3154597386562901</v>
      </c>
      <c r="BR271">
        <v>1.3915883053726701</v>
      </c>
      <c r="BS271">
        <v>1.31180544653995</v>
      </c>
      <c r="BT271">
        <v>1.36739514922167</v>
      </c>
      <c r="BU271">
        <v>1.29127635297302</v>
      </c>
      <c r="BV271">
        <v>1.3489272408880399</v>
      </c>
      <c r="BW271">
        <v>1.30708362890039</v>
      </c>
      <c r="BX271">
        <v>1.3547111771127101</v>
      </c>
      <c r="BY271">
        <v>1.3257188373803599</v>
      </c>
      <c r="BZ271">
        <v>1.3987973877608699</v>
      </c>
      <c r="CA271">
        <v>1.32465911595782</v>
      </c>
      <c r="CB271">
        <v>1.40711866084521</v>
      </c>
      <c r="CC271">
        <v>1.2990701424120801</v>
      </c>
      <c r="CD271">
        <v>1.3086067703667501</v>
      </c>
      <c r="CE271">
        <v>1.3074672526961699</v>
      </c>
      <c r="CF271">
        <v>1.3263320892071899</v>
      </c>
      <c r="CG271">
        <v>1.32315978326296</v>
      </c>
      <c r="CH271">
        <v>1.4206031117018501</v>
      </c>
      <c r="CI271">
        <v>1.27220904431677</v>
      </c>
      <c r="CJ271">
        <v>1.3466051459910799</v>
      </c>
      <c r="CK271">
        <v>1.35511794150906</v>
      </c>
      <c r="CL271">
        <v>1.40055939214626</v>
      </c>
      <c r="CM271">
        <v>1.3420433200352999</v>
      </c>
      <c r="CN271">
        <v>1.3878194317041701</v>
      </c>
      <c r="CO271">
        <v>1.30805680597353</v>
      </c>
      <c r="CP271">
        <v>1.33667706221743</v>
      </c>
      <c r="CQ271">
        <v>1.3338524666198901</v>
      </c>
      <c r="CR271">
        <v>1.3705316852481999</v>
      </c>
      <c r="CS271">
        <v>1.2550162173502799</v>
      </c>
      <c r="CT271">
        <v>1.29685643864064</v>
      </c>
      <c r="CU271">
        <v>1.25737635597023</v>
      </c>
      <c r="CV271">
        <v>1.2948249654398301</v>
      </c>
    </row>
    <row r="272" spans="1:100" x14ac:dyDescent="0.45">
      <c r="A272" t="s">
        <v>139</v>
      </c>
      <c r="B272" t="s">
        <v>66</v>
      </c>
      <c r="C272" t="s">
        <v>67</v>
      </c>
      <c r="D272">
        <v>40</v>
      </c>
      <c r="E272" s="1" cm="1">
        <f t="array" ref="E272">SUMPRODUCT($G272:$CV272,$G$2:$CV$2)/SUMPRODUCT(--($G272:$CV272&lt;&gt;""),$G$2:$CV$2)</f>
        <v>1.1244022802332725</v>
      </c>
      <c r="F272" s="1" cm="1">
        <f t="array" ref="F272">SUMPRODUCT($G272:$CV272,$F$2:$CU$2)/SUMPRODUCT(--($G272:$CV272&lt;&gt;""),$F$2:$CU$2)</f>
        <v>1.1501132043744344</v>
      </c>
      <c r="G272">
        <v>1.1421407042973</v>
      </c>
      <c r="H272">
        <v>1.1734555711857799</v>
      </c>
      <c r="I272">
        <v>1.16383229874946</v>
      </c>
      <c r="J272">
        <v>1.1841536450102099</v>
      </c>
      <c r="K272">
        <v>1.1631584908207699</v>
      </c>
      <c r="L272">
        <v>1.1850264644153401</v>
      </c>
      <c r="M272">
        <v>1.1326749820003299</v>
      </c>
      <c r="N272">
        <v>1.18560834690505</v>
      </c>
      <c r="O272">
        <v>1.1462126387665801</v>
      </c>
      <c r="P272">
        <v>1.17680857996935</v>
      </c>
      <c r="Q272">
        <v>1.11731971396218</v>
      </c>
      <c r="R272">
        <v>1.17020917678812</v>
      </c>
      <c r="S272">
        <v>1.1573487971943699</v>
      </c>
      <c r="T272">
        <v>1.1881031814508101</v>
      </c>
      <c r="U272">
        <v>1.1005060351801099</v>
      </c>
      <c r="V272">
        <v>1.1170737450999899</v>
      </c>
      <c r="W272">
        <v>1.13997397503775</v>
      </c>
      <c r="X272">
        <v>1.2072344651292899</v>
      </c>
      <c r="Y272">
        <v>1.1611044382262701</v>
      </c>
      <c r="Z272">
        <v>1.18971902533736</v>
      </c>
      <c r="AA272">
        <v>1.14700225241922</v>
      </c>
      <c r="AB272">
        <v>1.1823309341255599</v>
      </c>
      <c r="AC272">
        <v>1.1695059532352801</v>
      </c>
      <c r="AD272">
        <v>1.2023500022517799</v>
      </c>
      <c r="AE272">
        <v>1.1681919568594601</v>
      </c>
      <c r="AF272">
        <v>1.18638138233702</v>
      </c>
      <c r="AG272">
        <v>1.14893121863615</v>
      </c>
      <c r="AH272">
        <v>1.17403075701244</v>
      </c>
      <c r="AI272">
        <v>1.1550464423295601</v>
      </c>
      <c r="AJ272">
        <v>1.1778782248155599</v>
      </c>
      <c r="AK272">
        <v>1.06594387107225</v>
      </c>
      <c r="AL272">
        <v>1.0851729815068101</v>
      </c>
      <c r="AM272">
        <v>1.10441101885755</v>
      </c>
      <c r="AN272">
        <v>1.1570170222367</v>
      </c>
      <c r="AO272">
        <v>1.0628710287602401</v>
      </c>
      <c r="AP272">
        <v>0.98701908486808698</v>
      </c>
      <c r="AQ272">
        <v>1.1018329137120499</v>
      </c>
      <c r="AR272">
        <v>1.1189179366495901</v>
      </c>
      <c r="AS272">
        <v>1.0870634922784199</v>
      </c>
      <c r="AT272">
        <v>1.09638642967986</v>
      </c>
      <c r="AU272">
        <v>1.1395124394463101</v>
      </c>
      <c r="AV272">
        <v>1.18881066615582</v>
      </c>
      <c r="AW272">
        <v>1.12605030955477</v>
      </c>
      <c r="AX272">
        <v>1.18011509603193</v>
      </c>
      <c r="AY272">
        <v>1.16853219148329</v>
      </c>
      <c r="AZ272">
        <v>1.2131147513559799</v>
      </c>
      <c r="BA272">
        <v>1.1306962359300501</v>
      </c>
      <c r="BB272">
        <v>1.15959123059192</v>
      </c>
      <c r="BC272">
        <v>1.13119886419079</v>
      </c>
      <c r="BD272">
        <v>1.2197031610922699</v>
      </c>
      <c r="BE272">
        <v>1.1283877224273799</v>
      </c>
      <c r="BF272">
        <v>1.1914236834395799</v>
      </c>
      <c r="BG272">
        <v>1.1222917773337699</v>
      </c>
      <c r="BH272">
        <v>1.1493554939952499</v>
      </c>
      <c r="BI272">
        <v>1.15245176213765</v>
      </c>
      <c r="BJ272">
        <v>1.1837101684701901</v>
      </c>
      <c r="BK272">
        <v>1.15617857888263</v>
      </c>
      <c r="BL272">
        <v>1.21584668846566</v>
      </c>
      <c r="BM272">
        <v>1.1339466572922401</v>
      </c>
      <c r="BN272">
        <v>1.2317562525978101</v>
      </c>
      <c r="BO272">
        <v>1.17088356329184</v>
      </c>
      <c r="BP272">
        <v>1.1866914489364</v>
      </c>
      <c r="BQ272">
        <v>1.15644880398584</v>
      </c>
      <c r="BR272">
        <v>1.22838410620118</v>
      </c>
      <c r="BS272">
        <v>1.1644994016186001</v>
      </c>
      <c r="BT272">
        <v>1.2179474208269201</v>
      </c>
      <c r="BU272">
        <v>1.1643054952196501</v>
      </c>
      <c r="BV272">
        <v>1.22159170865678</v>
      </c>
      <c r="BW272">
        <v>1.1311826545282599</v>
      </c>
      <c r="BX272">
        <v>1.1945579042391701</v>
      </c>
      <c r="BY272">
        <v>1.1562195883469499</v>
      </c>
      <c r="BZ272">
        <v>1.2090578656948801</v>
      </c>
      <c r="CA272">
        <v>1.1230598642768299</v>
      </c>
      <c r="CB272">
        <v>1.18390359945868</v>
      </c>
      <c r="CC272">
        <v>1.1448547099998101</v>
      </c>
      <c r="CD272">
        <v>1.1750188962925501</v>
      </c>
      <c r="CE272">
        <v>1.1417320985360899</v>
      </c>
      <c r="CF272">
        <v>1.19323916599632</v>
      </c>
      <c r="CG272">
        <v>1.16815007421461</v>
      </c>
      <c r="CH272">
        <v>1.2319193261691399</v>
      </c>
      <c r="CI272">
        <v>1.13589290828366</v>
      </c>
      <c r="CJ272">
        <v>1.1947474550117101</v>
      </c>
      <c r="CK272">
        <v>1.15507656598639</v>
      </c>
      <c r="CL272">
        <v>1.1985764985391201</v>
      </c>
      <c r="CM272">
        <v>1.1452696163688301</v>
      </c>
      <c r="CN272">
        <v>1.20641265203869</v>
      </c>
      <c r="CO272">
        <v>1.1403960207350701</v>
      </c>
      <c r="CP272">
        <v>1.1866880728540701</v>
      </c>
      <c r="CQ272">
        <v>1.1490175843416399</v>
      </c>
      <c r="CR272">
        <v>1.1959424503670799</v>
      </c>
      <c r="CS272">
        <v>1.09952522453254</v>
      </c>
      <c r="CT272">
        <v>1.1542477377120399</v>
      </c>
      <c r="CU272">
        <v>1.11475748967238</v>
      </c>
      <c r="CV272">
        <v>1.1447807899860001</v>
      </c>
    </row>
    <row r="273" spans="1:100" x14ac:dyDescent="0.45">
      <c r="A273" t="s">
        <v>139</v>
      </c>
      <c r="B273" t="s">
        <v>72</v>
      </c>
      <c r="C273" t="s">
        <v>64</v>
      </c>
      <c r="D273">
        <v>45</v>
      </c>
      <c r="E273" s="1" cm="1">
        <f t="array" ref="E273">SUMPRODUCT($G273:$CV273,$G$2:$CV$2)/SUMPRODUCT(--($G273:$CV273&lt;&gt;""),$G$2:$CV$2)</f>
        <v>1.2366048389196933</v>
      </c>
      <c r="F273" s="1" cm="1">
        <f t="array" ref="F273">SUMPRODUCT($G273:$CV273,$F$2:$CU$2)/SUMPRODUCT(--($G273:$CV273&lt;&gt;""),$F$2:$CU$2)</f>
        <v>1.2430834717905166</v>
      </c>
      <c r="G273">
        <v>1.2537992736577199</v>
      </c>
      <c r="H273">
        <v>1.27166647393174</v>
      </c>
      <c r="I273">
        <v>1.31418686552103</v>
      </c>
      <c r="J273">
        <v>1.2725988388477301</v>
      </c>
      <c r="K273">
        <v>1.3175292423189</v>
      </c>
      <c r="L273">
        <v>1.2779014831681901</v>
      </c>
      <c r="M273">
        <v>1.2637747444403</v>
      </c>
      <c r="N273">
        <v>1.2643160778679901</v>
      </c>
      <c r="O273">
        <v>1.2735415059394299</v>
      </c>
      <c r="P273">
        <v>1.2819011978165</v>
      </c>
      <c r="Q273">
        <v>1.2040861847778499</v>
      </c>
      <c r="R273">
        <v>1.2449022870730799</v>
      </c>
      <c r="S273">
        <v>1.2569302978745001</v>
      </c>
      <c r="T273">
        <v>1.30327300335134</v>
      </c>
      <c r="U273">
        <v>1.2004385013438501</v>
      </c>
      <c r="V273">
        <v>1.1932508682944201</v>
      </c>
      <c r="W273">
        <v>1.2469364057686301</v>
      </c>
      <c r="X273">
        <v>1.2947311310819101</v>
      </c>
      <c r="Y273">
        <v>1.25163252774422</v>
      </c>
      <c r="Z273">
        <v>1.2704967177169999</v>
      </c>
      <c r="AA273">
        <v>1.2599993859063201</v>
      </c>
      <c r="AB273">
        <v>1.3014309018935999</v>
      </c>
      <c r="AC273">
        <v>1.2921665163098399</v>
      </c>
      <c r="AD273">
        <v>1.2927730310768999</v>
      </c>
      <c r="AE273">
        <v>1.2904111976763299</v>
      </c>
      <c r="AF273">
        <v>1.25849958485336</v>
      </c>
      <c r="AG273">
        <v>1.27653327344349</v>
      </c>
      <c r="AH273">
        <v>1.2446265551218401</v>
      </c>
      <c r="AI273">
        <v>1.2810926800490601</v>
      </c>
      <c r="AJ273">
        <v>1.31194164562575</v>
      </c>
      <c r="AK273">
        <v>1.20306887147159</v>
      </c>
      <c r="AL273">
        <v>1.16289152050601</v>
      </c>
      <c r="AM273">
        <v>1.22450246608104</v>
      </c>
      <c r="AN273">
        <v>1.27242402956859</v>
      </c>
      <c r="AO273">
        <v>1.1632506850553599</v>
      </c>
      <c r="AP273">
        <v>1.0650645487318</v>
      </c>
      <c r="AQ273">
        <v>1.1993757278372399</v>
      </c>
      <c r="AR273">
        <v>1.1970904251918399</v>
      </c>
      <c r="AS273">
        <v>1.1817720026612699</v>
      </c>
      <c r="AT273">
        <v>1.1692665523800201</v>
      </c>
      <c r="AU273">
        <v>1.2700913058117</v>
      </c>
      <c r="AV273">
        <v>1.3025429281715</v>
      </c>
      <c r="AW273">
        <v>1.19734128888233</v>
      </c>
      <c r="AX273">
        <v>1.2898622913897599</v>
      </c>
      <c r="AY273">
        <v>1.2944277655133101</v>
      </c>
      <c r="AZ273">
        <v>1.3317710961682201</v>
      </c>
      <c r="BA273">
        <v>1.19449716612597</v>
      </c>
      <c r="BB273">
        <v>1.22314133846344</v>
      </c>
      <c r="BC273">
        <v>1.2238085809908299</v>
      </c>
      <c r="BD273">
        <v>1.32336967654615</v>
      </c>
      <c r="BE273">
        <v>1.23976512177956</v>
      </c>
      <c r="BF273">
        <v>1.29665174110027</v>
      </c>
      <c r="BG273">
        <v>1.25445078208245</v>
      </c>
      <c r="BH273">
        <v>1.24295943306312</v>
      </c>
      <c r="BI273">
        <v>1.2440983448052201</v>
      </c>
      <c r="BJ273">
        <v>1.2921041917281</v>
      </c>
      <c r="BK273">
        <v>1.2681310440055999</v>
      </c>
      <c r="BL273">
        <v>1.3501605445898801</v>
      </c>
      <c r="BM273">
        <v>1.24011959003685</v>
      </c>
      <c r="BN273">
        <v>1.35680332175524</v>
      </c>
      <c r="BO273">
        <v>1.30901688734318</v>
      </c>
      <c r="BP273">
        <v>1.31855030050652</v>
      </c>
      <c r="BQ273">
        <v>1.2744396757272201</v>
      </c>
      <c r="BR273">
        <v>1.35299064952628</v>
      </c>
      <c r="BS273">
        <v>1.2678767584117101</v>
      </c>
      <c r="BT273">
        <v>1.3139659354154201</v>
      </c>
      <c r="BU273">
        <v>1.2701050710505499</v>
      </c>
      <c r="BV273">
        <v>1.3184424528507399</v>
      </c>
      <c r="BW273">
        <v>1.2555160349737</v>
      </c>
      <c r="BX273">
        <v>1.3194685307877601</v>
      </c>
      <c r="BY273">
        <v>1.29478256206584</v>
      </c>
      <c r="BZ273">
        <v>1.34781867104307</v>
      </c>
      <c r="CA273">
        <v>1.29545641574023</v>
      </c>
      <c r="CB273">
        <v>1.3575320189784801</v>
      </c>
      <c r="CC273">
        <v>1.22503233272566</v>
      </c>
      <c r="CD273">
        <v>1.2563038512383</v>
      </c>
      <c r="CE273">
        <v>1.2281810117601399</v>
      </c>
      <c r="CF273">
        <v>1.28968035423634</v>
      </c>
      <c r="CG273">
        <v>1.3129974899691901</v>
      </c>
      <c r="CH273">
        <v>1.40436168783417</v>
      </c>
      <c r="CI273">
        <v>1.2455113200908301</v>
      </c>
      <c r="CJ273">
        <v>1.3017383897955701</v>
      </c>
      <c r="CK273">
        <v>1.2370794385434301</v>
      </c>
      <c r="CL273">
        <v>1.3095853909195001</v>
      </c>
      <c r="CM273">
        <v>1.23189434547331</v>
      </c>
      <c r="CN273">
        <v>1.31971465843604</v>
      </c>
      <c r="CO273">
        <v>1.2210001762274101</v>
      </c>
      <c r="CP273">
        <v>1.3006409061236801</v>
      </c>
      <c r="CQ273">
        <v>1.2886834016492399</v>
      </c>
      <c r="CR273">
        <v>1.3246745089854199</v>
      </c>
      <c r="CS273">
        <v>1.1999481287506499</v>
      </c>
      <c r="CT273">
        <v>1.2437451336227101</v>
      </c>
      <c r="CU273">
        <v>1.22942945051709</v>
      </c>
      <c r="CV273">
        <v>1.26589699523571</v>
      </c>
    </row>
    <row r="274" spans="1:100" x14ac:dyDescent="0.45">
      <c r="A274" t="s">
        <v>139</v>
      </c>
      <c r="B274" t="s">
        <v>66</v>
      </c>
      <c r="C274" t="s">
        <v>67</v>
      </c>
      <c r="D274">
        <v>45</v>
      </c>
      <c r="E274" s="1" cm="1">
        <f t="array" ref="E274">SUMPRODUCT($G274:$CV274,$G$2:$CV$2)/SUMPRODUCT(--($G274:$CV274&lt;&gt;""),$G$2:$CV$2)</f>
        <v>1.079700158701431</v>
      </c>
      <c r="F274" s="1" cm="1">
        <f t="array" ref="F274">SUMPRODUCT($G274:$CV274,$F$2:$CU$2)/SUMPRODUCT(--($G274:$CV274&lt;&gt;""),$F$2:$CU$2)</f>
        <v>1.1056771970933899</v>
      </c>
      <c r="G274">
        <v>1.08813374534691</v>
      </c>
      <c r="H274">
        <v>1.1287638275105401</v>
      </c>
      <c r="I274">
        <v>1.1324074560934501</v>
      </c>
      <c r="J274">
        <v>1.1408893502356301</v>
      </c>
      <c r="K274">
        <v>1.1334330017188099</v>
      </c>
      <c r="L274">
        <v>1.1437755276598001</v>
      </c>
      <c r="M274">
        <v>1.07815209131472</v>
      </c>
      <c r="N274">
        <v>1.12298150568574</v>
      </c>
      <c r="O274">
        <v>1.1205959729513499</v>
      </c>
      <c r="P274">
        <v>1.1525394108212399</v>
      </c>
      <c r="Q274">
        <v>1.07203053643868</v>
      </c>
      <c r="R274">
        <v>1.1231187618816101</v>
      </c>
      <c r="S274">
        <v>1.1193178963508601</v>
      </c>
      <c r="T274">
        <v>1.1482529033506601</v>
      </c>
      <c r="U274">
        <v>1.0558879133302499</v>
      </c>
      <c r="V274">
        <v>1.07956576567249</v>
      </c>
      <c r="W274">
        <v>1.1077350794293901</v>
      </c>
      <c r="X274">
        <v>1.1591404960107701</v>
      </c>
      <c r="Y274">
        <v>1.0986510421345499</v>
      </c>
      <c r="Z274">
        <v>1.1396207805094001</v>
      </c>
      <c r="AA274">
        <v>1.09741919975003</v>
      </c>
      <c r="AB274">
        <v>1.1362063742923201</v>
      </c>
      <c r="AC274">
        <v>1.13619545849982</v>
      </c>
      <c r="AD274">
        <v>1.15393317721486</v>
      </c>
      <c r="AE274">
        <v>1.12243180457153</v>
      </c>
      <c r="AF274">
        <v>1.13417025640728</v>
      </c>
      <c r="AG274">
        <v>1.0940395777440799</v>
      </c>
      <c r="AH274">
        <v>1.1242491189439801</v>
      </c>
      <c r="AI274">
        <v>1.1198268188743901</v>
      </c>
      <c r="AJ274">
        <v>1.1455702960198599</v>
      </c>
      <c r="AK274">
        <v>1.0358615585278701</v>
      </c>
      <c r="AL274">
        <v>1.04717819295966</v>
      </c>
      <c r="AM274">
        <v>1.04961062767403</v>
      </c>
      <c r="AN274">
        <v>1.09470185428977</v>
      </c>
      <c r="AO274">
        <v>0.998494086725636</v>
      </c>
      <c r="AP274">
        <v>0.94496774130017702</v>
      </c>
      <c r="AQ274">
        <v>1.0556877308043799</v>
      </c>
      <c r="AR274">
        <v>1.08127222354205</v>
      </c>
      <c r="AS274">
        <v>1.0429664515441699</v>
      </c>
      <c r="AT274">
        <v>1.0521509089218499</v>
      </c>
      <c r="AU274">
        <v>1.09994858923341</v>
      </c>
      <c r="AV274">
        <v>1.14614776622577</v>
      </c>
      <c r="AW274">
        <v>1.0691279281464201</v>
      </c>
      <c r="AX274">
        <v>1.1310708328780901</v>
      </c>
      <c r="AY274">
        <v>1.1202357937420899</v>
      </c>
      <c r="AZ274">
        <v>1.1615551814567899</v>
      </c>
      <c r="BA274">
        <v>1.0670522280192101</v>
      </c>
      <c r="BB274">
        <v>1.1045092858989201</v>
      </c>
      <c r="BC274">
        <v>1.1009984364746099</v>
      </c>
      <c r="BD274">
        <v>1.1667330960111799</v>
      </c>
      <c r="BE274">
        <v>1.0964778511739499</v>
      </c>
      <c r="BF274">
        <v>1.1606043986274699</v>
      </c>
      <c r="BG274">
        <v>1.07992157784136</v>
      </c>
      <c r="BH274">
        <v>1.0981302454460999</v>
      </c>
      <c r="BI274">
        <v>1.1081272919879299</v>
      </c>
      <c r="BJ274">
        <v>1.1662052255273001</v>
      </c>
      <c r="BK274">
        <v>1.1203618650293401</v>
      </c>
      <c r="BL274">
        <v>1.19249394199169</v>
      </c>
      <c r="BM274">
        <v>1.1220069290049399</v>
      </c>
      <c r="BN274">
        <v>1.1940657756130499</v>
      </c>
      <c r="BO274">
        <v>1.1274934958103799</v>
      </c>
      <c r="BP274">
        <v>1.14434006801087</v>
      </c>
      <c r="BQ274">
        <v>1.1253881403896799</v>
      </c>
      <c r="BR274">
        <v>1.1926655516531901</v>
      </c>
      <c r="BS274">
        <v>1.12448897944545</v>
      </c>
      <c r="BT274">
        <v>1.1699171648439699</v>
      </c>
      <c r="BU274">
        <v>1.1209331727304399</v>
      </c>
      <c r="BV274">
        <v>1.16756999969219</v>
      </c>
      <c r="BW274">
        <v>1.09910020343052</v>
      </c>
      <c r="BX274">
        <v>1.1470420184165899</v>
      </c>
      <c r="BY274">
        <v>1.1271245076316501</v>
      </c>
      <c r="BZ274">
        <v>1.18209726922061</v>
      </c>
      <c r="CA274">
        <v>1.0884528924790899</v>
      </c>
      <c r="CB274">
        <v>1.17833500460792</v>
      </c>
      <c r="CC274">
        <v>1.0969033704709501</v>
      </c>
      <c r="CD274">
        <v>1.12092556198426</v>
      </c>
      <c r="CE274">
        <v>1.08536954310483</v>
      </c>
      <c r="CF274">
        <v>1.13434577814075</v>
      </c>
      <c r="CG274">
        <v>1.11642982461072</v>
      </c>
      <c r="CH274">
        <v>1.16746175635809</v>
      </c>
      <c r="CI274">
        <v>1.10242459598507</v>
      </c>
      <c r="CJ274">
        <v>1.17212342497545</v>
      </c>
      <c r="CK274">
        <v>1.10791554288703</v>
      </c>
      <c r="CL274">
        <v>1.15892746731984</v>
      </c>
      <c r="CM274">
        <v>1.1080049691271101</v>
      </c>
      <c r="CN274">
        <v>1.18429508260364</v>
      </c>
      <c r="CO274">
        <v>1.0724027334830299</v>
      </c>
      <c r="CP274">
        <v>1.09998863985178</v>
      </c>
      <c r="CQ274">
        <v>1.1162957605483801</v>
      </c>
      <c r="CR274">
        <v>1.1552384872712</v>
      </c>
      <c r="CS274">
        <v>1.0616194402630601</v>
      </c>
      <c r="CT274">
        <v>1.10161110703009</v>
      </c>
      <c r="CU274">
        <v>1.07604362704612</v>
      </c>
      <c r="CV274">
        <v>1.1141110518180899</v>
      </c>
    </row>
    <row r="275" spans="1:100" x14ac:dyDescent="0.45">
      <c r="A275" t="s">
        <v>139</v>
      </c>
      <c r="B275" t="s">
        <v>72</v>
      </c>
      <c r="C275" t="s">
        <v>64</v>
      </c>
      <c r="D275">
        <v>50</v>
      </c>
      <c r="E275" s="1" cm="1">
        <f t="array" ref="E275">SUMPRODUCT($G275:$CV275,$G$2:$CV$2)/SUMPRODUCT(--($G275:$CV275&lt;&gt;""),$G$2:$CV$2)</f>
        <v>1.191265075287149</v>
      </c>
      <c r="F275" s="1" cm="1">
        <f t="array" ref="F275">SUMPRODUCT($G275:$CV275,$F$2:$CU$2)/SUMPRODUCT(--($G275:$CV275&lt;&gt;""),$F$2:$CU$2)</f>
        <v>1.2023706861075147</v>
      </c>
      <c r="G275">
        <v>1.2321659257350801</v>
      </c>
      <c r="H275">
        <v>1.2337555057534999</v>
      </c>
      <c r="I275">
        <v>1.28221659914842</v>
      </c>
      <c r="J275">
        <v>1.2324779972457001</v>
      </c>
      <c r="K275">
        <v>1.2865715923585099</v>
      </c>
      <c r="L275">
        <v>1.2369959297609701</v>
      </c>
      <c r="M275">
        <v>1.21655172490798</v>
      </c>
      <c r="N275">
        <v>1.22945656390682</v>
      </c>
      <c r="O275">
        <v>1.2328972520442401</v>
      </c>
      <c r="P275">
        <v>1.25457769904127</v>
      </c>
      <c r="Q275">
        <v>1.1759056743932701</v>
      </c>
      <c r="R275">
        <v>1.2179815369218401</v>
      </c>
      <c r="S275">
        <v>1.2288636133852699</v>
      </c>
      <c r="T275">
        <v>1.27678107219438</v>
      </c>
      <c r="U275">
        <v>1.16484514422785</v>
      </c>
      <c r="V275">
        <v>1.1680027614841599</v>
      </c>
      <c r="W275">
        <v>1.21601964268559</v>
      </c>
      <c r="X275">
        <v>1.27026317642376</v>
      </c>
      <c r="Y275">
        <v>1.21958160827245</v>
      </c>
      <c r="Z275">
        <v>1.2401418570287199</v>
      </c>
      <c r="AA275">
        <v>1.18552708487188</v>
      </c>
      <c r="AB275">
        <v>1.2297907499674601</v>
      </c>
      <c r="AC275">
        <v>1.26852108663206</v>
      </c>
      <c r="AD275">
        <v>1.2654961064488599</v>
      </c>
      <c r="AE275">
        <v>1.25548297320206</v>
      </c>
      <c r="AF275">
        <v>1.2250107764543801</v>
      </c>
      <c r="AG275">
        <v>1.24474063875442</v>
      </c>
      <c r="AH275">
        <v>1.2156467899127901</v>
      </c>
      <c r="AI275">
        <v>1.2188763687841899</v>
      </c>
      <c r="AJ275">
        <v>1.2498514240133201</v>
      </c>
      <c r="AK275">
        <v>1.1762032690986</v>
      </c>
      <c r="AL275">
        <v>1.1241840868192701</v>
      </c>
      <c r="AM275">
        <v>1.1737943308782901</v>
      </c>
      <c r="AN275">
        <v>1.19034959193695</v>
      </c>
      <c r="AO275">
        <v>1.0228478608637099</v>
      </c>
      <c r="AP275">
        <v>0.99186661808689403</v>
      </c>
      <c r="AQ275">
        <v>1.1688823852810899</v>
      </c>
      <c r="AR275">
        <v>1.17190443531797</v>
      </c>
      <c r="AS275">
        <v>1.1332741137143001</v>
      </c>
      <c r="AT275">
        <v>1.14329892998453</v>
      </c>
      <c r="AU275">
        <v>1.2105929943488001</v>
      </c>
      <c r="AV275">
        <v>1.2450556774611099</v>
      </c>
      <c r="AW275">
        <v>1.16444157019932</v>
      </c>
      <c r="AX275">
        <v>1.2813143590915901</v>
      </c>
      <c r="AY275">
        <v>1.2391457704504401</v>
      </c>
      <c r="AZ275">
        <v>1.27870863809402</v>
      </c>
      <c r="BA275">
        <v>1.1581160989741299</v>
      </c>
      <c r="BB275">
        <v>1.2076322974837299</v>
      </c>
      <c r="BC275">
        <v>1.2152425475556701</v>
      </c>
      <c r="BD275">
        <v>1.3176358661848699</v>
      </c>
      <c r="BE275">
        <v>1.1995055404228401</v>
      </c>
      <c r="BF275">
        <v>1.2570756284222599</v>
      </c>
      <c r="BG275">
        <v>1.2206155919864901</v>
      </c>
      <c r="BH275">
        <v>1.2092227737969601</v>
      </c>
      <c r="BI275">
        <v>1.23432442730339</v>
      </c>
      <c r="BJ275">
        <v>1.2943660130158801</v>
      </c>
      <c r="BK275">
        <v>1.2488774849625699</v>
      </c>
      <c r="BL275">
        <v>1.3170021614266101</v>
      </c>
      <c r="BM275">
        <v>1.2177583670635099</v>
      </c>
      <c r="BN275">
        <v>1.3186883913866301</v>
      </c>
      <c r="BO275">
        <v>1.2762777536329599</v>
      </c>
      <c r="BP275">
        <v>1.27205238840706</v>
      </c>
      <c r="BQ275">
        <v>1.2107227316292299</v>
      </c>
      <c r="BR275">
        <v>1.2915895242740401</v>
      </c>
      <c r="BS275">
        <v>1.22536020163615</v>
      </c>
      <c r="BT275">
        <v>1.27740405030993</v>
      </c>
      <c r="BU275">
        <v>1.24077724618913</v>
      </c>
      <c r="BV275">
        <v>1.27877118416979</v>
      </c>
      <c r="BW275">
        <v>1.1781080314083601</v>
      </c>
      <c r="BX275">
        <v>1.2843139684714999</v>
      </c>
      <c r="BY275">
        <v>1.2445886814006</v>
      </c>
      <c r="BZ275">
        <v>1.29237440129006</v>
      </c>
      <c r="CA275">
        <v>1.18778470561486</v>
      </c>
      <c r="CB275">
        <v>1.26130319875868</v>
      </c>
      <c r="CC275">
        <v>1.1948374037329199</v>
      </c>
      <c r="CD275">
        <v>1.23493536077362</v>
      </c>
      <c r="CE275">
        <v>1.1997410821033201</v>
      </c>
      <c r="CF275">
        <v>1.25260738668864</v>
      </c>
      <c r="CG275">
        <v>1.2746134106157601</v>
      </c>
      <c r="CH275">
        <v>1.32372907248736</v>
      </c>
      <c r="CI275">
        <v>1.19928330905437</v>
      </c>
      <c r="CJ275">
        <v>1.26390737452257</v>
      </c>
      <c r="CK275">
        <v>1.21051458993284</v>
      </c>
      <c r="CL275">
        <v>1.3096554776620299</v>
      </c>
      <c r="CM275">
        <v>1.1970563797892899</v>
      </c>
      <c r="CN275">
        <v>1.31486644819457</v>
      </c>
      <c r="CO275">
        <v>1.2112020790501901</v>
      </c>
      <c r="CP275">
        <v>1.28666256872859</v>
      </c>
      <c r="CQ275">
        <v>1.18124723402692</v>
      </c>
      <c r="CR275">
        <v>1.2457966872097499</v>
      </c>
      <c r="CS275">
        <v>1.17571951132171</v>
      </c>
      <c r="CT275">
        <v>1.20866437416951</v>
      </c>
      <c r="CU275">
        <v>1.1932840313759101</v>
      </c>
      <c r="CV275">
        <v>1.21896464981741</v>
      </c>
    </row>
    <row r="276" spans="1:100" x14ac:dyDescent="0.45">
      <c r="A276" t="s">
        <v>139</v>
      </c>
      <c r="B276" t="s">
        <v>66</v>
      </c>
      <c r="C276" t="s">
        <v>67</v>
      </c>
      <c r="D276">
        <v>50</v>
      </c>
      <c r="E276" s="1" cm="1">
        <f t="array" ref="E276">SUMPRODUCT($G276:$CV276,$G$2:$CV$2)/SUMPRODUCT(--($G276:$CV276&lt;&gt;""),$G$2:$CV$2)</f>
        <v>1.0361912136963385</v>
      </c>
      <c r="F276" s="1" cm="1">
        <f t="array" ref="F276">SUMPRODUCT($G276:$CV276,$F$2:$CU$2)/SUMPRODUCT(--($G276:$CV276&lt;&gt;""),$F$2:$CU$2)</f>
        <v>1.0655678610171833</v>
      </c>
      <c r="G276">
        <v>1.05138351955429</v>
      </c>
      <c r="H276">
        <v>1.0864301052918099</v>
      </c>
      <c r="I276">
        <v>1.09802892423561</v>
      </c>
      <c r="J276">
        <v>1.09978477268202</v>
      </c>
      <c r="K276">
        <v>1.0978528422218099</v>
      </c>
      <c r="L276">
        <v>1.1000648207050701</v>
      </c>
      <c r="M276">
        <v>1.0391208136596599</v>
      </c>
      <c r="N276">
        <v>1.08685076190394</v>
      </c>
      <c r="O276">
        <v>1.06808536675824</v>
      </c>
      <c r="P276">
        <v>1.0961786244837599</v>
      </c>
      <c r="Q276">
        <v>1.0393337906445299</v>
      </c>
      <c r="R276">
        <v>1.0853161163707601</v>
      </c>
      <c r="S276">
        <v>1.07490573375702</v>
      </c>
      <c r="T276">
        <v>1.1080045825892599</v>
      </c>
      <c r="U276">
        <v>1.01622749335999</v>
      </c>
      <c r="V276">
        <v>1.03797707447346</v>
      </c>
      <c r="W276">
        <v>1.07698904642366</v>
      </c>
      <c r="X276">
        <v>1.11394841609627</v>
      </c>
      <c r="Y276">
        <v>1.0666141708413699</v>
      </c>
      <c r="Z276">
        <v>1.1030621702143799</v>
      </c>
      <c r="AA276">
        <v>1.04637059503131</v>
      </c>
      <c r="AB276">
        <v>1.0893089473448001</v>
      </c>
      <c r="AC276">
        <v>1.1028849637643701</v>
      </c>
      <c r="AD276">
        <v>1.1219524738126101</v>
      </c>
      <c r="AE276">
        <v>1.0828236335600401</v>
      </c>
      <c r="AF276">
        <v>1.0927308114019201</v>
      </c>
      <c r="AG276">
        <v>1.0689415040649399</v>
      </c>
      <c r="AH276">
        <v>1.0847540488704299</v>
      </c>
      <c r="AI276">
        <v>1.0819188061574101</v>
      </c>
      <c r="AJ276">
        <v>1.1013231104468399</v>
      </c>
      <c r="AK276">
        <v>0.99250608166696297</v>
      </c>
      <c r="AL276">
        <v>0.998627063481758</v>
      </c>
      <c r="AM276">
        <v>1.0135986609971901</v>
      </c>
      <c r="AN276">
        <v>1.06202282525412</v>
      </c>
      <c r="AO276">
        <v>0.89409474667051003</v>
      </c>
      <c r="AP276">
        <v>0.90434997847032705</v>
      </c>
      <c r="AQ276">
        <v>1.0206828865170701</v>
      </c>
      <c r="AR276">
        <v>1.04009352429696</v>
      </c>
      <c r="AS276">
        <v>0.98686786893326095</v>
      </c>
      <c r="AT276">
        <v>1.0136581565546401</v>
      </c>
      <c r="AU276">
        <v>1.06942113363461</v>
      </c>
      <c r="AV276">
        <v>1.1085164456402801</v>
      </c>
      <c r="AW276">
        <v>1.0309462928979001</v>
      </c>
      <c r="AX276">
        <v>1.1128661344155999</v>
      </c>
      <c r="AY276">
        <v>1.07081479490583</v>
      </c>
      <c r="AZ276">
        <v>1.1262332387429701</v>
      </c>
      <c r="BA276">
        <v>1.0223425691394901</v>
      </c>
      <c r="BB276">
        <v>1.0763778952472201</v>
      </c>
      <c r="BC276">
        <v>1.0507653378563</v>
      </c>
      <c r="BD276">
        <v>1.1056032906287501</v>
      </c>
      <c r="BE276">
        <v>1.04722339582153</v>
      </c>
      <c r="BF276">
        <v>1.10287869743366</v>
      </c>
      <c r="BG276">
        <v>1.0438225360656801</v>
      </c>
      <c r="BH276">
        <v>1.0660199778788</v>
      </c>
      <c r="BI276">
        <v>1.0842395631905</v>
      </c>
      <c r="BJ276">
        <v>1.14268976933552</v>
      </c>
      <c r="BK276">
        <v>1.0812419536089199</v>
      </c>
      <c r="BL276">
        <v>1.1317820980106099</v>
      </c>
      <c r="BM276">
        <v>1.0797117262449001</v>
      </c>
      <c r="BN276">
        <v>1.1303115903093199</v>
      </c>
      <c r="BO276">
        <v>1.09291431264921</v>
      </c>
      <c r="BP276">
        <v>1.09682750598268</v>
      </c>
      <c r="BQ276">
        <v>1.0828729167803499</v>
      </c>
      <c r="BR276">
        <v>1.1425264375019499</v>
      </c>
      <c r="BS276">
        <v>1.0965030684689201</v>
      </c>
      <c r="BT276">
        <v>1.1430276737941001</v>
      </c>
      <c r="BU276">
        <v>1.07567994573466</v>
      </c>
      <c r="BV276">
        <v>1.1344855406641099</v>
      </c>
      <c r="BW276">
        <v>1.06496699138295</v>
      </c>
      <c r="BX276">
        <v>1.11637545356566</v>
      </c>
      <c r="BY276">
        <v>1.07769471620627</v>
      </c>
      <c r="BZ276">
        <v>1.1422523352068099</v>
      </c>
      <c r="CA276">
        <v>1.06683986513969</v>
      </c>
      <c r="CB276">
        <v>1.15183093767244</v>
      </c>
      <c r="CC276">
        <v>1.05398567976385</v>
      </c>
      <c r="CD276">
        <v>1.0964768513198799</v>
      </c>
      <c r="CE276">
        <v>1.04680182388182</v>
      </c>
      <c r="CF276">
        <v>1.1100015220837101</v>
      </c>
      <c r="CG276">
        <v>1.0892141744786299</v>
      </c>
      <c r="CH276">
        <v>1.1471185096999501</v>
      </c>
      <c r="CI276">
        <v>1.06501790348803</v>
      </c>
      <c r="CJ276">
        <v>1.1281401205319099</v>
      </c>
      <c r="CK276">
        <v>1.0796987997254499</v>
      </c>
      <c r="CL276">
        <v>1.1434528783382301</v>
      </c>
      <c r="CM276">
        <v>1.0871466039764901</v>
      </c>
      <c r="CN276">
        <v>1.15009569267463</v>
      </c>
      <c r="CO276">
        <v>1.0411406193811099</v>
      </c>
      <c r="CP276">
        <v>1.0729712723149301</v>
      </c>
      <c r="CQ276">
        <v>1.0526710120224401</v>
      </c>
      <c r="CR276">
        <v>1.1007483346184801</v>
      </c>
      <c r="CS276">
        <v>1.0209081955194801</v>
      </c>
      <c r="CT276">
        <v>1.07613232078055</v>
      </c>
      <c r="CU276">
        <v>1.04876785264715</v>
      </c>
      <c r="CV276">
        <v>1.0900290137878399</v>
      </c>
    </row>
    <row r="277" spans="1:100" s="2" customFormat="1" x14ac:dyDescent="0.45">
      <c r="A277" s="2" t="s">
        <v>143</v>
      </c>
      <c r="B277" s="2" t="s">
        <v>95</v>
      </c>
      <c r="C277" s="2" t="s">
        <v>67</v>
      </c>
      <c r="D277" s="2">
        <v>30</v>
      </c>
      <c r="E277" s="2" cm="1">
        <f t="array" ref="E277">SUMPRODUCT($G277:$CV277,$G$2:$CV$2)/SUMPRODUCT(--($G277:$CV277&lt;&gt;""),$G$2:$CV$2)</f>
        <v>1.5392403309670244</v>
      </c>
      <c r="F277" s="2" cm="1">
        <f t="array" ref="F277">SUMPRODUCT($G277:$CV277,$F$2:$CU$2)/SUMPRODUCT(--($G277:$CV277&lt;&gt;""),$F$2:$CU$2)</f>
        <v>1.4396944604024837</v>
      </c>
      <c r="G277" s="2">
        <v>1.55607295041052</v>
      </c>
      <c r="H277" s="2">
        <v>1.4815374098476299</v>
      </c>
      <c r="I277" s="2">
        <v>1.52253346716852</v>
      </c>
      <c r="J277" s="2">
        <v>1.4492196458881399</v>
      </c>
      <c r="K277" s="2">
        <v>1.51727029051805</v>
      </c>
      <c r="L277" s="2">
        <v>1.4542956100789199</v>
      </c>
      <c r="M277" s="2">
        <v>1.5457235531543401</v>
      </c>
      <c r="N277" s="2">
        <v>1.46557061477179</v>
      </c>
      <c r="O277" s="2">
        <v>1.5085728403528</v>
      </c>
      <c r="P277" s="2">
        <v>1.42565889143743</v>
      </c>
      <c r="Q277" s="2">
        <v>1.55241728613376</v>
      </c>
      <c r="R277" s="2">
        <v>1.49317631070504</v>
      </c>
      <c r="S277" s="2">
        <v>1.43280880839653</v>
      </c>
      <c r="T277" s="2">
        <v>1.4376262336487799</v>
      </c>
      <c r="U277" s="2">
        <v>1.5878008116011</v>
      </c>
      <c r="V277" s="2">
        <v>1.37362200185335</v>
      </c>
      <c r="W277" s="2">
        <v>1.4387340077606401</v>
      </c>
      <c r="X277" s="2">
        <v>1.4690575789236799</v>
      </c>
      <c r="Y277" s="2">
        <v>1.5110095205985099</v>
      </c>
      <c r="Z277" s="2">
        <v>1.45121862404005</v>
      </c>
      <c r="AA277" s="2">
        <v>1.4583902218469</v>
      </c>
      <c r="AB277" s="2">
        <v>1.4843669410148701</v>
      </c>
      <c r="AC277" s="2">
        <v>1.58591288817941</v>
      </c>
      <c r="AD277" s="2">
        <v>1.5107567841199101</v>
      </c>
      <c r="AE277" s="2">
        <v>1.59490968029369</v>
      </c>
      <c r="AF277" s="2">
        <v>1.47013019982005</v>
      </c>
      <c r="AG277" s="2">
        <v>1.63686276520172</v>
      </c>
      <c r="AH277" s="2">
        <v>1.4602005170380801</v>
      </c>
      <c r="AI277" s="2">
        <v>1.4406365969503701</v>
      </c>
      <c r="AJ277" s="2">
        <v>1.45736269054961</v>
      </c>
      <c r="AK277" s="2">
        <v>1.56036162035434</v>
      </c>
      <c r="AL277" s="2">
        <v>1.4309830696505801</v>
      </c>
      <c r="AM277" s="2">
        <v>1.6245882742995299</v>
      </c>
      <c r="AN277" s="2">
        <v>1.5107076302640301</v>
      </c>
      <c r="AO277" s="2">
        <v>1.66780700819917</v>
      </c>
      <c r="AP277" s="2">
        <v>1.31653111776148</v>
      </c>
      <c r="AQ277" s="2">
        <v>1.5900622246054901</v>
      </c>
      <c r="AR277" s="2">
        <v>1.3739942028121299</v>
      </c>
      <c r="AS277" s="2">
        <v>1.5103957513534201</v>
      </c>
      <c r="AT277" s="2">
        <v>1.4251886496933801</v>
      </c>
      <c r="AU277" s="2">
        <v>1.44888792017507</v>
      </c>
      <c r="AV277" s="2">
        <v>1.3888263034461501</v>
      </c>
      <c r="AW277" s="2">
        <v>1.46750375372139</v>
      </c>
      <c r="AX277" s="2">
        <v>1.4477311869618099</v>
      </c>
      <c r="AY277" s="2">
        <v>1.5138471807185101</v>
      </c>
      <c r="AZ277" s="2">
        <v>1.44094433481083</v>
      </c>
      <c r="BA277" s="2">
        <v>1.5000307821966401</v>
      </c>
      <c r="BB277" s="2">
        <v>1.4520747248339201</v>
      </c>
      <c r="BC277" s="2">
        <v>1.4471120963530899</v>
      </c>
      <c r="BD277" s="2">
        <v>1.4252438958076801</v>
      </c>
      <c r="BE277" s="2">
        <v>1.42720823480437</v>
      </c>
      <c r="BF277" s="2">
        <v>1.40996834182742</v>
      </c>
      <c r="BG277" s="2">
        <v>1.62786479369905</v>
      </c>
      <c r="BH277" s="2">
        <v>1.4630582511471799</v>
      </c>
      <c r="BI277" s="2">
        <v>1.4321606415013499</v>
      </c>
      <c r="BJ277" s="2">
        <v>1.4398705793241</v>
      </c>
      <c r="BK277" s="2">
        <v>1.4209060539991101</v>
      </c>
      <c r="BL277" s="2">
        <v>1.4213260759081701</v>
      </c>
      <c r="BM277" s="2">
        <v>1.4455161734709301</v>
      </c>
      <c r="BN277" s="2">
        <v>1.44383633007095</v>
      </c>
      <c r="BO277" s="2">
        <v>1.63056589400979</v>
      </c>
      <c r="BP277" s="2">
        <v>1.52889500764729</v>
      </c>
      <c r="BQ277" s="2">
        <v>1.4232761593580401</v>
      </c>
      <c r="BR277" s="2">
        <v>1.4189952839768201</v>
      </c>
      <c r="BS277" s="2">
        <v>1.42343197775357</v>
      </c>
      <c r="BT277" s="2">
        <v>1.44348040471012</v>
      </c>
      <c r="BU277" s="2">
        <v>1.42915068395624</v>
      </c>
      <c r="BV277" s="2">
        <v>1.4006014854817701</v>
      </c>
      <c r="BW277" s="2">
        <v>1.4862014893230699</v>
      </c>
      <c r="BX277" s="2">
        <v>1.47739634834289</v>
      </c>
      <c r="BY277" s="2">
        <v>1.3771000195904299</v>
      </c>
      <c r="BZ277" s="2">
        <v>1.39346647723201</v>
      </c>
      <c r="CA277" s="2">
        <v>1.3886101976403</v>
      </c>
      <c r="CB277" s="2">
        <v>1.42430690768547</v>
      </c>
      <c r="CC277" s="2">
        <v>1.4716499635737501</v>
      </c>
      <c r="CD277" s="2">
        <v>1.4137876623969301</v>
      </c>
      <c r="CE277" s="2">
        <v>1.4431767687471999</v>
      </c>
      <c r="CF277" s="2">
        <v>1.4168265945668099</v>
      </c>
      <c r="CG277" s="2">
        <v>1.4151677221491601</v>
      </c>
      <c r="CH277" s="2">
        <v>1.4222434701297599</v>
      </c>
      <c r="CI277" s="2">
        <v>1.43850583318671</v>
      </c>
      <c r="CJ277" s="2">
        <v>1.42711110455833</v>
      </c>
      <c r="CK277" s="2">
        <v>1.4494266366317801</v>
      </c>
      <c r="CL277" s="2">
        <v>1.4529816104688</v>
      </c>
      <c r="CM277" s="2">
        <v>1.45943082350215</v>
      </c>
      <c r="CN277" s="2">
        <v>1.4718902091208901</v>
      </c>
      <c r="CO277" s="2">
        <v>1.4190801190497699</v>
      </c>
      <c r="CP277" s="2">
        <v>1.46271715041862</v>
      </c>
      <c r="CQ277" s="2">
        <v>1.5420601837089201</v>
      </c>
      <c r="CR277" s="2">
        <v>1.4450930429858699</v>
      </c>
      <c r="CS277" s="2">
        <v>1.4596172394584399</v>
      </c>
      <c r="CT277" s="2">
        <v>1.41662386200666</v>
      </c>
      <c r="CU277" s="2">
        <v>1.4933777458858899</v>
      </c>
      <c r="CV277" s="2">
        <v>1.42790811010501</v>
      </c>
    </row>
    <row r="278" spans="1:100" s="2" customFormat="1" x14ac:dyDescent="0.45">
      <c r="A278" s="2" t="s">
        <v>143</v>
      </c>
      <c r="B278" s="2" t="s">
        <v>95</v>
      </c>
      <c r="C278" s="2" t="s">
        <v>67</v>
      </c>
      <c r="D278" s="2">
        <v>35</v>
      </c>
      <c r="E278" s="2" cm="1">
        <f t="array" ref="E278">SUMPRODUCT($G278:$CV278,$G$2:$CV$2)/SUMPRODUCT(--($G278:$CV278&lt;&gt;""),$G$2:$CV$2)</f>
        <v>1.4365259395106638</v>
      </c>
      <c r="F278" s="2" cm="1">
        <f t="array" ref="F278">SUMPRODUCT($G278:$CV278,$F$2:$CU$2)/SUMPRODUCT(--($G278:$CV278&lt;&gt;""),$F$2:$CU$2)</f>
        <v>1.3627341952950978</v>
      </c>
      <c r="G278" s="2">
        <v>1.4630167064578801</v>
      </c>
      <c r="H278" s="2">
        <v>1.39417128620549</v>
      </c>
      <c r="I278" s="2">
        <v>1.4479298180522699</v>
      </c>
      <c r="J278" s="2">
        <v>1.3728581396159401</v>
      </c>
      <c r="K278" s="2">
        <v>1.4440978460445</v>
      </c>
      <c r="L278" s="2">
        <v>1.37331228837659</v>
      </c>
      <c r="M278" s="2">
        <v>1.4826541263222499</v>
      </c>
      <c r="N278" s="2">
        <v>1.40168719888458</v>
      </c>
      <c r="O278" s="2">
        <v>1.4105489013401</v>
      </c>
      <c r="P278" s="2">
        <v>1.35633980340697</v>
      </c>
      <c r="Q278" s="2">
        <v>1.5037902682337001</v>
      </c>
      <c r="R278" s="2">
        <v>1.43563150885695</v>
      </c>
      <c r="S278" s="2">
        <v>1.3364547208794999</v>
      </c>
      <c r="T278" s="2">
        <v>1.36323433542841</v>
      </c>
      <c r="U278" s="2">
        <v>1.44088757713918</v>
      </c>
      <c r="V278" s="2">
        <v>1.31056023018741</v>
      </c>
      <c r="W278" s="2">
        <v>1.3557762706524401</v>
      </c>
      <c r="X278" s="2">
        <v>1.41188314156469</v>
      </c>
      <c r="Y278" s="2">
        <v>1.42240033833929</v>
      </c>
      <c r="Z278" s="2">
        <v>1.38441864755227</v>
      </c>
      <c r="AA278" s="2">
        <v>1.3837126130703901</v>
      </c>
      <c r="AB278" s="2">
        <v>1.38764217620797</v>
      </c>
      <c r="AC278" s="2">
        <v>1.5114155522355599</v>
      </c>
      <c r="AD278" s="2">
        <v>1.43650439984472</v>
      </c>
      <c r="AE278" s="2">
        <v>1.53370158912923</v>
      </c>
      <c r="AF278" s="2">
        <v>1.4042180055025</v>
      </c>
      <c r="AG278" s="2">
        <v>1.46146487615578</v>
      </c>
      <c r="AH278" s="2">
        <v>1.36336108934408</v>
      </c>
      <c r="AI278" s="2">
        <v>1.36444126392932</v>
      </c>
      <c r="AJ278" s="2">
        <v>1.37604618578801</v>
      </c>
      <c r="AK278" s="2">
        <v>1.51662356974738</v>
      </c>
      <c r="AL278" s="2">
        <v>1.3738803223238201</v>
      </c>
      <c r="AM278" s="2">
        <v>1.46233729572417</v>
      </c>
      <c r="AN278" s="2">
        <v>1.4286575129441801</v>
      </c>
      <c r="AO278" s="2">
        <v>1.4533912590426801</v>
      </c>
      <c r="AP278" s="2">
        <v>1.18932754911764</v>
      </c>
      <c r="AQ278" s="2">
        <v>1.4428678012940399</v>
      </c>
      <c r="AR278" s="2">
        <v>1.3144589667501001</v>
      </c>
      <c r="AS278" s="2">
        <v>1.43353789378564</v>
      </c>
      <c r="AT278" s="2">
        <v>1.33933193770023</v>
      </c>
      <c r="AU278" s="2">
        <v>1.3417985677548101</v>
      </c>
      <c r="AV278" s="2">
        <v>1.3270458364898099</v>
      </c>
      <c r="AW278" s="2">
        <v>1.385896459347</v>
      </c>
      <c r="AX278" s="2">
        <v>1.3694835963338801</v>
      </c>
      <c r="AY278" s="2">
        <v>1.42289696305288</v>
      </c>
      <c r="AZ278" s="2">
        <v>1.3702703102076701</v>
      </c>
      <c r="BA278" s="2">
        <v>1.4103115292136399</v>
      </c>
      <c r="BB278" s="2">
        <v>1.37547511651348</v>
      </c>
      <c r="BC278" s="2">
        <v>1.36519760830523</v>
      </c>
      <c r="BD278" s="2">
        <v>1.3601619094227899</v>
      </c>
      <c r="BE278" s="2">
        <v>1.3425665841683001</v>
      </c>
      <c r="BF278" s="2">
        <v>1.33455760549188</v>
      </c>
      <c r="BG278" s="2">
        <v>1.5190539940216099</v>
      </c>
      <c r="BH278" s="2">
        <v>1.3914151838584401</v>
      </c>
      <c r="BI278" s="2">
        <v>1.3436124416844699</v>
      </c>
      <c r="BJ278" s="2">
        <v>1.35605421391785</v>
      </c>
      <c r="BK278" s="2">
        <v>1.34309738447333</v>
      </c>
      <c r="BL278" s="2">
        <v>1.36729512729776</v>
      </c>
      <c r="BM278" s="2">
        <v>1.3653696731563201</v>
      </c>
      <c r="BN278" s="2">
        <v>1.3674171758129099</v>
      </c>
      <c r="BO278" s="2">
        <v>1.52950179556647</v>
      </c>
      <c r="BP278" s="2">
        <v>1.4370830025507999</v>
      </c>
      <c r="BQ278" s="2">
        <v>1.3620703396103</v>
      </c>
      <c r="BR278" s="2">
        <v>1.3577306756782801</v>
      </c>
      <c r="BS278" s="2">
        <v>1.34813531035107</v>
      </c>
      <c r="BT278" s="2">
        <v>1.35122201604876</v>
      </c>
      <c r="BU278" s="2">
        <v>1.35442045685228</v>
      </c>
      <c r="BV278" s="2">
        <v>1.33715025714779</v>
      </c>
      <c r="BW278" s="2">
        <v>1.3886653854853099</v>
      </c>
      <c r="BX278" s="2">
        <v>1.39935168383355</v>
      </c>
      <c r="BY278" s="2">
        <v>1.3069151394140399</v>
      </c>
      <c r="BZ278" s="2">
        <v>1.3430217925427499</v>
      </c>
      <c r="CA278" s="2">
        <v>1.3333156789474101</v>
      </c>
      <c r="CB278" s="2">
        <v>1.3601517312634901</v>
      </c>
      <c r="CC278" s="2">
        <v>1.39139353375458</v>
      </c>
      <c r="CD278" s="2">
        <v>1.32690297423171</v>
      </c>
      <c r="CE278" s="2">
        <v>1.3820254187980601</v>
      </c>
      <c r="CF278" s="2">
        <v>1.3392532297225299</v>
      </c>
      <c r="CG278" s="2">
        <v>1.3408542423246399</v>
      </c>
      <c r="CH278" s="2">
        <v>1.3662255926512199</v>
      </c>
      <c r="CI278" s="2">
        <v>1.3616576542725101</v>
      </c>
      <c r="CJ278" s="2">
        <v>1.3527712012092801</v>
      </c>
      <c r="CK278" s="2">
        <v>1.35852777044308</v>
      </c>
      <c r="CL278" s="2">
        <v>1.3740964576033301</v>
      </c>
      <c r="CM278" s="2">
        <v>1.3737632992821001</v>
      </c>
      <c r="CN278" s="2">
        <v>1.38664047757538</v>
      </c>
      <c r="CO278" s="2">
        <v>1.3344580929283001</v>
      </c>
      <c r="CP278" s="2">
        <v>1.3876091155726</v>
      </c>
      <c r="CQ278" s="2">
        <v>1.4251428643209201</v>
      </c>
      <c r="CR278" s="2">
        <v>1.36983789706811</v>
      </c>
      <c r="CS278" s="2">
        <v>1.38541836847176</v>
      </c>
      <c r="CT278" s="2">
        <v>1.345872286953</v>
      </c>
      <c r="CU278" s="2">
        <v>1.4166431837155</v>
      </c>
      <c r="CV278" s="2">
        <v>1.35053752784637</v>
      </c>
    </row>
    <row r="279" spans="1:100" s="2" customFormat="1" x14ac:dyDescent="0.45">
      <c r="A279" s="2" t="s">
        <v>143</v>
      </c>
      <c r="B279" s="2" t="s">
        <v>95</v>
      </c>
      <c r="C279" s="2" t="s">
        <v>67</v>
      </c>
      <c r="D279" s="2">
        <v>40</v>
      </c>
      <c r="E279" s="2" cm="1">
        <f t="array" ref="E279">SUMPRODUCT($G279:$CV279,$G$2:$CV$2)/SUMPRODUCT(--($G279:$CV279&lt;&gt;""),$G$2:$CV$2)</f>
        <v>1.3564722834035008</v>
      </c>
      <c r="F279" s="2" cm="1">
        <f t="array" ref="F279">SUMPRODUCT($G279:$CV279,$F$2:$CU$2)/SUMPRODUCT(--($G279:$CV279&lt;&gt;""),$F$2:$CU$2)</f>
        <v>1.2940598163543502</v>
      </c>
      <c r="G279" s="2">
        <v>1.3375451621827701</v>
      </c>
      <c r="H279" s="2">
        <v>1.28694460505687</v>
      </c>
      <c r="I279" s="2">
        <v>1.3807676697019799</v>
      </c>
      <c r="J279" s="2">
        <v>1.2866308564960101</v>
      </c>
      <c r="K279" s="2">
        <v>1.3808890875531099</v>
      </c>
      <c r="L279" s="2">
        <v>1.2898185386743599</v>
      </c>
      <c r="M279" s="2">
        <v>1.31486958554041</v>
      </c>
      <c r="N279" s="2">
        <v>1.32735619439459</v>
      </c>
      <c r="O279" s="2">
        <v>1.3757233555024999</v>
      </c>
      <c r="P279" s="2">
        <v>1.2938888874457699</v>
      </c>
      <c r="Q279" s="2">
        <v>1.44600474604003</v>
      </c>
      <c r="R279" s="2">
        <v>1.3573767141270601</v>
      </c>
      <c r="S279" s="2">
        <v>1.2805626387476901</v>
      </c>
      <c r="T279" s="2">
        <v>1.3045635468298</v>
      </c>
      <c r="U279" s="2">
        <v>1.3511778355169599</v>
      </c>
      <c r="V279" s="2">
        <v>1.24998155509221</v>
      </c>
      <c r="W279" s="2">
        <v>1.28207547507564</v>
      </c>
      <c r="X279" s="2">
        <v>1.32472338594813</v>
      </c>
      <c r="Y279" s="2">
        <v>1.3578031162557</v>
      </c>
      <c r="Z279" s="2">
        <v>1.3163780690186999</v>
      </c>
      <c r="AA279" s="2">
        <v>1.3104706471179099</v>
      </c>
      <c r="AB279" s="2">
        <v>1.32568823832434</v>
      </c>
      <c r="AC279" s="2">
        <v>1.4341556306215999</v>
      </c>
      <c r="AD279" s="2">
        <v>1.37976921763504</v>
      </c>
      <c r="AE279" s="2">
        <v>1.4521455269758501</v>
      </c>
      <c r="AF279" s="2">
        <v>1.32389718539262</v>
      </c>
      <c r="AG279" s="2">
        <v>1.41127361112128</v>
      </c>
      <c r="AH279" s="2">
        <v>1.2967321793147299</v>
      </c>
      <c r="AI279" s="2">
        <v>1.3059507253270899</v>
      </c>
      <c r="AJ279" s="2">
        <v>1.32216654012694</v>
      </c>
      <c r="AK279" s="2">
        <v>1.44865122570828</v>
      </c>
      <c r="AL279" s="2">
        <v>1.3085246757218201</v>
      </c>
      <c r="AM279" s="2">
        <v>1.30615447728885</v>
      </c>
      <c r="AN279" s="2">
        <v>1.3248325907916301</v>
      </c>
      <c r="AO279" s="2">
        <v>1.40054321018599</v>
      </c>
      <c r="AP279" s="2">
        <v>1.1426011782683601</v>
      </c>
      <c r="AQ279" s="2">
        <v>1.3534811734166601</v>
      </c>
      <c r="AR279" s="2">
        <v>1.25470621279192</v>
      </c>
      <c r="AS279" s="2">
        <v>1.3451542373172001</v>
      </c>
      <c r="AT279" s="2">
        <v>1.28157701123276</v>
      </c>
      <c r="AU279" s="2">
        <v>1.2718106458382299</v>
      </c>
      <c r="AV279" s="2">
        <v>1.2670511045514301</v>
      </c>
      <c r="AW279" s="2">
        <v>1.29027378191645</v>
      </c>
      <c r="AX279" s="2">
        <v>1.30528179132071</v>
      </c>
      <c r="AY279" s="2">
        <v>1.3333750244654199</v>
      </c>
      <c r="AZ279" s="2">
        <v>1.32658710221725</v>
      </c>
      <c r="BA279" s="2">
        <v>1.3306534180856999</v>
      </c>
      <c r="BB279" s="2">
        <v>1.3041268123257199</v>
      </c>
      <c r="BC279" s="2">
        <v>1.30499829047605</v>
      </c>
      <c r="BD279" s="2">
        <v>1.3050500156799401</v>
      </c>
      <c r="BE279" s="2">
        <v>1.25950882350536</v>
      </c>
      <c r="BF279" s="2">
        <v>1.2681485370752901</v>
      </c>
      <c r="BG279" s="2">
        <v>1.4919298579235201</v>
      </c>
      <c r="BH279" s="2">
        <v>1.3146442133371801</v>
      </c>
      <c r="BI279" s="2">
        <v>1.2806804068459701</v>
      </c>
      <c r="BJ279" s="2">
        <v>1.28229354511875</v>
      </c>
      <c r="BK279" s="2">
        <v>1.2714273080274601</v>
      </c>
      <c r="BL279" s="2">
        <v>1.29896940160438</v>
      </c>
      <c r="BM279" s="2">
        <v>1.3025290203268001</v>
      </c>
      <c r="BN279" s="2">
        <v>1.3101475077956799</v>
      </c>
      <c r="BO279" s="2">
        <v>1.4374384707982899</v>
      </c>
      <c r="BP279" s="2">
        <v>1.36933941993472</v>
      </c>
      <c r="BQ279" s="2">
        <v>1.29699263277258</v>
      </c>
      <c r="BR279" s="2">
        <v>1.3040728182931201</v>
      </c>
      <c r="BS279" s="2">
        <v>1.29869436489831</v>
      </c>
      <c r="BT279" s="2">
        <v>1.29977618322229</v>
      </c>
      <c r="BU279" s="2">
        <v>1.28286135420504</v>
      </c>
      <c r="BV279" s="2">
        <v>1.2739062912650301</v>
      </c>
      <c r="BW279" s="2">
        <v>1.31927918924307</v>
      </c>
      <c r="BX279" s="2">
        <v>1.3192082754758701</v>
      </c>
      <c r="BY279" s="2">
        <v>1.25229989188983</v>
      </c>
      <c r="BZ279" s="2">
        <v>1.29353599606014</v>
      </c>
      <c r="CA279" s="2">
        <v>1.2712370314732699</v>
      </c>
      <c r="CB279" s="2">
        <v>1.3021982852899401</v>
      </c>
      <c r="CC279" s="2">
        <v>1.3274393737427701</v>
      </c>
      <c r="CD279" s="2">
        <v>1.2892371063463299</v>
      </c>
      <c r="CE279" s="2">
        <v>1.3016544886330601</v>
      </c>
      <c r="CF279" s="2">
        <v>1.27681170924273</v>
      </c>
      <c r="CG279" s="2">
        <v>1.27634166614388</v>
      </c>
      <c r="CH279" s="2">
        <v>1.3158009927974299</v>
      </c>
      <c r="CI279" s="2">
        <v>1.2737123592944699</v>
      </c>
      <c r="CJ279" s="2">
        <v>1.28470298402939</v>
      </c>
      <c r="CK279" s="2">
        <v>1.28160027995745</v>
      </c>
      <c r="CL279" s="2">
        <v>1.30188238383692</v>
      </c>
      <c r="CM279" s="2">
        <v>1.3219088458361701</v>
      </c>
      <c r="CN279" s="2">
        <v>1.31480115893989</v>
      </c>
      <c r="CO279" s="2">
        <v>1.28372323768393</v>
      </c>
      <c r="CP279" s="2">
        <v>1.30594367124262</v>
      </c>
      <c r="CQ279" s="2">
        <v>1.2906117317841901</v>
      </c>
      <c r="CR279" s="2">
        <v>1.29209629837916</v>
      </c>
      <c r="CS279" s="2">
        <v>1.33094997109019</v>
      </c>
      <c r="CT279" s="2">
        <v>1.28693010923761</v>
      </c>
      <c r="CU279" s="2">
        <v>1.31502346658529</v>
      </c>
      <c r="CV279" s="2">
        <v>1.2888887573201799</v>
      </c>
    </row>
    <row r="280" spans="1:100" s="2" customFormat="1" x14ac:dyDescent="0.45">
      <c r="A280" s="2" t="s">
        <v>143</v>
      </c>
      <c r="B280" s="2" t="s">
        <v>95</v>
      </c>
      <c r="C280" s="2" t="s">
        <v>67</v>
      </c>
      <c r="D280" s="2">
        <v>45</v>
      </c>
      <c r="E280" s="2" cm="1">
        <f t="array" ref="E280">SUMPRODUCT($G280:$CV280,$G$2:$CV$2)/SUMPRODUCT(--($G280:$CV280&lt;&gt;""),$G$2:$CV$2)</f>
        <v>1.2913027216762072</v>
      </c>
      <c r="F280" s="2" cm="1">
        <f t="array" ref="F280">SUMPRODUCT($G280:$CV280,$F$2:$CU$2)/SUMPRODUCT(--($G280:$CV280&lt;&gt;""),$F$2:$CU$2)</f>
        <v>1.2375424729164883</v>
      </c>
      <c r="G280" s="2">
        <v>1.2466328721845401</v>
      </c>
      <c r="H280" s="2">
        <v>1.24817561029877</v>
      </c>
      <c r="I280" s="2">
        <v>1.32566474992452</v>
      </c>
      <c r="J280" s="2">
        <v>1.2431860732623601</v>
      </c>
      <c r="K280" s="2">
        <v>1.3234322652004999</v>
      </c>
      <c r="L280" s="2">
        <v>1.2448421551400699</v>
      </c>
      <c r="M280" s="2">
        <v>1.26321233550725</v>
      </c>
      <c r="N280" s="2">
        <v>1.2413062319082999</v>
      </c>
      <c r="O280" s="2">
        <v>1.29330355893014</v>
      </c>
      <c r="P280" s="2">
        <v>1.2571229544889699</v>
      </c>
      <c r="Q280" s="2">
        <v>1.3783466734918599</v>
      </c>
      <c r="R280" s="2">
        <v>1.2871576844656001</v>
      </c>
      <c r="S280" s="2">
        <v>1.21467470625342</v>
      </c>
      <c r="T280" s="2">
        <v>1.25922556226348</v>
      </c>
      <c r="U280" s="2">
        <v>1.29787931677671</v>
      </c>
      <c r="V280" s="2">
        <v>1.2051332885959101</v>
      </c>
      <c r="W280" s="2">
        <v>1.2613223354024801</v>
      </c>
      <c r="X280" s="2">
        <v>1.2702067139211299</v>
      </c>
      <c r="Y280" s="2">
        <v>1.3143157964004799</v>
      </c>
      <c r="Z280" s="2">
        <v>1.2572735368914401</v>
      </c>
      <c r="AA280" s="2">
        <v>1.25254538645423</v>
      </c>
      <c r="AB280" s="2">
        <v>1.2783871959241999</v>
      </c>
      <c r="AC280" s="2">
        <v>1.3846763709530601</v>
      </c>
      <c r="AD280" s="2">
        <v>1.3096419908811501</v>
      </c>
      <c r="AE280" s="2">
        <v>1.3488203760331601</v>
      </c>
      <c r="AF280" s="2">
        <v>1.25942961456455</v>
      </c>
      <c r="AG280" s="2">
        <v>1.3482560746279399</v>
      </c>
      <c r="AH280" s="2">
        <v>1.2540565194076401</v>
      </c>
      <c r="AI280" s="2">
        <v>1.25059580995983</v>
      </c>
      <c r="AJ280" s="2">
        <v>1.2687455533663501</v>
      </c>
      <c r="AK280" s="2">
        <v>1.36963295630122</v>
      </c>
      <c r="AL280" s="2">
        <v>1.2287147228459001</v>
      </c>
      <c r="AM280" s="2">
        <v>1.22665052269353</v>
      </c>
      <c r="AN280" s="2">
        <v>1.2765950628312901</v>
      </c>
      <c r="AO280" s="2">
        <v>1.31315180970097</v>
      </c>
      <c r="AP280" s="2">
        <v>1.09790924952307</v>
      </c>
      <c r="AQ280" s="2">
        <v>1.29906632122753</v>
      </c>
      <c r="AR280" s="2">
        <v>1.20691190409728</v>
      </c>
      <c r="AS280" s="2">
        <v>1.2793173675073799</v>
      </c>
      <c r="AT280" s="2">
        <v>1.1950733068469901</v>
      </c>
      <c r="AU280" s="2">
        <v>1.21611968803787</v>
      </c>
      <c r="AV280" s="2">
        <v>1.21896917603452</v>
      </c>
      <c r="AW280" s="2">
        <v>1.24503487293805</v>
      </c>
      <c r="AX280" s="2">
        <v>1.2468009718111499</v>
      </c>
      <c r="AY280" s="2">
        <v>1.2527261316410001</v>
      </c>
      <c r="AZ280" s="2">
        <v>1.26506889073893</v>
      </c>
      <c r="BA280" s="2">
        <v>1.27116849600863</v>
      </c>
      <c r="BB280" s="2">
        <v>1.24230531120992</v>
      </c>
      <c r="BC280" s="2">
        <v>1.24736938156946</v>
      </c>
      <c r="BD280" s="2">
        <v>1.2598604223976599</v>
      </c>
      <c r="BE280" s="2">
        <v>1.19950159347695</v>
      </c>
      <c r="BF280" s="2">
        <v>1.2184132445010201</v>
      </c>
      <c r="BG280" s="2">
        <v>1.39245445055507</v>
      </c>
      <c r="BH280" s="2">
        <v>1.2650612034923101</v>
      </c>
      <c r="BI280" s="2">
        <v>1.23516246009548</v>
      </c>
      <c r="BJ280" s="2">
        <v>1.2379244218727401</v>
      </c>
      <c r="BK280" s="2">
        <v>1.21557901588465</v>
      </c>
      <c r="BL280" s="2">
        <v>1.2401089085444099</v>
      </c>
      <c r="BM280" s="2">
        <v>1.24751776121739</v>
      </c>
      <c r="BN280" s="2">
        <v>1.25105851534444</v>
      </c>
      <c r="BO280" s="2">
        <v>1.37366987694585</v>
      </c>
      <c r="BP280" s="2">
        <v>1.2986432875680001</v>
      </c>
      <c r="BQ280" s="2">
        <v>1.23332558862153</v>
      </c>
      <c r="BR280" s="2">
        <v>1.2596667973703899</v>
      </c>
      <c r="BS280" s="2">
        <v>1.2370402652901999</v>
      </c>
      <c r="BT280" s="2">
        <v>1.2484447465403401</v>
      </c>
      <c r="BU280" s="2">
        <v>1.2339824399372601</v>
      </c>
      <c r="BV280" s="2">
        <v>1.2378873182364201</v>
      </c>
      <c r="BW280" s="2">
        <v>1.2459541306711199</v>
      </c>
      <c r="BX280" s="2">
        <v>1.2453087841303201</v>
      </c>
      <c r="BY280" s="2">
        <v>1.20063902450527</v>
      </c>
      <c r="BZ280" s="2">
        <v>1.24422116238382</v>
      </c>
      <c r="CA280" s="2">
        <v>1.2135574685286501</v>
      </c>
      <c r="CB280" s="2">
        <v>1.24560744584746</v>
      </c>
      <c r="CC280" s="2">
        <v>1.25540105163394</v>
      </c>
      <c r="CD280" s="2">
        <v>1.22291507526363</v>
      </c>
      <c r="CE280" s="2">
        <v>1.2322376512775199</v>
      </c>
      <c r="CF280" s="2">
        <v>1.2042011556379699</v>
      </c>
      <c r="CG280" s="2">
        <v>1.23198152640445</v>
      </c>
      <c r="CH280" s="2">
        <v>1.25900784278997</v>
      </c>
      <c r="CI280" s="2">
        <v>1.2202297780181699</v>
      </c>
      <c r="CJ280" s="2">
        <v>1.2323060824382099</v>
      </c>
      <c r="CK280" s="2">
        <v>1.2141974368394099</v>
      </c>
      <c r="CL280" s="2">
        <v>1.24891594900575</v>
      </c>
      <c r="CM280" s="2">
        <v>1.2676361428080301</v>
      </c>
      <c r="CN280" s="2">
        <v>1.2727802041340199</v>
      </c>
      <c r="CO280" s="2">
        <v>1.2391673383352499</v>
      </c>
      <c r="CP280" s="2">
        <v>1.2663850925095801</v>
      </c>
      <c r="CQ280" s="2">
        <v>1.2286561091044701</v>
      </c>
      <c r="CR280" s="2">
        <v>1.2457700179147999</v>
      </c>
      <c r="CS280" s="2">
        <v>1.25948578693751</v>
      </c>
      <c r="CT280" s="2">
        <v>1.2194266930625901</v>
      </c>
      <c r="CU280" s="2">
        <v>1.27213719583114</v>
      </c>
      <c r="CV280" s="2">
        <v>1.22119920905844</v>
      </c>
    </row>
    <row r="281" spans="1:100" s="2" customFormat="1" x14ac:dyDescent="0.45">
      <c r="A281" s="2" t="s">
        <v>143</v>
      </c>
      <c r="B281" s="2" t="s">
        <v>95</v>
      </c>
      <c r="C281" s="2" t="s">
        <v>67</v>
      </c>
      <c r="D281" s="2">
        <v>50</v>
      </c>
      <c r="E281" s="2" cm="1">
        <f t="array" ref="E281">SUMPRODUCT($G281:$CV281,$G$2:$CV$2)/SUMPRODUCT(--($G281:$CV281&lt;&gt;""),$G$2:$CV$2)</f>
        <v>1.2297546837186011</v>
      </c>
      <c r="F281" s="2" cm="1">
        <f t="array" ref="F281">SUMPRODUCT($G281:$CV281,$F$2:$CU$2)/SUMPRODUCT(--($G281:$CV281&lt;&gt;""),$F$2:$CU$2)</f>
        <v>1.1886186354978774</v>
      </c>
      <c r="G281" s="2">
        <v>1.18871104253976</v>
      </c>
      <c r="H281" s="2">
        <v>1.1990786782971199</v>
      </c>
      <c r="I281" s="2">
        <v>1.2566261123967499</v>
      </c>
      <c r="J281" s="2">
        <v>1.1924178304873601</v>
      </c>
      <c r="K281" s="2">
        <v>1.25728712758684</v>
      </c>
      <c r="L281" s="2">
        <v>1.19504175396812</v>
      </c>
      <c r="M281" s="2">
        <v>1.1879411680756899</v>
      </c>
      <c r="N281" s="2">
        <v>1.1984641260354301</v>
      </c>
      <c r="O281" s="2">
        <v>1.2574240754161701</v>
      </c>
      <c r="P281" s="2">
        <v>1.2201490394176</v>
      </c>
      <c r="Q281" s="2">
        <v>1.3140328327613999</v>
      </c>
      <c r="R281" s="2">
        <v>1.2439005543462001</v>
      </c>
      <c r="S281" s="2">
        <v>1.16950754533122</v>
      </c>
      <c r="T281" s="2">
        <v>1.2087866869207</v>
      </c>
      <c r="U281" s="2">
        <v>1.23740643651489</v>
      </c>
      <c r="V281" s="2">
        <v>1.16145996115279</v>
      </c>
      <c r="W281" s="2">
        <v>1.20799428483117</v>
      </c>
      <c r="X281" s="2">
        <v>1.2365035226037899</v>
      </c>
      <c r="Y281" s="2">
        <v>1.2863370742154101</v>
      </c>
      <c r="Z281" s="2">
        <v>1.21283530322069</v>
      </c>
      <c r="AA281" s="2">
        <v>1.1905091982004801</v>
      </c>
      <c r="AB281" s="2">
        <v>1.2181805613579799</v>
      </c>
      <c r="AC281" s="2">
        <v>1.32900287152826</v>
      </c>
      <c r="AD281" s="2">
        <v>1.2687188975099799</v>
      </c>
      <c r="AE281" s="2">
        <v>1.2541749720101401</v>
      </c>
      <c r="AF281" s="2">
        <v>1.2196045402865801</v>
      </c>
      <c r="AG281" s="2">
        <v>1.29022811030471</v>
      </c>
      <c r="AH281" s="2">
        <v>1.1758021454558101</v>
      </c>
      <c r="AI281" s="2">
        <v>1.1967626949118499</v>
      </c>
      <c r="AJ281" s="2">
        <v>1.2175282273601999</v>
      </c>
      <c r="AK281" s="2">
        <v>1.30093981935178</v>
      </c>
      <c r="AL281" s="2">
        <v>1.1834246952690399</v>
      </c>
      <c r="AM281" s="2">
        <v>1.1763555191647399</v>
      </c>
      <c r="AN281" s="2">
        <v>1.2282309865662699</v>
      </c>
      <c r="AO281" s="2">
        <v>1.1945335222811899</v>
      </c>
      <c r="AP281" s="2">
        <v>1.0119752422199999</v>
      </c>
      <c r="AQ281" s="2">
        <v>1.24179696657016</v>
      </c>
      <c r="AR281" s="2">
        <v>1.1593084484601699</v>
      </c>
      <c r="AS281" s="2">
        <v>1.2240632061104499</v>
      </c>
      <c r="AT281" s="2">
        <v>1.1645685227864599</v>
      </c>
      <c r="AU281" s="2">
        <v>1.15839586435394</v>
      </c>
      <c r="AV281" s="2">
        <v>1.1780237294973701</v>
      </c>
      <c r="AW281" s="2">
        <v>1.1832281657750801</v>
      </c>
      <c r="AX281" s="2">
        <v>1.20429961922882</v>
      </c>
      <c r="AY281" s="2">
        <v>1.2069330977217401</v>
      </c>
      <c r="AZ281" s="2">
        <v>1.21456109721096</v>
      </c>
      <c r="BA281" s="2">
        <v>1.2102742368691899</v>
      </c>
      <c r="BB281" s="2">
        <v>1.1986822782113999</v>
      </c>
      <c r="BC281" s="2">
        <v>1.19989786059968</v>
      </c>
      <c r="BD281" s="2">
        <v>1.2046861366174</v>
      </c>
      <c r="BE281" s="2">
        <v>1.14348543748433</v>
      </c>
      <c r="BF281" s="2">
        <v>1.17302548046894</v>
      </c>
      <c r="BG281" s="2">
        <v>1.3401992121375299</v>
      </c>
      <c r="BH281" s="2">
        <v>1.19925880543439</v>
      </c>
      <c r="BI281" s="2">
        <v>1.1942202942179601</v>
      </c>
      <c r="BJ281" s="2">
        <v>1.20289768137894</v>
      </c>
      <c r="BK281" s="2">
        <v>1.18260915911896</v>
      </c>
      <c r="BL281" s="2">
        <v>1.21161590517551</v>
      </c>
      <c r="BM281" s="2">
        <v>1.2059340179732301</v>
      </c>
      <c r="BN281" s="2">
        <v>1.22116388985071</v>
      </c>
      <c r="BO281" s="2">
        <v>1.26739530710107</v>
      </c>
      <c r="BP281" s="2">
        <v>1.2374210853188199</v>
      </c>
      <c r="BQ281" s="2">
        <v>1.1715602743915701</v>
      </c>
      <c r="BR281" s="2">
        <v>1.21451726536289</v>
      </c>
      <c r="BS281" s="2">
        <v>1.19056452151725</v>
      </c>
      <c r="BT281" s="2">
        <v>1.2006262239504</v>
      </c>
      <c r="BU281" s="2">
        <v>1.18390138554635</v>
      </c>
      <c r="BV281" s="2">
        <v>1.1922746095153001</v>
      </c>
      <c r="BW281" s="2">
        <v>1.19530245413882</v>
      </c>
      <c r="BX281" s="2">
        <v>1.1999515928692299</v>
      </c>
      <c r="BY281" s="2">
        <v>1.13712311090633</v>
      </c>
      <c r="BZ281" s="2">
        <v>1.2009566604751201</v>
      </c>
      <c r="CA281" s="2">
        <v>1.17893010362382</v>
      </c>
      <c r="CB281" s="2">
        <v>1.21342424229132</v>
      </c>
      <c r="CC281" s="2">
        <v>1.20629837044296</v>
      </c>
      <c r="CD281" s="2">
        <v>1.1786000351810999</v>
      </c>
      <c r="CE281" s="2">
        <v>1.1877703028373701</v>
      </c>
      <c r="CF281" s="2">
        <v>1.1653555743042801</v>
      </c>
      <c r="CG281" s="2">
        <v>1.17939396048909</v>
      </c>
      <c r="CH281" s="2">
        <v>1.20362487892551</v>
      </c>
      <c r="CI281" s="2">
        <v>1.1590093091724001</v>
      </c>
      <c r="CJ281" s="2">
        <v>1.18214663288927</v>
      </c>
      <c r="CK281" s="2">
        <v>1.17604231670945</v>
      </c>
      <c r="CL281" s="2">
        <v>1.2095813471579</v>
      </c>
      <c r="CM281" s="2">
        <v>1.2294825369835001</v>
      </c>
      <c r="CN281" s="2">
        <v>1.23414793731189</v>
      </c>
      <c r="CO281" s="2">
        <v>1.1767692204489699</v>
      </c>
      <c r="CP281" s="2">
        <v>1.1933240917839401</v>
      </c>
      <c r="CQ281" s="2">
        <v>1.17164916252616</v>
      </c>
      <c r="CR281" s="2">
        <v>1.19807058280139</v>
      </c>
      <c r="CS281" s="2">
        <v>1.20568642018598</v>
      </c>
      <c r="CT281" s="2">
        <v>1.17465432114996</v>
      </c>
      <c r="CU281" s="2">
        <v>1.2106307258001801</v>
      </c>
      <c r="CV281" s="2">
        <v>1.1805408343009101</v>
      </c>
    </row>
    <row r="282" spans="1:100" x14ac:dyDescent="0.45">
      <c r="A282" t="s">
        <v>94</v>
      </c>
      <c r="B282" t="s">
        <v>66</v>
      </c>
      <c r="C282" t="s">
        <v>64</v>
      </c>
      <c r="D282">
        <v>30</v>
      </c>
      <c r="E282" s="1" cm="1">
        <f t="array" ref="E282">SUMPRODUCT($G282:$CV282,$G$2:$CV$2)/SUMPRODUCT(--($G282:$CV282&lt;&gt;""),$G$2:$CV$2)</f>
        <v>1.7113790378431746</v>
      </c>
      <c r="F282" s="1" cm="1">
        <f t="array" ref="F282">SUMPRODUCT($G282:$CV282,$F$2:$CU$2)/SUMPRODUCT(--($G282:$CV282&lt;&gt;""),$F$2:$CU$2)</f>
        <v>1.5758353802527285</v>
      </c>
      <c r="G282">
        <v>1.7454284661648301</v>
      </c>
      <c r="H282">
        <v>1.60638767874917</v>
      </c>
      <c r="I282">
        <v>1.69118369532628</v>
      </c>
      <c r="J282">
        <v>1.5666708363363</v>
      </c>
      <c r="K282">
        <v>1.6905624459478401</v>
      </c>
      <c r="L282">
        <v>1.5712664485602199</v>
      </c>
      <c r="M282">
        <v>1.64619668022842</v>
      </c>
      <c r="N282">
        <v>1.63615604114583</v>
      </c>
      <c r="O282">
        <v>1.69647996755413</v>
      </c>
      <c r="P282">
        <v>1.64516777308013</v>
      </c>
      <c r="Q282">
        <v>1.77026619237448</v>
      </c>
      <c r="R282">
        <v>1.61687090512229</v>
      </c>
      <c r="S282">
        <v>1.53839171109009</v>
      </c>
      <c r="T282">
        <v>1.53481675867934</v>
      </c>
      <c r="U282">
        <v>1.52219972749323</v>
      </c>
      <c r="V282">
        <v>1.58031929358514</v>
      </c>
      <c r="W282">
        <v>1.66000073555711</v>
      </c>
      <c r="X282">
        <v>1.5496249358875001</v>
      </c>
      <c r="Y282">
        <v>1.5940220997873999</v>
      </c>
      <c r="Z282">
        <v>1.6045738695818199</v>
      </c>
      <c r="AA282">
        <v>1.7589851351840999</v>
      </c>
      <c r="AB282">
        <v>1.6738988860634101</v>
      </c>
      <c r="AC282">
        <v>1.74481593937969</v>
      </c>
      <c r="AD282">
        <v>1.6271256560591301</v>
      </c>
      <c r="AE282">
        <v>1.8963801842039101</v>
      </c>
      <c r="AF282">
        <v>1.64124002067157</v>
      </c>
      <c r="AG282">
        <v>1.55692357460977</v>
      </c>
      <c r="AH282">
        <v>1.55188197324884</v>
      </c>
      <c r="AI282">
        <v>1.85578749910757</v>
      </c>
      <c r="AJ282">
        <v>1.56095887957563</v>
      </c>
      <c r="AK282">
        <v>1.8201624153482201</v>
      </c>
      <c r="AL282">
        <v>1.5099524733818299</v>
      </c>
      <c r="AM282">
        <v>1.9296334718931001</v>
      </c>
      <c r="AN282">
        <v>1.74168348265896</v>
      </c>
      <c r="AO282">
        <v>1.9455586367489699</v>
      </c>
      <c r="AP282">
        <v>1.4919592957244601</v>
      </c>
      <c r="AQ282">
        <v>1.7167546452484701</v>
      </c>
      <c r="AR282">
        <v>1.5816146616192099</v>
      </c>
      <c r="AS282">
        <v>1.53777137886452</v>
      </c>
      <c r="AT282">
        <v>1.4731545732423501</v>
      </c>
      <c r="AU282">
        <v>1.5883878013691399</v>
      </c>
      <c r="AV282">
        <v>1.5931590029703699</v>
      </c>
      <c r="AW282">
        <v>1.6883126957244501</v>
      </c>
      <c r="AX282">
        <v>1.5852394673088199</v>
      </c>
      <c r="AY282">
        <v>1.6202958521739299</v>
      </c>
      <c r="AZ282">
        <v>1.5692855168044599</v>
      </c>
      <c r="BA282">
        <v>1.5750304374631099</v>
      </c>
      <c r="BB282">
        <v>1.53246174856206</v>
      </c>
      <c r="BC282">
        <v>1.5846015425582101</v>
      </c>
      <c r="BD282">
        <v>1.5194921318728301</v>
      </c>
      <c r="BE282">
        <v>1.85068680322067</v>
      </c>
      <c r="BF282">
        <v>1.6289377363003199</v>
      </c>
      <c r="BG282">
        <v>1.54406062251383</v>
      </c>
      <c r="BH282">
        <v>1.52704216572443</v>
      </c>
      <c r="BI282">
        <v>1.48967502122534</v>
      </c>
      <c r="BJ282">
        <v>1.5114894794250699</v>
      </c>
      <c r="BK282">
        <v>1.5513401092268899</v>
      </c>
      <c r="BL282">
        <v>1.54335984448205</v>
      </c>
      <c r="BM282">
        <v>1.8789394058950599</v>
      </c>
      <c r="BN282">
        <v>1.6664316490975799</v>
      </c>
      <c r="BO282">
        <v>1.5411628340241501</v>
      </c>
      <c r="BP282">
        <v>1.49777672778361</v>
      </c>
      <c r="BQ282">
        <v>1.54407512293225</v>
      </c>
      <c r="BR282">
        <v>1.55055291316866</v>
      </c>
      <c r="BS282">
        <v>1.5170390323148999</v>
      </c>
      <c r="BT282">
        <v>1.4799192951089899</v>
      </c>
      <c r="BU282">
        <v>1.5954510922823</v>
      </c>
      <c r="BV282">
        <v>1.6127089437144699</v>
      </c>
      <c r="BW282">
        <v>1.4789883835412001</v>
      </c>
      <c r="BX282">
        <v>1.4815440713477599</v>
      </c>
      <c r="BY282">
        <v>1.4992901448243301</v>
      </c>
      <c r="BZ282">
        <v>1.4857741212284901</v>
      </c>
      <c r="CA282">
        <v>1.5651460990628601</v>
      </c>
      <c r="CB282">
        <v>1.4996594417696001</v>
      </c>
      <c r="CC282">
        <v>1.5369940790239001</v>
      </c>
      <c r="CD282">
        <v>1.4921956595836701</v>
      </c>
      <c r="CE282">
        <v>1.5082086329750799</v>
      </c>
      <c r="CF282">
        <v>1.5205498432163</v>
      </c>
      <c r="CG282">
        <v>1.5445961191687601</v>
      </c>
      <c r="CH282">
        <v>1.5086537201633501</v>
      </c>
      <c r="CI282">
        <v>1.5916098170264601</v>
      </c>
      <c r="CJ282">
        <v>1.5377494720557501</v>
      </c>
      <c r="CK282">
        <v>1.6086477587997301</v>
      </c>
      <c r="CL282">
        <v>1.58784787029229</v>
      </c>
      <c r="CM282">
        <v>1.5377995991440401</v>
      </c>
      <c r="CN282">
        <v>1.5620691795028301</v>
      </c>
      <c r="CO282">
        <v>1.69217896674396</v>
      </c>
      <c r="CP282">
        <v>1.5634389501532899</v>
      </c>
      <c r="CQ282">
        <v>1.53766411048188</v>
      </c>
      <c r="CR282">
        <v>1.51522214702555</v>
      </c>
      <c r="CS282">
        <v>1.55300621847642</v>
      </c>
      <c r="CT282">
        <v>1.53799123425828</v>
      </c>
    </row>
    <row r="283" spans="1:100" x14ac:dyDescent="0.45">
      <c r="A283" t="s">
        <v>94</v>
      </c>
      <c r="B283" t="s">
        <v>82</v>
      </c>
      <c r="C283" t="s">
        <v>64</v>
      </c>
      <c r="D283">
        <v>30</v>
      </c>
      <c r="E283" s="1" cm="1">
        <f t="array" ref="E283">SUMPRODUCT($G283:$CV283,$G$2:$CV$2)/SUMPRODUCT(--($G283:$CV283&lt;&gt;""),$G$2:$CV$2)</f>
        <v>3.0498968967090452</v>
      </c>
      <c r="F283" s="1" cm="1">
        <f t="array" ref="F283">SUMPRODUCT($G283:$CV283,$F$2:$CU$2)/SUMPRODUCT(--($G283:$CV283&lt;&gt;""),$F$2:$CU$2)</f>
        <v>2.3446045643740305</v>
      </c>
      <c r="G283">
        <v>2.30056571373692</v>
      </c>
      <c r="H283">
        <v>2.09322195482132</v>
      </c>
      <c r="I283">
        <v>2.2240718957939398</v>
      </c>
      <c r="J283">
        <v>1.9981585465592699</v>
      </c>
      <c r="K283">
        <v>2.6306697715387499</v>
      </c>
      <c r="L283">
        <v>2.3509553175090798</v>
      </c>
      <c r="M283">
        <v>2.54840551586486</v>
      </c>
      <c r="N283">
        <v>2.51180704003513</v>
      </c>
      <c r="O283">
        <v>2.521995414969</v>
      </c>
      <c r="P283">
        <v>2.5341305272554302</v>
      </c>
      <c r="Q283">
        <v>2.52739955686061</v>
      </c>
      <c r="R283">
        <v>2.0879594321707202</v>
      </c>
      <c r="S283">
        <v>2.0626016825470401</v>
      </c>
      <c r="T283">
        <v>2.0446566466067</v>
      </c>
      <c r="U283">
        <v>2.6436629872859201</v>
      </c>
      <c r="V283">
        <v>2.8098314202705899</v>
      </c>
      <c r="W283">
        <v>1.8082847758765499</v>
      </c>
      <c r="X283">
        <v>1.61704051467771</v>
      </c>
      <c r="Y283">
        <v>2.1434894919064602</v>
      </c>
      <c r="Z283">
        <v>2.13736726531882</v>
      </c>
      <c r="AA283">
        <v>3.2105637740264701</v>
      </c>
      <c r="AB283">
        <v>2.6165354319485301</v>
      </c>
      <c r="AC283">
        <v>1.8758157322381499</v>
      </c>
      <c r="AD283">
        <v>1.67525688896716</v>
      </c>
      <c r="AE283">
        <v>3.1872214392368199</v>
      </c>
      <c r="AF283">
        <v>2.6106383632454699</v>
      </c>
      <c r="AG283">
        <v>2.5200295216375501</v>
      </c>
      <c r="AH283">
        <v>2.4777640380650099</v>
      </c>
      <c r="AI283">
        <v>2.73356894867702</v>
      </c>
      <c r="AJ283">
        <v>2.0432415700652999</v>
      </c>
      <c r="AK283">
        <v>2.0285086379987298</v>
      </c>
      <c r="AL283">
        <v>1.5673406893491399</v>
      </c>
      <c r="AM283">
        <v>4.9804421693330596</v>
      </c>
      <c r="AN283">
        <v>3.11030585614012</v>
      </c>
      <c r="AO283">
        <v>7.87139462426906</v>
      </c>
      <c r="AP283">
        <v>2.9928198737698399</v>
      </c>
      <c r="AQ283">
        <v>2.95360939232721</v>
      </c>
      <c r="AR283">
        <v>2.3835806937290802</v>
      </c>
      <c r="AS283">
        <v>2.90856700178706</v>
      </c>
      <c r="AT283">
        <v>2.6042990640018702</v>
      </c>
      <c r="AU283">
        <v>2.38402047580573</v>
      </c>
      <c r="AV283">
        <v>2.4078525966032198</v>
      </c>
      <c r="AW283">
        <v>2.9777034965184499</v>
      </c>
      <c r="AX283">
        <v>2.6889884016556902</v>
      </c>
      <c r="AY283">
        <v>2.0133253765089401</v>
      </c>
      <c r="AZ283">
        <v>2.0114356386622099</v>
      </c>
      <c r="BA283">
        <v>2.1687340643900201</v>
      </c>
      <c r="BB283">
        <v>2.0140833753503702</v>
      </c>
      <c r="BC283">
        <v>2.4385721095877901</v>
      </c>
      <c r="BD283">
        <v>2.2919291695090598</v>
      </c>
      <c r="BE283">
        <v>3.4758831407050699</v>
      </c>
      <c r="BF283">
        <v>3.0094204525629098</v>
      </c>
      <c r="BG283">
        <v>2.41319722223689</v>
      </c>
      <c r="BH283">
        <v>2.3340757863884298</v>
      </c>
      <c r="BI283">
        <v>2.6565716071743601</v>
      </c>
      <c r="BJ283">
        <v>2.6787126687224898</v>
      </c>
      <c r="BK283">
        <v>2.0994357949323299</v>
      </c>
      <c r="BL283">
        <v>2.0229370449976898</v>
      </c>
      <c r="BM283">
        <v>3.4833853538025101</v>
      </c>
      <c r="BN283">
        <v>3.1729661116842398</v>
      </c>
      <c r="BO283">
        <v>2.0717274004465902</v>
      </c>
      <c r="BP283">
        <v>2.00558635382199</v>
      </c>
      <c r="BQ283">
        <v>2.0013876385630098</v>
      </c>
      <c r="BR283">
        <v>1.9759494781252001</v>
      </c>
      <c r="BS283">
        <v>1.9823891856735301</v>
      </c>
      <c r="BT283">
        <v>1.92745961173977</v>
      </c>
      <c r="BU283">
        <v>2.0734545515603102</v>
      </c>
      <c r="BV283">
        <v>2.07833417704515</v>
      </c>
      <c r="BW283">
        <v>1.9948308767345999</v>
      </c>
      <c r="BX283">
        <v>2.0303925497254598</v>
      </c>
      <c r="BY283">
        <v>2.05264212522337</v>
      </c>
      <c r="BZ283">
        <v>1.99906072843109</v>
      </c>
      <c r="CA283">
        <v>2.4979315943664302</v>
      </c>
      <c r="CB283">
        <v>2.2480538948303499</v>
      </c>
      <c r="CC283">
        <v>2.5276050968154</v>
      </c>
      <c r="CD283">
        <v>2.34748924896877</v>
      </c>
      <c r="CE283">
        <v>2.4071763652296698</v>
      </c>
      <c r="CF283">
        <v>2.33519850282909</v>
      </c>
      <c r="CG283">
        <v>2.0215211114473499</v>
      </c>
      <c r="CH283">
        <v>1.97195604563591</v>
      </c>
      <c r="CI283">
        <v>2.0917888569167702</v>
      </c>
      <c r="CJ283">
        <v>2.0166622354197199</v>
      </c>
      <c r="CK283">
        <v>2.6186587140016</v>
      </c>
      <c r="CL283">
        <v>2.5023283479226199</v>
      </c>
      <c r="CM283">
        <v>2.7546047681064301</v>
      </c>
      <c r="CN283">
        <v>2.7390622502099</v>
      </c>
      <c r="CO283">
        <v>3.1132770585950702</v>
      </c>
      <c r="CP283">
        <v>2.6512797456091199</v>
      </c>
      <c r="CQ283">
        <v>2.42840602248548</v>
      </c>
      <c r="CR283">
        <v>2.27426687197817</v>
      </c>
      <c r="CS283">
        <v>2.4567900313772499</v>
      </c>
      <c r="CT283">
        <v>2.3002253071169001</v>
      </c>
    </row>
    <row r="284" spans="1:100" x14ac:dyDescent="0.45">
      <c r="A284" t="s">
        <v>94</v>
      </c>
      <c r="B284" t="s">
        <v>72</v>
      </c>
      <c r="C284" t="s">
        <v>64</v>
      </c>
      <c r="D284">
        <v>30</v>
      </c>
      <c r="E284" s="1" cm="1">
        <f t="array" ref="E284">SUMPRODUCT($G284:$CV284,$G$2:$CV$2)/SUMPRODUCT(--($G284:$CV284&lt;&gt;""),$G$2:$CV$2)</f>
        <v>1.8017739764732252</v>
      </c>
      <c r="F284" s="1" cm="1">
        <f t="array" ref="F284">SUMPRODUCT($G284:$CV284,$F$2:$CU$2)/SUMPRODUCT(--($G284:$CV284&lt;&gt;""),$F$2:$CU$2)</f>
        <v>1.6038644530282611</v>
      </c>
      <c r="G284">
        <v>1.8287512524388301</v>
      </c>
      <c r="H284">
        <v>1.61748486800286</v>
      </c>
      <c r="I284">
        <v>1.78659848922769</v>
      </c>
      <c r="J284">
        <v>1.6135116513577601</v>
      </c>
      <c r="K284">
        <v>1.78019315971395</v>
      </c>
      <c r="L284">
        <v>1.6102326442574999</v>
      </c>
      <c r="M284">
        <v>1.7340388021123601</v>
      </c>
      <c r="N284">
        <v>1.60514754715283</v>
      </c>
      <c r="O284">
        <v>1.6808333071960599</v>
      </c>
      <c r="P284">
        <v>1.5689176756977301</v>
      </c>
      <c r="Q284">
        <v>1.8575774034755499</v>
      </c>
      <c r="R284">
        <v>1.63560634362798</v>
      </c>
      <c r="S284">
        <v>1.60421030738835</v>
      </c>
      <c r="T284">
        <v>1.6007868946241199</v>
      </c>
      <c r="U284">
        <v>1.72991936570481</v>
      </c>
      <c r="V284">
        <v>1.6296771996033399</v>
      </c>
      <c r="W284">
        <v>1.75821810035077</v>
      </c>
      <c r="X284">
        <v>1.5906506710263499</v>
      </c>
      <c r="Y284">
        <v>1.69830446315683</v>
      </c>
      <c r="Z284">
        <v>1.65347506006379</v>
      </c>
      <c r="AA284">
        <v>1.8795943685538401</v>
      </c>
      <c r="AB284">
        <v>1.66128179338935</v>
      </c>
      <c r="AC284">
        <v>1.8346517651387599</v>
      </c>
      <c r="AD284">
        <v>1.5891533523005601</v>
      </c>
      <c r="AE284">
        <v>1.9262357936914201</v>
      </c>
      <c r="AF284">
        <v>1.60744822183622</v>
      </c>
      <c r="AG284">
        <v>1.6831040741541601</v>
      </c>
      <c r="AH284">
        <v>1.61400926075788</v>
      </c>
      <c r="AI284">
        <v>1.8517748253502</v>
      </c>
      <c r="AJ284">
        <v>1.6059930451234901</v>
      </c>
      <c r="AK284">
        <v>1.8238778908778599</v>
      </c>
      <c r="AL284">
        <v>1.53044635674829</v>
      </c>
      <c r="AM284">
        <v>1.92984149741776</v>
      </c>
      <c r="AN284">
        <v>1.7310583109127999</v>
      </c>
      <c r="AO284">
        <v>2.2289648924629701</v>
      </c>
      <c r="AP284">
        <v>1.5743211135948501</v>
      </c>
      <c r="AQ284">
        <v>1.72813321447901</v>
      </c>
      <c r="AR284">
        <v>1.5472092791804899</v>
      </c>
      <c r="AS284">
        <v>1.6975883047063001</v>
      </c>
      <c r="AT284">
        <v>1.56497493324532</v>
      </c>
      <c r="AU284">
        <v>1.68315749360829</v>
      </c>
      <c r="AV284">
        <v>1.59675731017849</v>
      </c>
      <c r="AW284">
        <v>1.7145232193017601</v>
      </c>
      <c r="AX284">
        <v>1.62327049007736</v>
      </c>
      <c r="AY284">
        <v>1.6917266745958299</v>
      </c>
      <c r="AZ284">
        <v>1.59140985256307</v>
      </c>
      <c r="BA284">
        <v>1.66046176528922</v>
      </c>
      <c r="BB284">
        <v>1.6048937406955099</v>
      </c>
      <c r="BC284">
        <v>1.6051060186916499</v>
      </c>
      <c r="BD284">
        <v>1.54789028802116</v>
      </c>
      <c r="BE284">
        <v>1.9090078628440501</v>
      </c>
      <c r="BF284">
        <v>1.65485974999803</v>
      </c>
      <c r="BG284">
        <v>1.6746501737035999</v>
      </c>
      <c r="BH284">
        <v>1.57195756485877</v>
      </c>
      <c r="BI284">
        <v>1.6166082422855499</v>
      </c>
      <c r="BJ284">
        <v>1.56535149835207</v>
      </c>
      <c r="BK284">
        <v>1.66794747395865</v>
      </c>
      <c r="BL284">
        <v>1.6286071181872399</v>
      </c>
      <c r="BM284">
        <v>1.9778859426859099</v>
      </c>
      <c r="BN284">
        <v>1.70067803177534</v>
      </c>
      <c r="BO284">
        <v>1.6519421534509999</v>
      </c>
      <c r="BP284">
        <v>1.60380891934535</v>
      </c>
      <c r="BQ284">
        <v>1.62635037222518</v>
      </c>
      <c r="BR284">
        <v>1.57293868261284</v>
      </c>
      <c r="BS284">
        <v>1.5863733763396399</v>
      </c>
      <c r="BT284">
        <v>1.5546833477308499</v>
      </c>
      <c r="BU284">
        <v>1.65853825944335</v>
      </c>
      <c r="BV284">
        <v>1.59628237468735</v>
      </c>
      <c r="BW284">
        <v>1.5887531261796399</v>
      </c>
      <c r="BX284">
        <v>1.5979968308496399</v>
      </c>
      <c r="BY284">
        <v>1.62780424548654</v>
      </c>
      <c r="BZ284">
        <v>1.58513227256186</v>
      </c>
      <c r="CA284">
        <v>1.69668217837067</v>
      </c>
      <c r="CB284">
        <v>1.5449131212437801</v>
      </c>
      <c r="CC284">
        <v>1.6711600908658499</v>
      </c>
      <c r="CD284">
        <v>1.55008643686231</v>
      </c>
      <c r="CE284">
        <v>1.62089059374466</v>
      </c>
      <c r="CF284">
        <v>1.5900883872737701</v>
      </c>
      <c r="CG284">
        <v>1.6386449536246901</v>
      </c>
      <c r="CH284">
        <v>1.56009107372939</v>
      </c>
      <c r="CI284">
        <v>1.66988031872938</v>
      </c>
      <c r="CJ284">
        <v>1.6062145939699</v>
      </c>
      <c r="CK284">
        <v>1.6555653366357701</v>
      </c>
      <c r="CL284">
        <v>1.66745934579274</v>
      </c>
      <c r="CM284">
        <v>1.68727892613014</v>
      </c>
      <c r="CN284">
        <v>1.6906237760927201</v>
      </c>
      <c r="CO284">
        <v>1.84018973566041</v>
      </c>
      <c r="CP284">
        <v>1.6096462867552801</v>
      </c>
      <c r="CQ284">
        <v>1.6462463281949999</v>
      </c>
      <c r="CR284">
        <v>1.53896924943529</v>
      </c>
      <c r="CS284">
        <v>1.68228278063166</v>
      </c>
      <c r="CT284">
        <v>1.5766291154805101</v>
      </c>
    </row>
    <row r="285" spans="1:100" x14ac:dyDescent="0.45">
      <c r="A285" t="s">
        <v>94</v>
      </c>
      <c r="B285" t="s">
        <v>95</v>
      </c>
      <c r="C285" t="s">
        <v>64</v>
      </c>
      <c r="D285">
        <v>30</v>
      </c>
      <c r="E285" s="1" cm="1">
        <f t="array" ref="E285">SUMPRODUCT($G285:$CV285,$G$2:$CV$2)/SUMPRODUCT(--($G285:$CV285&lt;&gt;""),$G$2:$CV$2)</f>
        <v>1.7109212637330429</v>
      </c>
      <c r="F285" s="1" cm="1">
        <f t="array" ref="F285">SUMPRODUCT($G285:$CV285,$F$2:$CU$2)/SUMPRODUCT(--($G285:$CV285&lt;&gt;""),$F$2:$CU$2)</f>
        <v>1.5672361132313073</v>
      </c>
      <c r="G285">
        <v>1.7454284661648301</v>
      </c>
      <c r="H285">
        <v>1.60638767874917</v>
      </c>
      <c r="I285">
        <v>1.69118369532628</v>
      </c>
      <c r="J285">
        <v>1.5666708363363</v>
      </c>
      <c r="K285">
        <v>1.6905624459478401</v>
      </c>
      <c r="L285">
        <v>1.5712664485602199</v>
      </c>
      <c r="M285">
        <v>1.64619668022842</v>
      </c>
      <c r="N285">
        <v>1.60514754715283</v>
      </c>
      <c r="O285">
        <v>1.6808333071960599</v>
      </c>
      <c r="P285">
        <v>1.5689176756977301</v>
      </c>
      <c r="Q285">
        <v>1.77026619237448</v>
      </c>
      <c r="R285">
        <v>1.61687090512229</v>
      </c>
      <c r="S285">
        <v>1.53839171109009</v>
      </c>
      <c r="T285">
        <v>1.53481675867934</v>
      </c>
      <c r="U285">
        <v>1.52219972749323</v>
      </c>
      <c r="V285">
        <v>1.58031929358514</v>
      </c>
      <c r="W285">
        <v>1.66000073555711</v>
      </c>
      <c r="X285">
        <v>1.5496249358875001</v>
      </c>
      <c r="Y285">
        <v>1.5940220997873999</v>
      </c>
      <c r="Z285">
        <v>1.6045738695818199</v>
      </c>
      <c r="AA285">
        <v>1.7589851351840999</v>
      </c>
      <c r="AB285">
        <v>1.66128179338935</v>
      </c>
      <c r="AC285">
        <v>1.74481593937969</v>
      </c>
      <c r="AD285">
        <v>1.5891533523005601</v>
      </c>
      <c r="AE285">
        <v>1.8963801842039101</v>
      </c>
      <c r="AF285">
        <v>1.60744822183622</v>
      </c>
      <c r="AG285">
        <v>1.55692357460977</v>
      </c>
      <c r="AH285">
        <v>1.55188197324884</v>
      </c>
      <c r="AI285">
        <v>1.8517748253502</v>
      </c>
      <c r="AJ285">
        <v>1.56095887957563</v>
      </c>
      <c r="AK285">
        <v>1.8201624153482201</v>
      </c>
      <c r="AL285">
        <v>1.5099524733818299</v>
      </c>
      <c r="AM285">
        <v>1.9296334718931001</v>
      </c>
      <c r="AN285">
        <v>1.7310583109127999</v>
      </c>
      <c r="AO285">
        <v>1.9455586367489699</v>
      </c>
      <c r="AP285">
        <v>1.4919592957244601</v>
      </c>
      <c r="AQ285">
        <v>1.7167546452484701</v>
      </c>
      <c r="AR285">
        <v>1.5472092791804899</v>
      </c>
      <c r="AS285">
        <v>1.53777137886452</v>
      </c>
      <c r="AT285">
        <v>1.4731545732423501</v>
      </c>
      <c r="AU285">
        <v>1.5883878013691399</v>
      </c>
      <c r="AV285">
        <v>1.5931590029703699</v>
      </c>
      <c r="AW285">
        <v>1.6883126957244501</v>
      </c>
      <c r="AX285">
        <v>1.5852394673088199</v>
      </c>
      <c r="AY285">
        <v>1.6202958521739299</v>
      </c>
      <c r="AZ285">
        <v>1.5692855168044599</v>
      </c>
      <c r="BA285">
        <v>1.5750304374631099</v>
      </c>
      <c r="BB285">
        <v>1.53246174856206</v>
      </c>
      <c r="BC285">
        <v>1.5846015425582101</v>
      </c>
      <c r="BD285">
        <v>1.5194921318728301</v>
      </c>
      <c r="BE285">
        <v>1.85068680322067</v>
      </c>
      <c r="BF285">
        <v>1.6289377363003199</v>
      </c>
      <c r="BG285">
        <v>1.54406062251383</v>
      </c>
      <c r="BH285">
        <v>1.52704216572443</v>
      </c>
      <c r="BI285">
        <v>1.48967502122534</v>
      </c>
      <c r="BJ285">
        <v>1.5114894794250699</v>
      </c>
      <c r="BK285">
        <v>1.5513401092268899</v>
      </c>
      <c r="BL285">
        <v>1.54335984448205</v>
      </c>
      <c r="BM285">
        <v>1.8789394058950599</v>
      </c>
      <c r="BN285">
        <v>1.6664316490975799</v>
      </c>
      <c r="BO285">
        <v>1.5411628340241501</v>
      </c>
      <c r="BP285">
        <v>1.49777672778361</v>
      </c>
      <c r="BQ285">
        <v>1.54407512293225</v>
      </c>
      <c r="BR285">
        <v>1.55055291316866</v>
      </c>
      <c r="BS285">
        <v>1.5170390323148999</v>
      </c>
      <c r="BT285">
        <v>1.4799192951089899</v>
      </c>
      <c r="BU285">
        <v>1.5954510922823</v>
      </c>
      <c r="BV285">
        <v>1.59628237468735</v>
      </c>
      <c r="BW285">
        <v>1.4789883835412001</v>
      </c>
      <c r="BX285">
        <v>1.4815440713477599</v>
      </c>
      <c r="BY285">
        <v>1.4992901448243301</v>
      </c>
      <c r="BZ285">
        <v>1.4857741212284901</v>
      </c>
      <c r="CA285">
        <v>1.5651460990628601</v>
      </c>
      <c r="CB285">
        <v>1.4996594417696001</v>
      </c>
      <c r="CC285">
        <v>1.5369940790239001</v>
      </c>
      <c r="CD285">
        <v>1.4921956595836701</v>
      </c>
      <c r="CE285">
        <v>1.5082086329750799</v>
      </c>
      <c r="CF285">
        <v>1.5205498432163</v>
      </c>
      <c r="CG285">
        <v>1.5445961191687601</v>
      </c>
      <c r="CH285">
        <v>1.5086537201633501</v>
      </c>
      <c r="CI285">
        <v>1.5916098170264601</v>
      </c>
      <c r="CJ285">
        <v>1.5377494720557501</v>
      </c>
      <c r="CK285">
        <v>1.6086477587997301</v>
      </c>
      <c r="CL285">
        <v>1.58784787029229</v>
      </c>
      <c r="CM285">
        <v>1.5377995991440401</v>
      </c>
      <c r="CN285">
        <v>1.5620691795028301</v>
      </c>
      <c r="CO285">
        <v>1.69217896674396</v>
      </c>
      <c r="CP285">
        <v>1.5634389501532899</v>
      </c>
      <c r="CQ285">
        <v>1.53766411048188</v>
      </c>
      <c r="CR285">
        <v>1.51522214702555</v>
      </c>
      <c r="CS285">
        <v>1.55300621847642</v>
      </c>
      <c r="CT285">
        <v>1.53799123425828</v>
      </c>
    </row>
    <row r="286" spans="1:100" x14ac:dyDescent="0.45">
      <c r="A286" t="s">
        <v>94</v>
      </c>
      <c r="B286" t="s">
        <v>66</v>
      </c>
      <c r="C286" t="s">
        <v>67</v>
      </c>
      <c r="D286">
        <v>30</v>
      </c>
      <c r="E286" s="1" cm="1">
        <f t="array" ref="E286">SUMPRODUCT($G286:$CV286,$G$2:$CV$2)/SUMPRODUCT(--($G286:$CV286&lt;&gt;""),$G$2:$CV$2)</f>
        <v>1.5338649623992244</v>
      </c>
      <c r="F286" s="1" cm="1">
        <f t="array" ref="F286">SUMPRODUCT($G286:$CV286,$F$2:$CU$2)/SUMPRODUCT(--($G286:$CV286&lt;&gt;""),$F$2:$CU$2)</f>
        <v>1.4621869702809005</v>
      </c>
      <c r="G286">
        <v>1.57658773552718</v>
      </c>
      <c r="H286">
        <v>1.4984137144488701</v>
      </c>
      <c r="I286">
        <v>1.5002946278345799</v>
      </c>
      <c r="J286">
        <v>1.4561575154208</v>
      </c>
      <c r="K286">
        <v>1.4992486808685199</v>
      </c>
      <c r="L286">
        <v>1.4513297654595001</v>
      </c>
      <c r="M286">
        <v>1.5596926804517799</v>
      </c>
      <c r="N286">
        <v>1.49999093830398</v>
      </c>
      <c r="O286">
        <v>1.5275171960342799</v>
      </c>
      <c r="P286">
        <v>1.5181840953105901</v>
      </c>
      <c r="Q286">
        <v>1.56715975464756</v>
      </c>
      <c r="R286">
        <v>1.5068127984042501</v>
      </c>
      <c r="S286">
        <v>1.41832266236509</v>
      </c>
      <c r="T286">
        <v>1.44424606926288</v>
      </c>
      <c r="U286">
        <v>1.44157602059735</v>
      </c>
      <c r="V286">
        <v>1.5075924370684599</v>
      </c>
      <c r="W286">
        <v>1.5032033954731601</v>
      </c>
      <c r="X286">
        <v>1.44584394381847</v>
      </c>
      <c r="Y286">
        <v>1.4478403383713501</v>
      </c>
      <c r="Z286">
        <v>1.4727343727831499</v>
      </c>
      <c r="AA286">
        <v>1.5920490373057301</v>
      </c>
      <c r="AB286">
        <v>1.5271607141611201</v>
      </c>
      <c r="AC286">
        <v>1.5580336274397799</v>
      </c>
      <c r="AD286">
        <v>1.4951483623407</v>
      </c>
      <c r="AE286">
        <v>1.6603591902160599</v>
      </c>
      <c r="AF286">
        <v>1.5052202573286699</v>
      </c>
      <c r="AG286">
        <v>1.4335188523312801</v>
      </c>
      <c r="AH286">
        <v>1.4442048213622201</v>
      </c>
      <c r="AI286">
        <v>1.55160965352578</v>
      </c>
      <c r="AJ286">
        <v>1.4396815851007001</v>
      </c>
      <c r="AK286">
        <v>1.57050672117874</v>
      </c>
      <c r="AL286">
        <v>1.4014153963028899</v>
      </c>
      <c r="AM286">
        <v>1.6675639167360301</v>
      </c>
      <c r="AN286">
        <v>1.60273301217814</v>
      </c>
      <c r="AO286">
        <v>1.70298927556782</v>
      </c>
      <c r="AP286">
        <v>1.37561548585168</v>
      </c>
      <c r="AQ286">
        <v>1.5051250317125799</v>
      </c>
      <c r="AR286">
        <v>1.4427244490356399</v>
      </c>
      <c r="AS286">
        <v>1.4501237149994799</v>
      </c>
      <c r="AT286">
        <v>1.3943753390300799</v>
      </c>
      <c r="AU286">
        <v>1.46758057745791</v>
      </c>
      <c r="AV286">
        <v>1.4825939252157601</v>
      </c>
      <c r="AW286">
        <v>1.51419373109894</v>
      </c>
      <c r="AX286">
        <v>1.45938367184299</v>
      </c>
      <c r="AY286">
        <v>1.48908715368731</v>
      </c>
      <c r="AZ286">
        <v>1.4429254783832399</v>
      </c>
      <c r="BA286">
        <v>1.4377716670529801</v>
      </c>
      <c r="BB286">
        <v>1.4437523447898399</v>
      </c>
      <c r="BC286">
        <v>1.43748013249964</v>
      </c>
      <c r="BD286">
        <v>1.4198153221809999</v>
      </c>
      <c r="BE286">
        <v>1.67723334136447</v>
      </c>
      <c r="BF286">
        <v>1.50881221078321</v>
      </c>
      <c r="BG286">
        <v>1.4364550677607</v>
      </c>
      <c r="BH286">
        <v>1.435155012576</v>
      </c>
      <c r="BI286">
        <v>1.4129832734572201</v>
      </c>
      <c r="BJ286">
        <v>1.4092509988009301</v>
      </c>
      <c r="BK286">
        <v>1.4406235018256199</v>
      </c>
      <c r="BL286">
        <v>1.4590557801792501</v>
      </c>
      <c r="BM286">
        <v>1.63473563324205</v>
      </c>
      <c r="BN286">
        <v>1.55496653008858</v>
      </c>
      <c r="BO286">
        <v>1.41602419329883</v>
      </c>
      <c r="BP286">
        <v>1.41558379797627</v>
      </c>
      <c r="BQ286">
        <v>1.4239885587271199</v>
      </c>
      <c r="BR286">
        <v>1.4318424850695199</v>
      </c>
      <c r="BS286">
        <v>1.4292182935861499</v>
      </c>
      <c r="BT286">
        <v>1.39062256012217</v>
      </c>
      <c r="BU286">
        <v>1.4874645382026399</v>
      </c>
      <c r="BV286">
        <v>1.4895895219922901</v>
      </c>
      <c r="BW286">
        <v>1.37302693868474</v>
      </c>
      <c r="BX286">
        <v>1.38693822911015</v>
      </c>
      <c r="BY286">
        <v>1.38781089882383</v>
      </c>
      <c r="BZ286">
        <v>1.4165710001179801</v>
      </c>
      <c r="CA286">
        <v>1.47193354492629</v>
      </c>
      <c r="CB286">
        <v>1.4166759316866699</v>
      </c>
      <c r="CC286">
        <v>1.4482443418042099</v>
      </c>
      <c r="CD286">
        <v>1.4025285486567001</v>
      </c>
      <c r="CE286">
        <v>1.4097501539811801</v>
      </c>
      <c r="CF286">
        <v>1.4121245306574299</v>
      </c>
      <c r="CG286">
        <v>1.43239007899244</v>
      </c>
      <c r="CH286">
        <v>1.42569812533342</v>
      </c>
      <c r="CI286">
        <v>1.44476267176297</v>
      </c>
      <c r="CJ286">
        <v>1.4499995531407399</v>
      </c>
      <c r="CK286">
        <v>1.4583101939241201</v>
      </c>
      <c r="CL286">
        <v>1.48290712129284</v>
      </c>
      <c r="CM286">
        <v>1.41999245466945</v>
      </c>
      <c r="CN286">
        <v>1.45740607481302</v>
      </c>
      <c r="CO286">
        <v>1.51846024427848</v>
      </c>
      <c r="CP286">
        <v>1.45498010476776</v>
      </c>
      <c r="CQ286">
        <v>1.4673171576159401</v>
      </c>
      <c r="CR286">
        <v>1.4262603652325201</v>
      </c>
      <c r="CS286">
        <v>1.4986302363186701</v>
      </c>
      <c r="CT286">
        <v>1.4550752111412499</v>
      </c>
    </row>
    <row r="287" spans="1:100" x14ac:dyDescent="0.45">
      <c r="A287" t="s">
        <v>94</v>
      </c>
      <c r="B287" t="s">
        <v>82</v>
      </c>
      <c r="C287" t="s">
        <v>67</v>
      </c>
      <c r="D287">
        <v>30</v>
      </c>
      <c r="E287" s="1" cm="1">
        <f t="array" ref="E287">SUMPRODUCT($G287:$CV287,$G$2:$CV$2)/SUMPRODUCT(--($G287:$CV287&lt;&gt;""),$G$2:$CV$2)</f>
        <v>2.0452346581728147</v>
      </c>
      <c r="F287" s="1" cm="1">
        <f t="array" ref="F287">SUMPRODUCT($G287:$CV287,$F$2:$CU$2)/SUMPRODUCT(--($G287:$CV287&lt;&gt;""),$F$2:$CU$2)</f>
        <v>1.8794638047849288</v>
      </c>
      <c r="G287">
        <v>1.8982437913433901</v>
      </c>
      <c r="H287">
        <v>1.75745228991725</v>
      </c>
      <c r="I287">
        <v>1.84690240508981</v>
      </c>
      <c r="J287">
        <v>1.7251356920930401</v>
      </c>
      <c r="K287">
        <v>2.0456002012928201</v>
      </c>
      <c r="L287">
        <v>1.9131625300786399</v>
      </c>
      <c r="M287">
        <v>2.12650862369071</v>
      </c>
      <c r="N287">
        <v>1.9739368128986401</v>
      </c>
      <c r="O287">
        <v>2.03557953407054</v>
      </c>
      <c r="P287">
        <v>1.9336987347586601</v>
      </c>
      <c r="Q287">
        <v>1.9140636048302699</v>
      </c>
      <c r="R287">
        <v>1.7860183170131301</v>
      </c>
      <c r="S287">
        <v>1.7316274851668301</v>
      </c>
      <c r="T287">
        <v>1.7677068889775001</v>
      </c>
      <c r="U287">
        <v>2.0453487472972798</v>
      </c>
      <c r="V287">
        <v>2.1713078542809798</v>
      </c>
      <c r="W287">
        <v>1.5753134943702201</v>
      </c>
      <c r="X287">
        <v>1.49213274491711</v>
      </c>
      <c r="Y287">
        <v>1.7531523803717699</v>
      </c>
      <c r="Z287">
        <v>1.768173196737</v>
      </c>
      <c r="AA287">
        <v>2.11429494806913</v>
      </c>
      <c r="AB287">
        <v>2.0313372917928301</v>
      </c>
      <c r="AC287">
        <v>1.60800769337641</v>
      </c>
      <c r="AD287">
        <v>1.5124915558704</v>
      </c>
      <c r="AE287">
        <v>2.41241503965488</v>
      </c>
      <c r="AF287">
        <v>1.9759699051074899</v>
      </c>
      <c r="AG287">
        <v>1.9324152169112501</v>
      </c>
      <c r="AH287">
        <v>1.97339502050246</v>
      </c>
      <c r="AI287">
        <v>1.8874334269297199</v>
      </c>
      <c r="AJ287">
        <v>1.7303822565436699</v>
      </c>
      <c r="AK287">
        <v>1.6366487433138299</v>
      </c>
      <c r="AL287">
        <v>1.43044068946437</v>
      </c>
      <c r="AM287">
        <v>2.4150902716398699</v>
      </c>
      <c r="AN287">
        <v>2.2387506801934198</v>
      </c>
      <c r="AO287">
        <v>3.1704351059470399</v>
      </c>
      <c r="AP287">
        <v>2.12417835845867</v>
      </c>
      <c r="AQ287">
        <v>1.99793539526375</v>
      </c>
      <c r="AR287">
        <v>1.88306517073911</v>
      </c>
      <c r="AS287">
        <v>2.1366471780694498</v>
      </c>
      <c r="AT287">
        <v>2.0538193385865902</v>
      </c>
      <c r="AU287">
        <v>1.9492229331280699</v>
      </c>
      <c r="AV287">
        <v>1.9405958318493199</v>
      </c>
      <c r="AW287">
        <v>2.2420795959687898</v>
      </c>
      <c r="AX287">
        <v>2.1621099992352102</v>
      </c>
      <c r="AY287">
        <v>1.82378581947623</v>
      </c>
      <c r="AZ287">
        <v>1.74001198672678</v>
      </c>
      <c r="BA287">
        <v>1.76087086391018</v>
      </c>
      <c r="BB287">
        <v>1.74989665002712</v>
      </c>
      <c r="BC287">
        <v>1.9682123902166599</v>
      </c>
      <c r="BD287">
        <v>1.8943740015230901</v>
      </c>
      <c r="BE287">
        <v>2.5705814357679602</v>
      </c>
      <c r="BF287">
        <v>2.2171865262742898</v>
      </c>
      <c r="BG287">
        <v>1.9259175986627799</v>
      </c>
      <c r="BH287">
        <v>1.93038079505396</v>
      </c>
      <c r="BI287">
        <v>2.0660558203725601</v>
      </c>
      <c r="BJ287">
        <v>2.11784939833194</v>
      </c>
      <c r="BK287">
        <v>1.7564652386391599</v>
      </c>
      <c r="BL287">
        <v>1.77943422844889</v>
      </c>
      <c r="BM287">
        <v>2.3840349642822001</v>
      </c>
      <c r="BN287">
        <v>2.2927632123711299</v>
      </c>
      <c r="BO287">
        <v>1.73429361512263</v>
      </c>
      <c r="BP287">
        <v>1.7275915657763301</v>
      </c>
      <c r="BQ287">
        <v>1.72917714465441</v>
      </c>
      <c r="BR287">
        <v>1.7294416200198399</v>
      </c>
      <c r="BS287">
        <v>1.72471221081404</v>
      </c>
      <c r="BT287">
        <v>1.6894050745161</v>
      </c>
      <c r="BU287">
        <v>1.7992436692139899</v>
      </c>
      <c r="BV287">
        <v>1.78613093169006</v>
      </c>
      <c r="BW287">
        <v>1.70086954136633</v>
      </c>
      <c r="BX287">
        <v>1.72783809167754</v>
      </c>
      <c r="BY287">
        <v>1.7008492073021899</v>
      </c>
      <c r="BZ287">
        <v>1.73192632250628</v>
      </c>
      <c r="CA287">
        <v>2.0474111788893499</v>
      </c>
      <c r="CB287">
        <v>1.90362494659322</v>
      </c>
      <c r="CC287">
        <v>1.99126724400095</v>
      </c>
      <c r="CD287">
        <v>1.9113755809230599</v>
      </c>
      <c r="CE287">
        <v>1.9145909315921299</v>
      </c>
      <c r="CF287">
        <v>1.92746961502881</v>
      </c>
      <c r="CG287">
        <v>1.75841439521802</v>
      </c>
      <c r="CH287">
        <v>1.7241367611227401</v>
      </c>
      <c r="CI287">
        <v>1.76792999572483</v>
      </c>
      <c r="CJ287">
        <v>1.77302225954033</v>
      </c>
      <c r="CK287">
        <v>1.9475935014424599</v>
      </c>
      <c r="CL287">
        <v>1.9903145842374399</v>
      </c>
      <c r="CM287">
        <v>2.0152031424082502</v>
      </c>
      <c r="CN287">
        <v>2.09302143227305</v>
      </c>
      <c r="CO287">
        <v>2.2113013552940299</v>
      </c>
      <c r="CP287">
        <v>2.0841977826991398</v>
      </c>
      <c r="CQ287">
        <v>2.0272527996497498</v>
      </c>
      <c r="CR287">
        <v>1.9067494375949099</v>
      </c>
      <c r="CS287">
        <v>2.1026091082085299</v>
      </c>
      <c r="CT287">
        <v>1.94273221394542</v>
      </c>
    </row>
    <row r="288" spans="1:100" x14ac:dyDescent="0.45">
      <c r="A288" t="s">
        <v>94</v>
      </c>
      <c r="B288" t="s">
        <v>72</v>
      </c>
      <c r="C288" t="s">
        <v>67</v>
      </c>
      <c r="D288">
        <v>30</v>
      </c>
      <c r="E288" s="1" cm="1">
        <f t="array" ref="E288">SUMPRODUCT($G288:$CV288,$G$2:$CV$2)/SUMPRODUCT(--($G288:$CV288&lt;&gt;""),$G$2:$CV$2)</f>
        <v>1.5538855626095383</v>
      </c>
      <c r="F288" s="1" cm="1">
        <f t="array" ref="F288">SUMPRODUCT($G288:$CV288,$F$2:$CU$2)/SUMPRODUCT(--($G288:$CV288&lt;&gt;""),$F$2:$CU$2)</f>
        <v>1.4438587293945255</v>
      </c>
      <c r="G288">
        <v>1.5599339679727799</v>
      </c>
      <c r="H288">
        <v>1.46917579838499</v>
      </c>
      <c r="I288">
        <v>1.57194737444627</v>
      </c>
      <c r="J288">
        <v>1.44625647571112</v>
      </c>
      <c r="K288">
        <v>1.5706666989764</v>
      </c>
      <c r="L288">
        <v>1.4450980043872199</v>
      </c>
      <c r="M288">
        <v>1.53956172040112</v>
      </c>
      <c r="N288">
        <v>1.4636251976166901</v>
      </c>
      <c r="O288">
        <v>1.51737560816124</v>
      </c>
      <c r="P288">
        <v>1.43237368363922</v>
      </c>
      <c r="Q288">
        <v>1.56882640320214</v>
      </c>
      <c r="R288">
        <v>1.4802711430936299</v>
      </c>
      <c r="S288">
        <v>1.45695267479826</v>
      </c>
      <c r="T288">
        <v>1.47051911653497</v>
      </c>
      <c r="U288">
        <v>1.47115224371437</v>
      </c>
      <c r="V288">
        <v>1.4624186202370599</v>
      </c>
      <c r="W288">
        <v>1.5447373873143799</v>
      </c>
      <c r="X288">
        <v>1.44479529585426</v>
      </c>
      <c r="Y288">
        <v>1.50063567032956</v>
      </c>
      <c r="Z288">
        <v>1.48031711106891</v>
      </c>
      <c r="AA288">
        <v>1.5709917671754201</v>
      </c>
      <c r="AB288">
        <v>1.4988466933779701</v>
      </c>
      <c r="AC288">
        <v>1.59069709280192</v>
      </c>
      <c r="AD288">
        <v>1.46923142286092</v>
      </c>
      <c r="AE288">
        <v>1.6273889895092799</v>
      </c>
      <c r="AF288">
        <v>1.4610974793864899</v>
      </c>
      <c r="AG288">
        <v>1.4859170597296101</v>
      </c>
      <c r="AH288">
        <v>1.4625735172971399</v>
      </c>
      <c r="AI288">
        <v>1.5433439571921299</v>
      </c>
      <c r="AJ288">
        <v>1.4191152233217801</v>
      </c>
      <c r="AK288">
        <v>1.6205679037512899</v>
      </c>
      <c r="AL288">
        <v>1.37337187365749</v>
      </c>
      <c r="AM288">
        <v>1.6301896649487999</v>
      </c>
      <c r="AN288">
        <v>1.50897969699473</v>
      </c>
      <c r="AO288">
        <v>1.72748105933308</v>
      </c>
      <c r="AP288">
        <v>1.33621996468793</v>
      </c>
      <c r="AQ288">
        <v>1.50394456528206</v>
      </c>
      <c r="AR288">
        <v>1.4219006227467399</v>
      </c>
      <c r="AS288">
        <v>1.4892146079463899</v>
      </c>
      <c r="AT288">
        <v>1.42388913706658</v>
      </c>
      <c r="AU288">
        <v>1.48512382272815</v>
      </c>
      <c r="AV288">
        <v>1.46381763072187</v>
      </c>
      <c r="AW288">
        <v>1.58240421317448</v>
      </c>
      <c r="AX288">
        <v>1.5022569037367</v>
      </c>
      <c r="AY288">
        <v>1.564307416109</v>
      </c>
      <c r="AZ288">
        <v>1.47566013171859</v>
      </c>
      <c r="BA288">
        <v>1.4873921994068999</v>
      </c>
      <c r="BB288">
        <v>1.4350091461739001</v>
      </c>
      <c r="BC288">
        <v>1.4730297203693601</v>
      </c>
      <c r="BD288">
        <v>1.4171511177926199</v>
      </c>
      <c r="BE288">
        <v>1.6205848254188699</v>
      </c>
      <c r="BF288">
        <v>1.47945441783473</v>
      </c>
      <c r="BG288">
        <v>1.4928632897271501</v>
      </c>
      <c r="BH288">
        <v>1.4470303273626499</v>
      </c>
      <c r="BI288">
        <v>1.43875004025082</v>
      </c>
      <c r="BJ288">
        <v>1.4157348234100999</v>
      </c>
      <c r="BK288">
        <v>1.5041995855822901</v>
      </c>
      <c r="BL288">
        <v>1.46338209439384</v>
      </c>
      <c r="BM288">
        <v>1.63757745838118</v>
      </c>
      <c r="BN288">
        <v>1.53068239603943</v>
      </c>
      <c r="BO288">
        <v>1.4870077967292199</v>
      </c>
      <c r="BP288">
        <v>1.46261348680999</v>
      </c>
      <c r="BQ288">
        <v>1.47445095344211</v>
      </c>
      <c r="BR288">
        <v>1.4606297674337001</v>
      </c>
      <c r="BS288">
        <v>1.4785652479739599</v>
      </c>
      <c r="BT288">
        <v>1.4198238238087599</v>
      </c>
      <c r="BU288">
        <v>1.4925633158982099</v>
      </c>
      <c r="BV288">
        <v>1.47115371905432</v>
      </c>
      <c r="BW288">
        <v>1.4251233683100399</v>
      </c>
      <c r="BX288">
        <v>1.46155615811839</v>
      </c>
      <c r="BY288">
        <v>1.45482854070877</v>
      </c>
      <c r="BZ288">
        <v>1.4547892243434299</v>
      </c>
      <c r="CA288">
        <v>1.52589621854753</v>
      </c>
      <c r="CB288">
        <v>1.4152450415570701</v>
      </c>
      <c r="CC288">
        <v>1.48602376146283</v>
      </c>
      <c r="CD288">
        <v>1.4128471506450599</v>
      </c>
      <c r="CE288">
        <v>1.4484228066336799</v>
      </c>
      <c r="CF288">
        <v>1.47088326070884</v>
      </c>
      <c r="CG288">
        <v>1.4800393558309901</v>
      </c>
      <c r="CH288">
        <v>1.42385804914877</v>
      </c>
      <c r="CI288">
        <v>1.5252517845845801</v>
      </c>
      <c r="CJ288">
        <v>1.46611389018074</v>
      </c>
      <c r="CK288">
        <v>1.4948778697865699</v>
      </c>
      <c r="CL288">
        <v>1.4857327754001299</v>
      </c>
      <c r="CM288">
        <v>1.4374458809522701</v>
      </c>
      <c r="CN288">
        <v>1.4840781607475899</v>
      </c>
      <c r="CO288">
        <v>1.59058727573348</v>
      </c>
      <c r="CP288">
        <v>1.4473452493387799</v>
      </c>
      <c r="CQ288">
        <v>1.47860216606795</v>
      </c>
      <c r="CR288">
        <v>1.4148444389310799</v>
      </c>
      <c r="CS288">
        <v>1.5375412415613401</v>
      </c>
      <c r="CT288">
        <v>1.4362648120006301</v>
      </c>
    </row>
    <row r="289" spans="1:98" x14ac:dyDescent="0.45">
      <c r="A289" t="s">
        <v>94</v>
      </c>
      <c r="B289" t="s">
        <v>95</v>
      </c>
      <c r="C289" t="s">
        <v>67</v>
      </c>
      <c r="D289">
        <v>30</v>
      </c>
      <c r="E289" s="1" cm="1">
        <f t="array" ref="E289">SUMPRODUCT($G289:$CV289,$G$2:$CV$2)/SUMPRODUCT(--($G289:$CV289&lt;&gt;""),$G$2:$CV$2)</f>
        <v>1.527195782195877</v>
      </c>
      <c r="F289" s="1" cm="1">
        <f t="array" ref="F289">SUMPRODUCT($G289:$CV289,$F$2:$CU$2)/SUMPRODUCT(--($G289:$CV289&lt;&gt;""),$F$2:$CU$2)</f>
        <v>1.4373544551264732</v>
      </c>
      <c r="G289">
        <v>1.5599339679727799</v>
      </c>
      <c r="H289">
        <v>1.46917579838499</v>
      </c>
      <c r="I289">
        <v>1.5002946278345799</v>
      </c>
      <c r="J289">
        <v>1.44625647571112</v>
      </c>
      <c r="K289">
        <v>1.4992486808685199</v>
      </c>
      <c r="L289">
        <v>1.4450980043872199</v>
      </c>
      <c r="M289">
        <v>1.53956172040112</v>
      </c>
      <c r="N289">
        <v>1.4636251976166901</v>
      </c>
      <c r="O289">
        <v>1.51737560816124</v>
      </c>
      <c r="P289">
        <v>1.43237368363922</v>
      </c>
      <c r="Q289">
        <v>1.56715975464756</v>
      </c>
      <c r="R289">
        <v>1.4802711430936299</v>
      </c>
      <c r="S289">
        <v>1.41832266236509</v>
      </c>
      <c r="T289">
        <v>1.44424606926288</v>
      </c>
      <c r="U289">
        <v>1.44157602059735</v>
      </c>
      <c r="V289">
        <v>1.4624186202370599</v>
      </c>
      <c r="W289">
        <v>1.5032033954731601</v>
      </c>
      <c r="X289">
        <v>1.44479529585426</v>
      </c>
      <c r="Y289">
        <v>1.4478403383713501</v>
      </c>
      <c r="Z289">
        <v>1.4727343727831499</v>
      </c>
      <c r="AA289">
        <v>1.5709917671754201</v>
      </c>
      <c r="AB289">
        <v>1.4988466933779701</v>
      </c>
      <c r="AC289">
        <v>1.5580336274397799</v>
      </c>
      <c r="AD289">
        <v>1.46923142286092</v>
      </c>
      <c r="AE289">
        <v>1.6273889895092799</v>
      </c>
      <c r="AF289">
        <v>1.4610974793864899</v>
      </c>
      <c r="AG289">
        <v>1.4335188523312801</v>
      </c>
      <c r="AH289">
        <v>1.4442048213622201</v>
      </c>
      <c r="AI289">
        <v>1.5433439571921299</v>
      </c>
      <c r="AJ289">
        <v>1.4191152233217801</v>
      </c>
      <c r="AK289">
        <v>1.57050672117874</v>
      </c>
      <c r="AL289">
        <v>1.37337187365749</v>
      </c>
      <c r="AM289">
        <v>1.6301896649487999</v>
      </c>
      <c r="AN289">
        <v>1.50897969699473</v>
      </c>
      <c r="AO289">
        <v>1.70298927556782</v>
      </c>
      <c r="AP289">
        <v>1.33621996468793</v>
      </c>
      <c r="AQ289">
        <v>1.50394456528206</v>
      </c>
      <c r="AR289">
        <v>1.4219006227467399</v>
      </c>
      <c r="AS289">
        <v>1.4501237149994799</v>
      </c>
      <c r="AT289">
        <v>1.3943753390300799</v>
      </c>
      <c r="AU289">
        <v>1.46758057745791</v>
      </c>
      <c r="AV289">
        <v>1.46381763072187</v>
      </c>
      <c r="AW289">
        <v>1.51419373109894</v>
      </c>
      <c r="AX289">
        <v>1.45938367184299</v>
      </c>
      <c r="AY289">
        <v>1.48908715368731</v>
      </c>
      <c r="AZ289">
        <v>1.4429254783832399</v>
      </c>
      <c r="BA289">
        <v>1.4377716670529801</v>
      </c>
      <c r="BB289">
        <v>1.4350091461739001</v>
      </c>
      <c r="BC289">
        <v>1.43748013249964</v>
      </c>
      <c r="BD289">
        <v>1.4171511177926199</v>
      </c>
      <c r="BE289">
        <v>1.6205848254188699</v>
      </c>
      <c r="BF289">
        <v>1.47945441783473</v>
      </c>
      <c r="BG289">
        <v>1.4364550677607</v>
      </c>
      <c r="BH289">
        <v>1.435155012576</v>
      </c>
      <c r="BI289">
        <v>1.4129832734572201</v>
      </c>
      <c r="BJ289">
        <v>1.4092509988009301</v>
      </c>
      <c r="BK289">
        <v>1.4406235018256199</v>
      </c>
      <c r="BL289">
        <v>1.4590557801792501</v>
      </c>
      <c r="BM289">
        <v>1.63473563324205</v>
      </c>
      <c r="BN289">
        <v>1.53068239603943</v>
      </c>
      <c r="BO289">
        <v>1.41602419329883</v>
      </c>
      <c r="BP289">
        <v>1.41558379797627</v>
      </c>
      <c r="BQ289">
        <v>1.4239885587271199</v>
      </c>
      <c r="BR289">
        <v>1.4318424850695199</v>
      </c>
      <c r="BS289">
        <v>1.4292182935861499</v>
      </c>
      <c r="BT289">
        <v>1.39062256012217</v>
      </c>
      <c r="BU289">
        <v>1.4874645382026399</v>
      </c>
      <c r="BV289">
        <v>1.47115371905432</v>
      </c>
      <c r="BW289">
        <v>1.37302693868474</v>
      </c>
      <c r="BX289">
        <v>1.38693822911015</v>
      </c>
      <c r="BY289">
        <v>1.38781089882383</v>
      </c>
      <c r="BZ289">
        <v>1.4165710001179801</v>
      </c>
      <c r="CA289">
        <v>1.47193354492629</v>
      </c>
      <c r="CB289">
        <v>1.4152450415570701</v>
      </c>
      <c r="CC289">
        <v>1.4482443418042099</v>
      </c>
      <c r="CD289">
        <v>1.4025285486567001</v>
      </c>
      <c r="CE289">
        <v>1.4097501539811801</v>
      </c>
      <c r="CF289">
        <v>1.4121245306574299</v>
      </c>
      <c r="CG289">
        <v>1.43239007899244</v>
      </c>
      <c r="CH289">
        <v>1.42385804914877</v>
      </c>
      <c r="CI289">
        <v>1.44476267176297</v>
      </c>
      <c r="CJ289">
        <v>1.4499995531407399</v>
      </c>
      <c r="CK289">
        <v>1.4583101939241201</v>
      </c>
      <c r="CL289">
        <v>1.48290712129284</v>
      </c>
      <c r="CM289">
        <v>1.41999245466945</v>
      </c>
      <c r="CN289">
        <v>1.45740607481302</v>
      </c>
      <c r="CO289">
        <v>1.51846024427848</v>
      </c>
      <c r="CP289">
        <v>1.4473452493387799</v>
      </c>
      <c r="CQ289">
        <v>1.4673171576159401</v>
      </c>
      <c r="CR289">
        <v>1.4148444389310799</v>
      </c>
      <c r="CS289">
        <v>1.4986302363186701</v>
      </c>
      <c r="CT289">
        <v>1.4362648120006301</v>
      </c>
    </row>
    <row r="290" spans="1:98" x14ac:dyDescent="0.45">
      <c r="A290" t="s">
        <v>94</v>
      </c>
      <c r="B290" t="s">
        <v>66</v>
      </c>
      <c r="C290" t="s">
        <v>64</v>
      </c>
      <c r="D290">
        <v>35</v>
      </c>
      <c r="E290" s="1" cm="1">
        <f t="array" ref="E290">SUMPRODUCT($G290:$CV290,$G$2:$CV$2)/SUMPRODUCT(--($G290:$CV290&lt;&gt;""),$G$2:$CV$2)</f>
        <v>1.5953300146280263</v>
      </c>
      <c r="F290" s="1" cm="1">
        <f t="array" ref="F290">SUMPRODUCT($G290:$CV290,$F$2:$CU$2)/SUMPRODUCT(--($G290:$CV290&lt;&gt;""),$F$2:$CU$2)</f>
        <v>1.4837620059029917</v>
      </c>
      <c r="G290">
        <v>1.61178229413686</v>
      </c>
      <c r="H290">
        <v>1.52577382345889</v>
      </c>
      <c r="I290">
        <v>1.63994209071637</v>
      </c>
      <c r="J290">
        <v>1.47170965611779</v>
      </c>
      <c r="K290">
        <v>1.6374304673964899</v>
      </c>
      <c r="L290">
        <v>1.4735989609751601</v>
      </c>
      <c r="M290">
        <v>1.55936219095155</v>
      </c>
      <c r="N290">
        <v>1.53787715461065</v>
      </c>
      <c r="O290">
        <v>1.5422821752547899</v>
      </c>
      <c r="P290">
        <v>1.50276644078766</v>
      </c>
      <c r="Q290">
        <v>1.73036702324463</v>
      </c>
      <c r="R290">
        <v>1.55933230710925</v>
      </c>
      <c r="S290">
        <v>1.4326803954752501</v>
      </c>
      <c r="T290">
        <v>1.4352405139207101</v>
      </c>
      <c r="U290">
        <v>1.46338446607023</v>
      </c>
      <c r="V290">
        <v>1.4746271412298</v>
      </c>
      <c r="W290">
        <v>1.58345990001287</v>
      </c>
      <c r="X290">
        <v>1.4707129973311299</v>
      </c>
      <c r="Y290">
        <v>1.50012633922961</v>
      </c>
      <c r="Z290">
        <v>1.5101733084909801</v>
      </c>
      <c r="AA290">
        <v>1.66603252994594</v>
      </c>
      <c r="AB290">
        <v>1.5558006930717501</v>
      </c>
      <c r="AC290">
        <v>1.6742017549975301</v>
      </c>
      <c r="AD290">
        <v>1.52123654074633</v>
      </c>
      <c r="AE290">
        <v>1.6494476889914</v>
      </c>
      <c r="AF290">
        <v>1.5070539998039101</v>
      </c>
      <c r="AG290">
        <v>1.4578230211257801</v>
      </c>
      <c r="AH290">
        <v>1.46496817931664</v>
      </c>
      <c r="AI290">
        <v>1.7654668140022001</v>
      </c>
      <c r="AJ290">
        <v>1.4687233665455699</v>
      </c>
      <c r="AK290">
        <v>1.6183539965717599</v>
      </c>
      <c r="AL290">
        <v>1.41849476729514</v>
      </c>
      <c r="AM290">
        <v>1.7170006465233101</v>
      </c>
      <c r="AN290">
        <v>1.6651967149409701</v>
      </c>
      <c r="AO290">
        <v>1.75750869250677</v>
      </c>
      <c r="AP290">
        <v>1.4128427586775101</v>
      </c>
      <c r="AQ290">
        <v>1.6402114393604601</v>
      </c>
      <c r="AR290">
        <v>1.4656529947403101</v>
      </c>
      <c r="AS290">
        <v>1.45993123325004</v>
      </c>
      <c r="AT290">
        <v>1.39643226227456</v>
      </c>
      <c r="AU290">
        <v>1.4775677769592599</v>
      </c>
      <c r="AV290">
        <v>1.48777085991679</v>
      </c>
      <c r="AW290">
        <v>1.57983373584728</v>
      </c>
      <c r="AX290">
        <v>1.4921269435506701</v>
      </c>
      <c r="AY290">
        <v>1.53121936363172</v>
      </c>
      <c r="AZ290">
        <v>1.4730064796119999</v>
      </c>
      <c r="BA290">
        <v>1.4594979222473601</v>
      </c>
      <c r="BB290">
        <v>1.4443902471079899</v>
      </c>
      <c r="BC290">
        <v>1.43608165152405</v>
      </c>
      <c r="BD290">
        <v>1.4139025630263999</v>
      </c>
      <c r="BE290">
        <v>1.7399715040114601</v>
      </c>
      <c r="BF290">
        <v>1.52073527478784</v>
      </c>
      <c r="BG290">
        <v>1.4558931475753301</v>
      </c>
      <c r="BH290">
        <v>1.4403294641337401</v>
      </c>
      <c r="BI290">
        <v>1.42914551900604</v>
      </c>
      <c r="BJ290">
        <v>1.4379761924780501</v>
      </c>
      <c r="BK290">
        <v>1.4918364256307199</v>
      </c>
      <c r="BL290">
        <v>1.4740868648566601</v>
      </c>
      <c r="BM290">
        <v>1.76071433529238</v>
      </c>
      <c r="BN290">
        <v>1.5655403114798601</v>
      </c>
      <c r="BO290">
        <v>1.4618451093293101</v>
      </c>
      <c r="BP290">
        <v>1.43604773455278</v>
      </c>
      <c r="BQ290">
        <v>1.4426367396673001</v>
      </c>
      <c r="BR290">
        <v>1.4379707385607901</v>
      </c>
      <c r="BS290">
        <v>1.4356565268030199</v>
      </c>
      <c r="BT290">
        <v>1.40990654865</v>
      </c>
      <c r="BU290">
        <v>1.4998739344491201</v>
      </c>
      <c r="BV290">
        <v>1.4956219573233001</v>
      </c>
      <c r="BW290">
        <v>1.4054379927074701</v>
      </c>
      <c r="BX290">
        <v>1.44015305904728</v>
      </c>
      <c r="BY290">
        <v>1.43225796799667</v>
      </c>
      <c r="BZ290">
        <v>1.43628221568571</v>
      </c>
      <c r="CA290">
        <v>1.48182075483859</v>
      </c>
      <c r="CB290">
        <v>1.4200088970590199</v>
      </c>
      <c r="CC290">
        <v>1.471150498109</v>
      </c>
      <c r="CD290">
        <v>1.40918143168834</v>
      </c>
      <c r="CE290">
        <v>1.43551810882828</v>
      </c>
      <c r="CF290">
        <v>1.4418611533966701</v>
      </c>
      <c r="CG290">
        <v>1.46228450225714</v>
      </c>
      <c r="CH290">
        <v>1.44560386164467</v>
      </c>
      <c r="CI290">
        <v>1.4701378384369601</v>
      </c>
      <c r="CJ290">
        <v>1.45880023364428</v>
      </c>
      <c r="CK290">
        <v>1.5237971329478099</v>
      </c>
      <c r="CL290">
        <v>1.50562255301482</v>
      </c>
      <c r="CM290">
        <v>1.4900688079898301</v>
      </c>
      <c r="CN290">
        <v>1.49883293955968</v>
      </c>
      <c r="CO290">
        <v>1.4995839295448501</v>
      </c>
      <c r="CP290">
        <v>1.46305563320476</v>
      </c>
      <c r="CQ290">
        <v>1.5054739268381101</v>
      </c>
      <c r="CR290">
        <v>1.4623518273432601</v>
      </c>
      <c r="CS290">
        <v>1.47710237437444</v>
      </c>
      <c r="CT290">
        <v>1.4562652470764399</v>
      </c>
    </row>
    <row r="291" spans="1:98" x14ac:dyDescent="0.45">
      <c r="A291" t="s">
        <v>94</v>
      </c>
      <c r="B291" t="s">
        <v>82</v>
      </c>
      <c r="C291" t="s">
        <v>64</v>
      </c>
      <c r="D291">
        <v>35</v>
      </c>
      <c r="E291" s="1" cm="1">
        <f t="array" ref="E291">SUMPRODUCT($G291:$CV291,$G$2:$CV$2)/SUMPRODUCT(--($G291:$CV291&lt;&gt;""),$G$2:$CV$2)</f>
        <v>2.6681440878608287</v>
      </c>
      <c r="F291" s="1" cm="1">
        <f t="array" ref="F291">SUMPRODUCT($G291:$CV291,$F$2:$CU$2)/SUMPRODUCT(--($G291:$CV291&lt;&gt;""),$F$2:$CU$2)</f>
        <v>2.203423498188688</v>
      </c>
      <c r="G291">
        <v>2.1920873103965501</v>
      </c>
      <c r="H291">
        <v>2.0498743628030298</v>
      </c>
      <c r="I291">
        <v>2.2074317306986</v>
      </c>
      <c r="J291">
        <v>1.86071153742085</v>
      </c>
      <c r="K291">
        <v>2.61650034207547</v>
      </c>
      <c r="L291">
        <v>2.1934048602007601</v>
      </c>
      <c r="M291">
        <v>2.43586953760789</v>
      </c>
      <c r="N291">
        <v>2.3712933027488798</v>
      </c>
      <c r="O291">
        <v>2.3586485186817301</v>
      </c>
      <c r="P291">
        <v>2.3192599197438901</v>
      </c>
      <c r="Q291">
        <v>2.5051616230960398</v>
      </c>
      <c r="R291">
        <v>2.0436432629377301</v>
      </c>
      <c r="S291">
        <v>1.9153848063411001</v>
      </c>
      <c r="T291">
        <v>1.94601853970863</v>
      </c>
      <c r="U291">
        <v>2.53989693419072</v>
      </c>
      <c r="V291">
        <v>2.5106417897548998</v>
      </c>
      <c r="W291">
        <v>1.70134759518149</v>
      </c>
      <c r="X291">
        <v>1.5216478955880299</v>
      </c>
      <c r="Y291">
        <v>2.0117390962568198</v>
      </c>
      <c r="Z291">
        <v>1.98701873357619</v>
      </c>
      <c r="AA291">
        <v>3.1306751504302301</v>
      </c>
      <c r="AB291">
        <v>2.4911580575836298</v>
      </c>
      <c r="AC291">
        <v>1.82763787629484</v>
      </c>
      <c r="AD291">
        <v>1.6046232063711801</v>
      </c>
      <c r="AE291">
        <v>2.9601764109160902</v>
      </c>
      <c r="AF291">
        <v>2.44652517618393</v>
      </c>
      <c r="AG291">
        <v>2.30351100474167</v>
      </c>
      <c r="AH291">
        <v>2.2780998264477299</v>
      </c>
      <c r="AI291">
        <v>2.7172744747741202</v>
      </c>
      <c r="AJ291">
        <v>1.9759636235860101</v>
      </c>
      <c r="AK291">
        <v>1.74020699099802</v>
      </c>
      <c r="AL291">
        <v>1.4666507577661401</v>
      </c>
      <c r="AM291">
        <v>3.2283095145298999</v>
      </c>
      <c r="AN291">
        <v>2.9136542521418001</v>
      </c>
      <c r="AO291">
        <v>5.92090821609019</v>
      </c>
      <c r="AP291">
        <v>2.8005623479127499</v>
      </c>
      <c r="AQ291">
        <v>2.8235805752696299</v>
      </c>
      <c r="AR291">
        <v>2.18567837737108</v>
      </c>
      <c r="AS291">
        <v>2.66716414381859</v>
      </c>
      <c r="AT291">
        <v>2.4670744294262299</v>
      </c>
      <c r="AU291">
        <v>2.3033384458283099</v>
      </c>
      <c r="AV291">
        <v>2.2563814852616999</v>
      </c>
      <c r="AW291">
        <v>2.6630940420289702</v>
      </c>
      <c r="AX291">
        <v>2.5306426296932298</v>
      </c>
      <c r="AY291">
        <v>1.9655706040948899</v>
      </c>
      <c r="AZ291">
        <v>1.9173472232267299</v>
      </c>
      <c r="BA291">
        <v>1.9969993560042101</v>
      </c>
      <c r="BB291">
        <v>1.9188498103856499</v>
      </c>
      <c r="BC291">
        <v>2.24586066695402</v>
      </c>
      <c r="BD291">
        <v>2.1909604756745802</v>
      </c>
      <c r="BE291">
        <v>3.21899674972589</v>
      </c>
      <c r="BF291">
        <v>2.8530755594180199</v>
      </c>
      <c r="BG291">
        <v>2.3256404253512502</v>
      </c>
      <c r="BH291">
        <v>2.23573912260319</v>
      </c>
      <c r="BI291">
        <v>2.4513194847978701</v>
      </c>
      <c r="BJ291">
        <v>2.4585682685779902</v>
      </c>
      <c r="BK291">
        <v>2.00770494248974</v>
      </c>
      <c r="BL291">
        <v>1.92715894626946</v>
      </c>
      <c r="BM291">
        <v>3.2750486717732401</v>
      </c>
      <c r="BN291">
        <v>2.92699605414025</v>
      </c>
      <c r="BO291">
        <v>1.8936082468223501</v>
      </c>
      <c r="BP291">
        <v>1.86567255827613</v>
      </c>
      <c r="BQ291">
        <v>1.92566710599155</v>
      </c>
      <c r="BR291">
        <v>1.89579033605351</v>
      </c>
      <c r="BS291">
        <v>1.8824016491962401</v>
      </c>
      <c r="BT291">
        <v>1.8521066934847199</v>
      </c>
      <c r="BU291">
        <v>1.9543556518629399</v>
      </c>
      <c r="BV291">
        <v>1.8863030292529199</v>
      </c>
      <c r="BW291">
        <v>1.8834637642549199</v>
      </c>
      <c r="BX291">
        <v>1.89028212420006</v>
      </c>
      <c r="BY291">
        <v>1.9499550464338999</v>
      </c>
      <c r="BZ291">
        <v>1.9360354817593599</v>
      </c>
      <c r="CA291">
        <v>2.39639658110422</v>
      </c>
      <c r="CB291">
        <v>2.1785798838384198</v>
      </c>
      <c r="CC291">
        <v>2.27505209683377</v>
      </c>
      <c r="CD291">
        <v>2.1347088394192899</v>
      </c>
      <c r="CE291">
        <v>2.2780135478308101</v>
      </c>
      <c r="CF291">
        <v>2.27611305367091</v>
      </c>
      <c r="CG291">
        <v>1.9631764429691401</v>
      </c>
      <c r="CH291">
        <v>1.9045601599815301</v>
      </c>
      <c r="CI291">
        <v>1.8598464972789299</v>
      </c>
      <c r="CJ291">
        <v>1.88327487718904</v>
      </c>
      <c r="CK291">
        <v>2.4227213121309301</v>
      </c>
      <c r="CL291">
        <v>2.3240877133559299</v>
      </c>
      <c r="CM291">
        <v>2.6345918884408901</v>
      </c>
      <c r="CN291">
        <v>2.6318322536579002</v>
      </c>
      <c r="CO291">
        <v>2.7458786136599</v>
      </c>
      <c r="CP291">
        <v>2.53708406293946</v>
      </c>
      <c r="CQ291">
        <v>2.3651497492711999</v>
      </c>
      <c r="CR291">
        <v>2.1936817026092101</v>
      </c>
      <c r="CS291">
        <v>2.3799158646251199</v>
      </c>
      <c r="CT291">
        <v>2.2049416325080302</v>
      </c>
    </row>
    <row r="292" spans="1:98" x14ac:dyDescent="0.45">
      <c r="A292" t="s">
        <v>94</v>
      </c>
      <c r="B292" t="s">
        <v>72</v>
      </c>
      <c r="C292" t="s">
        <v>64</v>
      </c>
      <c r="D292">
        <v>35</v>
      </c>
      <c r="E292" s="1" cm="1">
        <f t="array" ref="E292">SUMPRODUCT($G292:$CV292,$G$2:$CV$2)/SUMPRODUCT(--($G292:$CV292&lt;&gt;""),$G$2:$CV$2)</f>
        <v>1.6650801669348576</v>
      </c>
      <c r="F292" s="1" cm="1">
        <f t="array" ref="F292">SUMPRODUCT($G292:$CV292,$F$2:$CU$2)/SUMPRODUCT(--($G292:$CV292&lt;&gt;""),$F$2:$CU$2)</f>
        <v>1.5190711166400086</v>
      </c>
      <c r="G292">
        <v>1.7550561310975601</v>
      </c>
      <c r="H292">
        <v>1.5664220531613999</v>
      </c>
      <c r="I292">
        <v>1.69413445380727</v>
      </c>
      <c r="J292">
        <v>1.5539358753541499</v>
      </c>
      <c r="K292">
        <v>1.68970566923042</v>
      </c>
      <c r="L292">
        <v>1.5496808746403901</v>
      </c>
      <c r="M292">
        <v>1.70134483266056</v>
      </c>
      <c r="N292">
        <v>1.55962410545491</v>
      </c>
      <c r="O292">
        <v>1.58639742340973</v>
      </c>
      <c r="P292">
        <v>1.4957789876884</v>
      </c>
      <c r="Q292">
        <v>1.8013610843248</v>
      </c>
      <c r="R292">
        <v>1.58726180466559</v>
      </c>
      <c r="S292">
        <v>1.5290866580765301</v>
      </c>
      <c r="T292">
        <v>1.5456359731161</v>
      </c>
      <c r="U292">
        <v>1.56850156993755</v>
      </c>
      <c r="V292">
        <v>1.57862218471747</v>
      </c>
      <c r="W292">
        <v>1.7039417975320801</v>
      </c>
      <c r="X292">
        <v>1.5374212472970299</v>
      </c>
      <c r="Y292">
        <v>1.5619937737293399</v>
      </c>
      <c r="Z292">
        <v>1.5243511214782399</v>
      </c>
      <c r="AA292">
        <v>1.8408162291588399</v>
      </c>
      <c r="AB292">
        <v>1.57863209064891</v>
      </c>
      <c r="AC292">
        <v>1.7845343045890001</v>
      </c>
      <c r="AD292">
        <v>1.5333016901066101</v>
      </c>
      <c r="AE292">
        <v>1.7391490734017701</v>
      </c>
      <c r="AF292">
        <v>1.5226774856929299</v>
      </c>
      <c r="AG292">
        <v>1.6211706145299001</v>
      </c>
      <c r="AH292">
        <v>1.5542299172457701</v>
      </c>
      <c r="AI292">
        <v>1.7963294643788501</v>
      </c>
      <c r="AJ292">
        <v>1.5186649600675499</v>
      </c>
      <c r="AK292">
        <v>1.7072513683452699</v>
      </c>
      <c r="AL292">
        <v>1.46774115995369</v>
      </c>
      <c r="AM292">
        <v>1.6667565489437499</v>
      </c>
      <c r="AN292">
        <v>1.61476918317026</v>
      </c>
      <c r="AO292">
        <v>1.72202190851385</v>
      </c>
      <c r="AP292">
        <v>1.36428794439108</v>
      </c>
      <c r="AQ292">
        <v>1.65801203673714</v>
      </c>
      <c r="AR292">
        <v>1.48054164330009</v>
      </c>
      <c r="AS292">
        <v>1.5262294210984899</v>
      </c>
      <c r="AT292">
        <v>1.4581054051868201</v>
      </c>
      <c r="AU292">
        <v>1.56993249904157</v>
      </c>
      <c r="AV292">
        <v>1.5103919466609801</v>
      </c>
      <c r="AW292">
        <v>1.60620797018235</v>
      </c>
      <c r="AX292">
        <v>1.5326768604757199</v>
      </c>
      <c r="AY292">
        <v>1.5717186669169301</v>
      </c>
      <c r="AZ292">
        <v>1.49538714595901</v>
      </c>
      <c r="BA292">
        <v>1.5433085671750899</v>
      </c>
      <c r="BB292">
        <v>1.4968588777029299</v>
      </c>
      <c r="BC292">
        <v>1.52844587505644</v>
      </c>
      <c r="BD292">
        <v>1.4868278228415299</v>
      </c>
      <c r="BE292">
        <v>1.85677561242705</v>
      </c>
      <c r="BF292">
        <v>1.5879529338376199</v>
      </c>
      <c r="BG292">
        <v>1.5376003918976999</v>
      </c>
      <c r="BH292">
        <v>1.50468284000598</v>
      </c>
      <c r="BI292">
        <v>1.53634878798519</v>
      </c>
      <c r="BJ292">
        <v>1.5082042850237301</v>
      </c>
      <c r="BK292">
        <v>1.5592716497589001</v>
      </c>
      <c r="BL292">
        <v>1.5169016833393301</v>
      </c>
      <c r="BM292">
        <v>1.8026161108562</v>
      </c>
      <c r="BN292">
        <v>1.60655806176018</v>
      </c>
      <c r="BO292">
        <v>1.51664246756955</v>
      </c>
      <c r="BP292">
        <v>1.50826663230503</v>
      </c>
      <c r="BQ292">
        <v>1.5403947829886</v>
      </c>
      <c r="BR292">
        <v>1.5249970706264599</v>
      </c>
      <c r="BS292">
        <v>1.5499703095967601</v>
      </c>
      <c r="BT292">
        <v>1.5046557345814</v>
      </c>
      <c r="BU292">
        <v>1.63084344864617</v>
      </c>
      <c r="BV292">
        <v>1.54798605035334</v>
      </c>
      <c r="BW292">
        <v>1.47596470740046</v>
      </c>
      <c r="BX292">
        <v>1.5207798891279001</v>
      </c>
      <c r="BY292">
        <v>1.51667773373791</v>
      </c>
      <c r="BZ292">
        <v>1.5446002753258601</v>
      </c>
      <c r="CA292">
        <v>1.5764821278534</v>
      </c>
      <c r="CB292">
        <v>1.4524949316637401</v>
      </c>
      <c r="CC292">
        <v>1.5578426910336201</v>
      </c>
      <c r="CD292">
        <v>1.44561743677454</v>
      </c>
      <c r="CE292">
        <v>1.55447182599881</v>
      </c>
      <c r="CF292">
        <v>1.5369116244138401</v>
      </c>
      <c r="CG292">
        <v>1.56576034903926</v>
      </c>
      <c r="CH292">
        <v>1.5000253480877399</v>
      </c>
      <c r="CI292">
        <v>1.54720161411228</v>
      </c>
      <c r="CJ292">
        <v>1.5268382250771</v>
      </c>
      <c r="CK292">
        <v>1.5902720982828</v>
      </c>
      <c r="CL292">
        <v>1.6037128902092299</v>
      </c>
      <c r="CM292">
        <v>1.60906845168255</v>
      </c>
      <c r="CN292">
        <v>1.5666716667495399</v>
      </c>
      <c r="CO292">
        <v>1.62049700247227</v>
      </c>
      <c r="CP292">
        <v>1.54463518759965</v>
      </c>
      <c r="CQ292">
        <v>1.5646133569918199</v>
      </c>
      <c r="CR292">
        <v>1.46492648384365</v>
      </c>
      <c r="CS292">
        <v>1.62008952202778</v>
      </c>
      <c r="CT292">
        <v>1.4786536268230399</v>
      </c>
    </row>
    <row r="293" spans="1:98" x14ac:dyDescent="0.45">
      <c r="A293" t="s">
        <v>94</v>
      </c>
      <c r="B293" t="s">
        <v>95</v>
      </c>
      <c r="C293" t="s">
        <v>64</v>
      </c>
      <c r="D293">
        <v>35</v>
      </c>
      <c r="E293" s="1" cm="1">
        <f t="array" ref="E293">SUMPRODUCT($G293:$CV293,$G$2:$CV$2)/SUMPRODUCT(--($G293:$CV293&lt;&gt;""),$G$2:$CV$2)</f>
        <v>1.5892953268748795</v>
      </c>
      <c r="F293" s="1" cm="1">
        <f t="array" ref="F293">SUMPRODUCT($G293:$CV293,$F$2:$CU$2)/SUMPRODUCT(--($G293:$CV293&lt;&gt;""),$F$2:$CU$2)</f>
        <v>1.4766594087076215</v>
      </c>
      <c r="G293">
        <v>1.61178229413686</v>
      </c>
      <c r="H293">
        <v>1.52577382345889</v>
      </c>
      <c r="I293">
        <v>1.63994209071637</v>
      </c>
      <c r="J293">
        <v>1.47170965611779</v>
      </c>
      <c r="K293">
        <v>1.6374304673964899</v>
      </c>
      <c r="L293">
        <v>1.4735989609751601</v>
      </c>
      <c r="M293">
        <v>1.55936219095155</v>
      </c>
      <c r="N293">
        <v>1.53787715461065</v>
      </c>
      <c r="O293">
        <v>1.5422821752547899</v>
      </c>
      <c r="P293">
        <v>1.4957789876884</v>
      </c>
      <c r="Q293">
        <v>1.73036702324463</v>
      </c>
      <c r="R293">
        <v>1.55933230710925</v>
      </c>
      <c r="S293">
        <v>1.4326803954752501</v>
      </c>
      <c r="T293">
        <v>1.4352405139207101</v>
      </c>
      <c r="U293">
        <v>1.46338446607023</v>
      </c>
      <c r="V293">
        <v>1.4746271412298</v>
      </c>
      <c r="W293">
        <v>1.58345990001287</v>
      </c>
      <c r="X293">
        <v>1.4707129973311299</v>
      </c>
      <c r="Y293">
        <v>1.50012633922961</v>
      </c>
      <c r="Z293">
        <v>1.5101733084909801</v>
      </c>
      <c r="AA293">
        <v>1.66603252994594</v>
      </c>
      <c r="AB293">
        <v>1.5558006930717501</v>
      </c>
      <c r="AC293">
        <v>1.6742017549975301</v>
      </c>
      <c r="AD293">
        <v>1.52123654074633</v>
      </c>
      <c r="AE293">
        <v>1.6494476889914</v>
      </c>
      <c r="AF293">
        <v>1.5070539998039101</v>
      </c>
      <c r="AG293">
        <v>1.4578230211257801</v>
      </c>
      <c r="AH293">
        <v>1.46496817931664</v>
      </c>
      <c r="AI293">
        <v>1.7654668140022001</v>
      </c>
      <c r="AJ293">
        <v>1.4687233665455699</v>
      </c>
      <c r="AK293">
        <v>1.6183539965717599</v>
      </c>
      <c r="AL293">
        <v>1.41849476729514</v>
      </c>
      <c r="AM293">
        <v>1.6667565489437499</v>
      </c>
      <c r="AN293">
        <v>1.61476918317026</v>
      </c>
      <c r="AO293">
        <v>1.72202190851385</v>
      </c>
      <c r="AP293">
        <v>1.36428794439108</v>
      </c>
      <c r="AQ293">
        <v>1.6402114393604601</v>
      </c>
      <c r="AR293">
        <v>1.4656529947403101</v>
      </c>
      <c r="AS293">
        <v>1.45993123325004</v>
      </c>
      <c r="AT293">
        <v>1.39643226227456</v>
      </c>
      <c r="AU293">
        <v>1.4775677769592599</v>
      </c>
      <c r="AV293">
        <v>1.48777085991679</v>
      </c>
      <c r="AW293">
        <v>1.57983373584728</v>
      </c>
      <c r="AX293">
        <v>1.4921269435506701</v>
      </c>
      <c r="AY293">
        <v>1.53121936363172</v>
      </c>
      <c r="AZ293">
        <v>1.4730064796119999</v>
      </c>
      <c r="BA293">
        <v>1.4594979222473601</v>
      </c>
      <c r="BB293">
        <v>1.4443902471079899</v>
      </c>
      <c r="BC293">
        <v>1.43608165152405</v>
      </c>
      <c r="BD293">
        <v>1.4139025630263999</v>
      </c>
      <c r="BE293">
        <v>1.7399715040114601</v>
      </c>
      <c r="BF293">
        <v>1.52073527478784</v>
      </c>
      <c r="BG293">
        <v>1.4558931475753301</v>
      </c>
      <c r="BH293">
        <v>1.4403294641337401</v>
      </c>
      <c r="BI293">
        <v>1.42914551900604</v>
      </c>
      <c r="BJ293">
        <v>1.4379761924780501</v>
      </c>
      <c r="BK293">
        <v>1.4918364256307199</v>
      </c>
      <c r="BL293">
        <v>1.4740868648566601</v>
      </c>
      <c r="BM293">
        <v>1.76071433529238</v>
      </c>
      <c r="BN293">
        <v>1.5655403114798601</v>
      </c>
      <c r="BO293">
        <v>1.4618451093293101</v>
      </c>
      <c r="BP293">
        <v>1.43604773455278</v>
      </c>
      <c r="BQ293">
        <v>1.4426367396673001</v>
      </c>
      <c r="BR293">
        <v>1.4379707385607901</v>
      </c>
      <c r="BS293">
        <v>1.4356565268030199</v>
      </c>
      <c r="BT293">
        <v>1.40990654865</v>
      </c>
      <c r="BU293">
        <v>1.4998739344491201</v>
      </c>
      <c r="BV293">
        <v>1.4956219573233001</v>
      </c>
      <c r="BW293">
        <v>1.4054379927074701</v>
      </c>
      <c r="BX293">
        <v>1.44015305904728</v>
      </c>
      <c r="BY293">
        <v>1.43225796799667</v>
      </c>
      <c r="BZ293">
        <v>1.43628221568571</v>
      </c>
      <c r="CA293">
        <v>1.48182075483859</v>
      </c>
      <c r="CB293">
        <v>1.4200088970590199</v>
      </c>
      <c r="CC293">
        <v>1.471150498109</v>
      </c>
      <c r="CD293">
        <v>1.40918143168834</v>
      </c>
      <c r="CE293">
        <v>1.43551810882828</v>
      </c>
      <c r="CF293">
        <v>1.4418611533966701</v>
      </c>
      <c r="CG293">
        <v>1.46228450225714</v>
      </c>
      <c r="CH293">
        <v>1.44560386164467</v>
      </c>
      <c r="CI293">
        <v>1.4701378384369601</v>
      </c>
      <c r="CJ293">
        <v>1.45880023364428</v>
      </c>
      <c r="CK293">
        <v>1.5237971329478099</v>
      </c>
      <c r="CL293">
        <v>1.50562255301482</v>
      </c>
      <c r="CM293">
        <v>1.4900688079898301</v>
      </c>
      <c r="CN293">
        <v>1.49883293955968</v>
      </c>
      <c r="CO293">
        <v>1.4995839295448501</v>
      </c>
      <c r="CP293">
        <v>1.46305563320476</v>
      </c>
      <c r="CQ293">
        <v>1.5054739268381101</v>
      </c>
      <c r="CR293">
        <v>1.4623518273432601</v>
      </c>
      <c r="CS293">
        <v>1.47710237437444</v>
      </c>
      <c r="CT293">
        <v>1.4562652470764399</v>
      </c>
    </row>
    <row r="294" spans="1:98" x14ac:dyDescent="0.45">
      <c r="A294" t="s">
        <v>94</v>
      </c>
      <c r="B294" t="s">
        <v>66</v>
      </c>
      <c r="C294" t="s">
        <v>67</v>
      </c>
      <c r="D294">
        <v>35</v>
      </c>
      <c r="E294" s="1" cm="1">
        <f t="array" ref="E294">SUMPRODUCT($G294:$CV294,$G$2:$CV$2)/SUMPRODUCT(--($G294:$CV294&lt;&gt;""),$G$2:$CV$2)</f>
        <v>1.4284269256114397</v>
      </c>
      <c r="F294" s="1" cm="1">
        <f t="array" ref="F294">SUMPRODUCT($G294:$CV294,$F$2:$CU$2)/SUMPRODUCT(--($G294:$CV294&lt;&gt;""),$F$2:$CU$2)</f>
        <v>1.3747910023717862</v>
      </c>
      <c r="G294">
        <v>1.4628328282094101</v>
      </c>
      <c r="H294">
        <v>1.4026661009216199</v>
      </c>
      <c r="I294">
        <v>1.42909296009248</v>
      </c>
      <c r="J294">
        <v>1.3602176025217001</v>
      </c>
      <c r="K294">
        <v>1.4266996845565301</v>
      </c>
      <c r="L294">
        <v>1.36039732983509</v>
      </c>
      <c r="M294">
        <v>1.4899586261853</v>
      </c>
      <c r="N294">
        <v>1.43648860189086</v>
      </c>
      <c r="O294">
        <v>1.4203762870557199</v>
      </c>
      <c r="P294">
        <v>1.4106428452804201</v>
      </c>
      <c r="Q294">
        <v>1.5158815601436799</v>
      </c>
      <c r="R294">
        <v>1.4455342807614</v>
      </c>
      <c r="S294">
        <v>1.32505056570478</v>
      </c>
      <c r="T294">
        <v>1.3585515724492201</v>
      </c>
      <c r="U294">
        <v>1.36194940244394</v>
      </c>
      <c r="V294">
        <v>1.40825460033198</v>
      </c>
      <c r="W294">
        <v>1.43349756599137</v>
      </c>
      <c r="X294">
        <v>1.3695671865463499</v>
      </c>
      <c r="Y294">
        <v>1.36896102257915</v>
      </c>
      <c r="Z294">
        <v>1.3887428288875601</v>
      </c>
      <c r="AA294">
        <v>1.51273528531613</v>
      </c>
      <c r="AB294">
        <v>1.4308903878211501</v>
      </c>
      <c r="AC294">
        <v>1.5010631562974599</v>
      </c>
      <c r="AD294">
        <v>1.40543715247221</v>
      </c>
      <c r="AE294">
        <v>1.4969474707760499</v>
      </c>
      <c r="AF294">
        <v>1.41106230820581</v>
      </c>
      <c r="AG294">
        <v>1.36078480879403</v>
      </c>
      <c r="AH294">
        <v>1.3778403130232</v>
      </c>
      <c r="AI294">
        <v>1.47881421937913</v>
      </c>
      <c r="AJ294">
        <v>1.3602512005313201</v>
      </c>
      <c r="AK294">
        <v>1.44755326801675</v>
      </c>
      <c r="AL294">
        <v>1.3193986938429501</v>
      </c>
      <c r="AM294">
        <v>1.4905462049710501</v>
      </c>
      <c r="AN294">
        <v>1.4687963142738101</v>
      </c>
      <c r="AO294">
        <v>1.46281690339338</v>
      </c>
      <c r="AP294">
        <v>1.27674937828069</v>
      </c>
      <c r="AQ294">
        <v>1.4256157625742201</v>
      </c>
      <c r="AR294">
        <v>1.3467811738847499</v>
      </c>
      <c r="AS294">
        <v>1.3433059005479699</v>
      </c>
      <c r="AT294">
        <v>1.3284083506871001</v>
      </c>
      <c r="AU294">
        <v>1.3731679203623901</v>
      </c>
      <c r="AV294">
        <v>1.3814313969227101</v>
      </c>
      <c r="AW294">
        <v>1.42475013736609</v>
      </c>
      <c r="AX294">
        <v>1.38591680306662</v>
      </c>
      <c r="AY294">
        <v>1.3983835988089901</v>
      </c>
      <c r="AZ294">
        <v>1.3639473852206001</v>
      </c>
      <c r="BA294">
        <v>1.3614358238486299</v>
      </c>
      <c r="BB294">
        <v>1.3573759919805199</v>
      </c>
      <c r="BC294">
        <v>1.3460969906129201</v>
      </c>
      <c r="BD294">
        <v>1.34389981495571</v>
      </c>
      <c r="BE294">
        <v>1.56637346406718</v>
      </c>
      <c r="BF294">
        <v>1.4050703359174901</v>
      </c>
      <c r="BG294">
        <v>1.33519365346301</v>
      </c>
      <c r="BH294">
        <v>1.3509710407231601</v>
      </c>
      <c r="BI294">
        <v>1.3418789148691599</v>
      </c>
      <c r="BJ294">
        <v>1.3582294862033999</v>
      </c>
      <c r="BK294">
        <v>1.36680979099657</v>
      </c>
      <c r="BL294">
        <v>1.3683653114909899</v>
      </c>
      <c r="BM294">
        <v>1.5439473112528801</v>
      </c>
      <c r="BN294">
        <v>1.4506972715556099</v>
      </c>
      <c r="BO294">
        <v>1.35212170469197</v>
      </c>
      <c r="BP294">
        <v>1.35650774049464</v>
      </c>
      <c r="BQ294">
        <v>1.3447786229412599</v>
      </c>
      <c r="BR294">
        <v>1.3519489949814301</v>
      </c>
      <c r="BS294">
        <v>1.34819434714778</v>
      </c>
      <c r="BT294">
        <v>1.3301850403345301</v>
      </c>
      <c r="BU294">
        <v>1.38802360297219</v>
      </c>
      <c r="BV294">
        <v>1.4007310372939601</v>
      </c>
      <c r="BW294">
        <v>1.2990648053901199</v>
      </c>
      <c r="BX294">
        <v>1.3401355704059701</v>
      </c>
      <c r="BY294">
        <v>1.32587505265643</v>
      </c>
      <c r="BZ294">
        <v>1.35959461390019</v>
      </c>
      <c r="CA294">
        <v>1.38477351634765</v>
      </c>
      <c r="CB294">
        <v>1.34063812882116</v>
      </c>
      <c r="CC294">
        <v>1.3861341189869201</v>
      </c>
      <c r="CD294">
        <v>1.3290686249497301</v>
      </c>
      <c r="CE294">
        <v>1.33503189147961</v>
      </c>
      <c r="CF294">
        <v>1.3597016189608799</v>
      </c>
      <c r="CG294">
        <v>1.3590114011798899</v>
      </c>
      <c r="CH294">
        <v>1.3474874390475899</v>
      </c>
      <c r="CI294">
        <v>1.35880652573163</v>
      </c>
      <c r="CJ294">
        <v>1.3824998532576001</v>
      </c>
      <c r="CK294">
        <v>1.3755577567886299</v>
      </c>
      <c r="CL294">
        <v>1.3946106640040099</v>
      </c>
      <c r="CM294">
        <v>1.34239238759984</v>
      </c>
      <c r="CN294">
        <v>1.3992903444015901</v>
      </c>
      <c r="CO294">
        <v>1.40524977433978</v>
      </c>
      <c r="CP294">
        <v>1.3677160327473199</v>
      </c>
      <c r="CQ294">
        <v>1.3930212964230899</v>
      </c>
      <c r="CR294">
        <v>1.3498643834299899</v>
      </c>
      <c r="CS294">
        <v>1.4198975292873299</v>
      </c>
      <c r="CT294">
        <v>1.38290945554405</v>
      </c>
    </row>
    <row r="295" spans="1:98" x14ac:dyDescent="0.45">
      <c r="A295" t="s">
        <v>94</v>
      </c>
      <c r="B295" t="s">
        <v>82</v>
      </c>
      <c r="C295" t="s">
        <v>67</v>
      </c>
      <c r="D295">
        <v>35</v>
      </c>
      <c r="E295" s="1" cm="1">
        <f t="array" ref="E295">SUMPRODUCT($G295:$CV295,$G$2:$CV$2)/SUMPRODUCT(--($G295:$CV295&lt;&gt;""),$G$2:$CV$2)</f>
        <v>1.8874922781117169</v>
      </c>
      <c r="F295" s="1" cm="1">
        <f t="array" ref="F295">SUMPRODUCT($G295:$CV295,$F$2:$CU$2)/SUMPRODUCT(--($G295:$CV295&lt;&gt;""),$F$2:$CU$2)</f>
        <v>1.7686461096365953</v>
      </c>
      <c r="G295">
        <v>1.7673425355349801</v>
      </c>
      <c r="H295">
        <v>1.67976908867067</v>
      </c>
      <c r="I295">
        <v>1.7831465451025199</v>
      </c>
      <c r="J295">
        <v>1.6405262178097799</v>
      </c>
      <c r="K295">
        <v>1.9700262250019001</v>
      </c>
      <c r="L295">
        <v>1.81620519023066</v>
      </c>
      <c r="M295">
        <v>2.01909176895012</v>
      </c>
      <c r="N295">
        <v>1.9045951755530399</v>
      </c>
      <c r="O295">
        <v>1.90991704825874</v>
      </c>
      <c r="P295">
        <v>1.8424150778459401</v>
      </c>
      <c r="Q295">
        <v>1.8501824151808799</v>
      </c>
      <c r="R295">
        <v>1.7310256797595001</v>
      </c>
      <c r="S295">
        <v>1.6120962972083901</v>
      </c>
      <c r="T295">
        <v>1.6592747759602999</v>
      </c>
      <c r="U295">
        <v>1.96230181351293</v>
      </c>
      <c r="V295">
        <v>2.0022143691583101</v>
      </c>
      <c r="W295">
        <v>1.4770058432569</v>
      </c>
      <c r="X295">
        <v>1.40283706886531</v>
      </c>
      <c r="Y295">
        <v>1.66066236729115</v>
      </c>
      <c r="Z295">
        <v>1.66171655867358</v>
      </c>
      <c r="AA295">
        <v>2.0545249552267002</v>
      </c>
      <c r="AB295">
        <v>1.91412680018721</v>
      </c>
      <c r="AC295">
        <v>1.5683742281387401</v>
      </c>
      <c r="AD295">
        <v>1.4569504261151101</v>
      </c>
      <c r="AE295">
        <v>2.1237168183280302</v>
      </c>
      <c r="AF295">
        <v>1.8832339621494301</v>
      </c>
      <c r="AG295">
        <v>1.82236395893506</v>
      </c>
      <c r="AH295">
        <v>1.8497940825291499</v>
      </c>
      <c r="AI295">
        <v>1.84960311084382</v>
      </c>
      <c r="AJ295">
        <v>1.6414536835575699</v>
      </c>
      <c r="AK295">
        <v>1.4844128217218</v>
      </c>
      <c r="AL295">
        <v>1.34576004929384</v>
      </c>
      <c r="AM295">
        <v>2.0884754717175298</v>
      </c>
      <c r="AN295">
        <v>2.07948805418786</v>
      </c>
      <c r="AO295">
        <v>2.5716350368550698</v>
      </c>
      <c r="AP295">
        <v>1.8680738192753501</v>
      </c>
      <c r="AQ295">
        <v>1.92871693242417</v>
      </c>
      <c r="AR295">
        <v>1.7812013458071101</v>
      </c>
      <c r="AS295">
        <v>1.9923202751512501</v>
      </c>
      <c r="AT295">
        <v>1.9664055480565501</v>
      </c>
      <c r="AU295">
        <v>1.83401881967586</v>
      </c>
      <c r="AV295">
        <v>1.8561604150114199</v>
      </c>
      <c r="AW295">
        <v>2.0854973411563802</v>
      </c>
      <c r="AX295">
        <v>2.00998837250363</v>
      </c>
      <c r="AY295">
        <v>1.7519666751641301</v>
      </c>
      <c r="AZ295">
        <v>1.6799795679276499</v>
      </c>
      <c r="BA295">
        <v>1.6589051534000301</v>
      </c>
      <c r="BB295">
        <v>1.61991583847295</v>
      </c>
      <c r="BC295">
        <v>1.8359942594891601</v>
      </c>
      <c r="BD295">
        <v>1.83112354407939</v>
      </c>
      <c r="BE295">
        <v>2.41363046069895</v>
      </c>
      <c r="BF295">
        <v>2.10548547338436</v>
      </c>
      <c r="BG295">
        <v>1.8211113758178601</v>
      </c>
      <c r="BH295">
        <v>1.85236001246712</v>
      </c>
      <c r="BI295">
        <v>1.9099168582699699</v>
      </c>
      <c r="BJ295">
        <v>1.9728927194775701</v>
      </c>
      <c r="BK295">
        <v>1.67186782412252</v>
      </c>
      <c r="BL295">
        <v>1.65430761782055</v>
      </c>
      <c r="BM295">
        <v>2.31836600199314</v>
      </c>
      <c r="BN295">
        <v>2.1813114272604701</v>
      </c>
      <c r="BO295">
        <v>1.6349226547782501</v>
      </c>
      <c r="BP295">
        <v>1.6407892109641</v>
      </c>
      <c r="BQ295">
        <v>1.6570384812569501</v>
      </c>
      <c r="BR295">
        <v>1.67671011714735</v>
      </c>
      <c r="BS295">
        <v>1.63997776980303</v>
      </c>
      <c r="BT295">
        <v>1.6323117542479799</v>
      </c>
      <c r="BU295">
        <v>1.66478589487696</v>
      </c>
      <c r="BV295">
        <v>1.6714196088511499</v>
      </c>
      <c r="BW295">
        <v>1.59658572531306</v>
      </c>
      <c r="BX295">
        <v>1.6540305566119899</v>
      </c>
      <c r="BY295">
        <v>1.6469687638843</v>
      </c>
      <c r="BZ295">
        <v>1.64732081067268</v>
      </c>
      <c r="CA295">
        <v>1.9543829718860899</v>
      </c>
      <c r="CB295">
        <v>1.83707373960127</v>
      </c>
      <c r="CC295">
        <v>1.8592598677832299</v>
      </c>
      <c r="CD295">
        <v>1.7727497739579099</v>
      </c>
      <c r="CE295">
        <v>1.81082922873931</v>
      </c>
      <c r="CF295">
        <v>1.85231561185104</v>
      </c>
      <c r="CG295">
        <v>1.6589399195724599</v>
      </c>
      <c r="CH295">
        <v>1.6506889220277201</v>
      </c>
      <c r="CI295">
        <v>1.6386866324926199</v>
      </c>
      <c r="CJ295">
        <v>1.67340136359809</v>
      </c>
      <c r="CK295">
        <v>1.8064792697943299</v>
      </c>
      <c r="CL295">
        <v>1.902828094477</v>
      </c>
      <c r="CM295">
        <v>1.9240056581759699</v>
      </c>
      <c r="CN295">
        <v>2.0199912628688699</v>
      </c>
      <c r="CO295">
        <v>2.0562588194357501</v>
      </c>
      <c r="CP295">
        <v>1.9896480473226601</v>
      </c>
      <c r="CQ295">
        <v>1.9029933989861501</v>
      </c>
      <c r="CR295">
        <v>1.80359709736215</v>
      </c>
      <c r="CS295">
        <v>1.97136807517281</v>
      </c>
      <c r="CT295">
        <v>1.82323731624521</v>
      </c>
    </row>
    <row r="296" spans="1:98" x14ac:dyDescent="0.45">
      <c r="A296" t="s">
        <v>94</v>
      </c>
      <c r="B296" t="s">
        <v>72</v>
      </c>
      <c r="C296" t="s">
        <v>67</v>
      </c>
      <c r="D296">
        <v>35</v>
      </c>
      <c r="E296" s="1" cm="1">
        <f t="array" ref="E296">SUMPRODUCT($G296:$CV296,$G$2:$CV$2)/SUMPRODUCT(--($G296:$CV296&lt;&gt;""),$G$2:$CV$2)</f>
        <v>1.4575007403097446</v>
      </c>
      <c r="F296" s="1" cm="1">
        <f t="array" ref="F296">SUMPRODUCT($G296:$CV296,$F$2:$CU$2)/SUMPRODUCT(--($G296:$CV296&lt;&gt;""),$F$2:$CU$2)</f>
        <v>1.370568021527975</v>
      </c>
      <c r="G296">
        <v>1.4957673613793501</v>
      </c>
      <c r="H296">
        <v>1.4184735990472099</v>
      </c>
      <c r="I296">
        <v>1.5199287021862</v>
      </c>
      <c r="J296">
        <v>1.36999437743039</v>
      </c>
      <c r="K296">
        <v>1.5194012549981999</v>
      </c>
      <c r="L296">
        <v>1.37138850409973</v>
      </c>
      <c r="M296">
        <v>1.4895435375307799</v>
      </c>
      <c r="N296">
        <v>1.4071041457574101</v>
      </c>
      <c r="O296">
        <v>1.4277103131109801</v>
      </c>
      <c r="P296">
        <v>1.3558835666343501</v>
      </c>
      <c r="Q296">
        <v>1.5222425037698899</v>
      </c>
      <c r="R296">
        <v>1.4286090681428001</v>
      </c>
      <c r="S296">
        <v>1.3922485803501601</v>
      </c>
      <c r="T296">
        <v>1.40434618670301</v>
      </c>
      <c r="U296">
        <v>1.3585162615614601</v>
      </c>
      <c r="V296">
        <v>1.4152491346124201</v>
      </c>
      <c r="W296">
        <v>1.47912193348042</v>
      </c>
      <c r="X296">
        <v>1.38089284989099</v>
      </c>
      <c r="Y296">
        <v>1.4030202348629901</v>
      </c>
      <c r="Z296">
        <v>1.3960395850731899</v>
      </c>
      <c r="AA296">
        <v>1.5257961161545199</v>
      </c>
      <c r="AB296">
        <v>1.43739777236689</v>
      </c>
      <c r="AC296">
        <v>1.5285848491395799</v>
      </c>
      <c r="AD296">
        <v>1.4002028533729201</v>
      </c>
      <c r="AE296">
        <v>1.47144483992609</v>
      </c>
      <c r="AF296">
        <v>1.3646511011542</v>
      </c>
      <c r="AG296">
        <v>1.40775676977887</v>
      </c>
      <c r="AH296">
        <v>1.4145396037501901</v>
      </c>
      <c r="AI296">
        <v>1.5019431993754899</v>
      </c>
      <c r="AJ296">
        <v>1.34837659685574</v>
      </c>
      <c r="AK296">
        <v>1.5147559417176899</v>
      </c>
      <c r="AL296">
        <v>1.3215154924791099</v>
      </c>
      <c r="AM296">
        <v>1.48623442918224</v>
      </c>
      <c r="AN296">
        <v>1.43334090136387</v>
      </c>
      <c r="AO296">
        <v>1.5019204459467299</v>
      </c>
      <c r="AP296">
        <v>1.2147100666853099</v>
      </c>
      <c r="AQ296">
        <v>1.44017541691671</v>
      </c>
      <c r="AR296">
        <v>1.33513975030003</v>
      </c>
      <c r="AS296">
        <v>1.35887826940123</v>
      </c>
      <c r="AT296">
        <v>1.3276612452237</v>
      </c>
      <c r="AU296">
        <v>1.3936533858196201</v>
      </c>
      <c r="AV296">
        <v>1.3701050660276599</v>
      </c>
      <c r="AW296">
        <v>1.47045433879854</v>
      </c>
      <c r="AX296">
        <v>1.40244419657265</v>
      </c>
      <c r="AY296">
        <v>1.4675857062645501</v>
      </c>
      <c r="AZ296">
        <v>1.3867352293580599</v>
      </c>
      <c r="BA296">
        <v>1.37683789706103</v>
      </c>
      <c r="BB296">
        <v>1.3841975501874599</v>
      </c>
      <c r="BC296">
        <v>1.3784270936062999</v>
      </c>
      <c r="BD296">
        <v>1.3733208664972101</v>
      </c>
      <c r="BE296">
        <v>1.5655719813307301</v>
      </c>
      <c r="BF296">
        <v>1.4138595376269301</v>
      </c>
      <c r="BG296">
        <v>1.3845720943734401</v>
      </c>
      <c r="BH296">
        <v>1.3756091351231401</v>
      </c>
      <c r="BI296">
        <v>1.3694857629575901</v>
      </c>
      <c r="BJ296">
        <v>1.38092600328099</v>
      </c>
      <c r="BK296">
        <v>1.40663714527516</v>
      </c>
      <c r="BL296">
        <v>1.40825140889867</v>
      </c>
      <c r="BM296">
        <v>1.543589305215</v>
      </c>
      <c r="BN296">
        <v>1.4139679830573</v>
      </c>
      <c r="BO296">
        <v>1.3856263522288299</v>
      </c>
      <c r="BP296">
        <v>1.3758247753687001</v>
      </c>
      <c r="BQ296">
        <v>1.40988752017088</v>
      </c>
      <c r="BR296">
        <v>1.4126865325257001</v>
      </c>
      <c r="BS296">
        <v>1.4117700780904101</v>
      </c>
      <c r="BT296">
        <v>1.3765048450153701</v>
      </c>
      <c r="BU296">
        <v>1.43891233161339</v>
      </c>
      <c r="BV296">
        <v>1.4125627112479899</v>
      </c>
      <c r="BW296">
        <v>1.36992448998593</v>
      </c>
      <c r="BX296">
        <v>1.3894872014144599</v>
      </c>
      <c r="BY296">
        <v>1.36046946031757</v>
      </c>
      <c r="BZ296">
        <v>1.40556736101353</v>
      </c>
      <c r="CA296">
        <v>1.4258567709008101</v>
      </c>
      <c r="CB296">
        <v>1.3245480118469599</v>
      </c>
      <c r="CC296">
        <v>1.39337640549195</v>
      </c>
      <c r="CD296">
        <v>1.3378454668100801</v>
      </c>
      <c r="CE296">
        <v>1.40105064117878</v>
      </c>
      <c r="CF296">
        <v>1.3842396408458699</v>
      </c>
      <c r="CG296">
        <v>1.3879060763655899</v>
      </c>
      <c r="CH296">
        <v>1.3846545016643901</v>
      </c>
      <c r="CI296">
        <v>1.4050550418562799</v>
      </c>
      <c r="CJ296">
        <v>1.4017707680027001</v>
      </c>
      <c r="CK296">
        <v>1.4478825235422099</v>
      </c>
      <c r="CL296">
        <v>1.4310280072117301</v>
      </c>
      <c r="CM296">
        <v>1.3903816761894201</v>
      </c>
      <c r="CN296">
        <v>1.39497660166695</v>
      </c>
      <c r="CO296">
        <v>1.45025626975175</v>
      </c>
      <c r="CP296">
        <v>1.3802744408737799</v>
      </c>
      <c r="CQ296">
        <v>1.42247806960768</v>
      </c>
      <c r="CR296">
        <v>1.3395628195804701</v>
      </c>
      <c r="CS296">
        <v>1.4436075243253901</v>
      </c>
      <c r="CT296">
        <v>1.3731469137068499</v>
      </c>
    </row>
    <row r="297" spans="1:98" x14ac:dyDescent="0.45">
      <c r="A297" t="s">
        <v>94</v>
      </c>
      <c r="B297" t="s">
        <v>95</v>
      </c>
      <c r="C297" t="s">
        <v>67</v>
      </c>
      <c r="D297">
        <v>35</v>
      </c>
      <c r="E297" s="1" cm="1">
        <f t="array" ref="E297">SUMPRODUCT($G297:$CV297,$G$2:$CV$2)/SUMPRODUCT(--($G297:$CV297&lt;&gt;""),$G$2:$CV$2)</f>
        <v>1.4269897787813379</v>
      </c>
      <c r="F297" s="1" cm="1">
        <f t="array" ref="F297">SUMPRODUCT($G297:$CV297,$F$2:$CU$2)/SUMPRODUCT(--($G297:$CV297&lt;&gt;""),$F$2:$CU$2)</f>
        <v>1.3618231336053719</v>
      </c>
      <c r="G297">
        <v>1.4628328282094101</v>
      </c>
      <c r="H297">
        <v>1.4026661009216199</v>
      </c>
      <c r="I297">
        <v>1.42909296009248</v>
      </c>
      <c r="J297">
        <v>1.3602176025217001</v>
      </c>
      <c r="K297">
        <v>1.4266996845565301</v>
      </c>
      <c r="L297">
        <v>1.36039732983509</v>
      </c>
      <c r="M297">
        <v>1.4895435375307799</v>
      </c>
      <c r="N297">
        <v>1.4071041457574101</v>
      </c>
      <c r="O297">
        <v>1.4203762870557199</v>
      </c>
      <c r="P297">
        <v>1.3558835666343501</v>
      </c>
      <c r="Q297">
        <v>1.5158815601436799</v>
      </c>
      <c r="R297">
        <v>1.4286090681428001</v>
      </c>
      <c r="S297">
        <v>1.32505056570478</v>
      </c>
      <c r="T297">
        <v>1.3585515724492201</v>
      </c>
      <c r="U297">
        <v>1.3585162615614601</v>
      </c>
      <c r="V297">
        <v>1.40825460033198</v>
      </c>
      <c r="W297">
        <v>1.43349756599137</v>
      </c>
      <c r="X297">
        <v>1.3695671865463499</v>
      </c>
      <c r="Y297">
        <v>1.36896102257915</v>
      </c>
      <c r="Z297">
        <v>1.3887428288875601</v>
      </c>
      <c r="AA297">
        <v>1.51273528531613</v>
      </c>
      <c r="AB297">
        <v>1.4308903878211501</v>
      </c>
      <c r="AC297">
        <v>1.5010631562974599</v>
      </c>
      <c r="AD297">
        <v>1.4002028533729201</v>
      </c>
      <c r="AE297">
        <v>1.47144483992609</v>
      </c>
      <c r="AF297">
        <v>1.3646511011542</v>
      </c>
      <c r="AG297">
        <v>1.36078480879403</v>
      </c>
      <c r="AH297">
        <v>1.3778403130232</v>
      </c>
      <c r="AI297">
        <v>1.47881421937913</v>
      </c>
      <c r="AJ297">
        <v>1.34837659685574</v>
      </c>
      <c r="AK297">
        <v>1.44755326801675</v>
      </c>
      <c r="AL297">
        <v>1.3193986938429501</v>
      </c>
      <c r="AM297">
        <v>1.48623442918224</v>
      </c>
      <c r="AN297">
        <v>1.43334090136387</v>
      </c>
      <c r="AO297">
        <v>1.46281690339338</v>
      </c>
      <c r="AP297">
        <v>1.2147100666853099</v>
      </c>
      <c r="AQ297">
        <v>1.4256157625742201</v>
      </c>
      <c r="AR297">
        <v>1.33513975030003</v>
      </c>
      <c r="AS297">
        <v>1.3433059005479699</v>
      </c>
      <c r="AT297">
        <v>1.3276612452237</v>
      </c>
      <c r="AU297">
        <v>1.3731679203623901</v>
      </c>
      <c r="AV297">
        <v>1.3701050660276599</v>
      </c>
      <c r="AW297">
        <v>1.42475013736609</v>
      </c>
      <c r="AX297">
        <v>1.38591680306662</v>
      </c>
      <c r="AY297">
        <v>1.3983835988089901</v>
      </c>
      <c r="AZ297">
        <v>1.3639473852206001</v>
      </c>
      <c r="BA297">
        <v>1.3614358238486299</v>
      </c>
      <c r="BB297">
        <v>1.3573759919805199</v>
      </c>
      <c r="BC297">
        <v>1.3460969906129201</v>
      </c>
      <c r="BD297">
        <v>1.34389981495571</v>
      </c>
      <c r="BE297">
        <v>1.5655719813307301</v>
      </c>
      <c r="BF297">
        <v>1.4050703359174901</v>
      </c>
      <c r="BG297">
        <v>1.33519365346301</v>
      </c>
      <c r="BH297">
        <v>1.3509710407231601</v>
      </c>
      <c r="BI297">
        <v>1.3418789148691599</v>
      </c>
      <c r="BJ297">
        <v>1.3582294862033999</v>
      </c>
      <c r="BK297">
        <v>1.36680979099657</v>
      </c>
      <c r="BL297">
        <v>1.3683653114909899</v>
      </c>
      <c r="BM297">
        <v>1.543589305215</v>
      </c>
      <c r="BN297">
        <v>1.4139679830573</v>
      </c>
      <c r="BO297">
        <v>1.35212170469197</v>
      </c>
      <c r="BP297">
        <v>1.35650774049464</v>
      </c>
      <c r="BQ297">
        <v>1.3447786229412599</v>
      </c>
      <c r="BR297">
        <v>1.3519489949814301</v>
      </c>
      <c r="BS297">
        <v>1.34819434714778</v>
      </c>
      <c r="BT297">
        <v>1.3301850403345301</v>
      </c>
      <c r="BU297">
        <v>1.38802360297219</v>
      </c>
      <c r="BV297">
        <v>1.4007310372939601</v>
      </c>
      <c r="BW297">
        <v>1.2990648053901199</v>
      </c>
      <c r="BX297">
        <v>1.3401355704059701</v>
      </c>
      <c r="BY297">
        <v>1.32587505265643</v>
      </c>
      <c r="BZ297">
        <v>1.35959461390019</v>
      </c>
      <c r="CA297">
        <v>1.38477351634765</v>
      </c>
      <c r="CB297">
        <v>1.3245480118469599</v>
      </c>
      <c r="CC297">
        <v>1.3861341189869201</v>
      </c>
      <c r="CD297">
        <v>1.3290686249497301</v>
      </c>
      <c r="CE297">
        <v>1.33503189147961</v>
      </c>
      <c r="CF297">
        <v>1.3597016189608799</v>
      </c>
      <c r="CG297">
        <v>1.3590114011798899</v>
      </c>
      <c r="CH297">
        <v>1.3474874390475899</v>
      </c>
      <c r="CI297">
        <v>1.35880652573163</v>
      </c>
      <c r="CJ297">
        <v>1.3824998532576001</v>
      </c>
      <c r="CK297">
        <v>1.3755577567886299</v>
      </c>
      <c r="CL297">
        <v>1.3946106640040099</v>
      </c>
      <c r="CM297">
        <v>1.34239238759984</v>
      </c>
      <c r="CN297">
        <v>1.39497660166695</v>
      </c>
      <c r="CO297">
        <v>1.40524977433978</v>
      </c>
      <c r="CP297">
        <v>1.3677160327473199</v>
      </c>
      <c r="CQ297">
        <v>1.3930212964230899</v>
      </c>
      <c r="CR297">
        <v>1.3395628195804701</v>
      </c>
      <c r="CS297">
        <v>1.4198975292873299</v>
      </c>
      <c r="CT297">
        <v>1.3731469137068499</v>
      </c>
    </row>
    <row r="298" spans="1:98" x14ac:dyDescent="0.45">
      <c r="A298" t="s">
        <v>94</v>
      </c>
      <c r="B298" t="s">
        <v>66</v>
      </c>
      <c r="C298" t="s">
        <v>64</v>
      </c>
      <c r="D298">
        <v>40</v>
      </c>
      <c r="E298" s="1" cm="1">
        <f t="array" ref="E298">SUMPRODUCT($G298:$CV298,$G$2:$CV$2)/SUMPRODUCT(--($G298:$CV298&lt;&gt;""),$G$2:$CV$2)</f>
        <v>1.4991133702121984</v>
      </c>
      <c r="F298" s="1" cm="1">
        <f t="array" ref="F298">SUMPRODUCT($G298:$CV298,$F$2:$CU$2)/SUMPRODUCT(--($G298:$CV298&lt;&gt;""),$F$2:$CU$2)</f>
        <v>1.4038233864386755</v>
      </c>
      <c r="G298">
        <v>1.4652462458534701</v>
      </c>
      <c r="H298">
        <v>1.4275327794385599</v>
      </c>
      <c r="I298">
        <v>1.55451316434656</v>
      </c>
      <c r="J298">
        <v>1.4037909842467799</v>
      </c>
      <c r="K298">
        <v>1.5536081551356899</v>
      </c>
      <c r="L298">
        <v>1.4053380242059501</v>
      </c>
      <c r="M298">
        <v>1.40487405886939</v>
      </c>
      <c r="N298">
        <v>1.4306094854755</v>
      </c>
      <c r="O298">
        <v>1.5239865400534001</v>
      </c>
      <c r="P298">
        <v>1.4714130212162799</v>
      </c>
      <c r="Q298">
        <v>1.6440768304976301</v>
      </c>
      <c r="R298">
        <v>1.4663940160710101</v>
      </c>
      <c r="S298">
        <v>1.34936150184064</v>
      </c>
      <c r="T298">
        <v>1.3686564386256399</v>
      </c>
      <c r="U298">
        <v>1.4238949200297</v>
      </c>
      <c r="V298">
        <v>1.43404849272349</v>
      </c>
      <c r="W298">
        <v>1.52761607927861</v>
      </c>
      <c r="X298">
        <v>1.3971094521521901</v>
      </c>
      <c r="Y298">
        <v>1.41628366817269</v>
      </c>
      <c r="Z298">
        <v>1.4180793623378101</v>
      </c>
      <c r="AA298">
        <v>1.59712183099494</v>
      </c>
      <c r="AB298">
        <v>1.4684614693862299</v>
      </c>
      <c r="AC298">
        <v>1.58517262286734</v>
      </c>
      <c r="AD298">
        <v>1.4019366834718201</v>
      </c>
      <c r="AE298">
        <v>1.5901288094064301</v>
      </c>
      <c r="AF298">
        <v>1.41607380414114</v>
      </c>
      <c r="AG298">
        <v>1.40997514912652</v>
      </c>
      <c r="AH298">
        <v>1.41227845145743</v>
      </c>
      <c r="AI298">
        <v>1.6869019056843699</v>
      </c>
      <c r="AJ298">
        <v>1.4218089186219001</v>
      </c>
      <c r="AK298">
        <v>1.5128336744353801</v>
      </c>
      <c r="AL298">
        <v>1.3440653114140999</v>
      </c>
      <c r="AM298">
        <v>1.4618988741458401</v>
      </c>
      <c r="AN298">
        <v>1.50146318434321</v>
      </c>
      <c r="AO298">
        <v>1.6673149459080701</v>
      </c>
      <c r="AP298">
        <v>1.34919377044844</v>
      </c>
      <c r="AQ298">
        <v>1.5277737618227201</v>
      </c>
      <c r="AR298">
        <v>1.3739957083574801</v>
      </c>
      <c r="AS298">
        <v>1.36787611017656</v>
      </c>
      <c r="AT298">
        <v>1.34719157527236</v>
      </c>
      <c r="AU298">
        <v>1.3882298662343699</v>
      </c>
      <c r="AV298">
        <v>1.3998760411122499</v>
      </c>
      <c r="AW298">
        <v>1.47599846549868</v>
      </c>
      <c r="AX298">
        <v>1.4148276860262801</v>
      </c>
      <c r="AY298">
        <v>1.42988129555243</v>
      </c>
      <c r="AZ298">
        <v>1.39382004186248</v>
      </c>
      <c r="BA298">
        <v>1.3896531742181799</v>
      </c>
      <c r="BB298">
        <v>1.3852625626969901</v>
      </c>
      <c r="BC298">
        <v>1.35733904866039</v>
      </c>
      <c r="BD298">
        <v>1.35859118151973</v>
      </c>
      <c r="BE298">
        <v>1.6696230240957799</v>
      </c>
      <c r="BF298">
        <v>1.4290816708395899</v>
      </c>
      <c r="BG298">
        <v>1.3609927525466701</v>
      </c>
      <c r="BH298">
        <v>1.3671988474991399</v>
      </c>
      <c r="BI298">
        <v>1.3492627866348299</v>
      </c>
      <c r="BJ298">
        <v>1.37253051950688</v>
      </c>
      <c r="BK298">
        <v>1.4194027063193999</v>
      </c>
      <c r="BL298">
        <v>1.3934214334096899</v>
      </c>
      <c r="BM298">
        <v>1.64318153146702</v>
      </c>
      <c r="BN298">
        <v>1.48996344076436</v>
      </c>
      <c r="BO298">
        <v>1.3826844607081501</v>
      </c>
      <c r="BP298">
        <v>1.3882482684397199</v>
      </c>
      <c r="BQ298">
        <v>1.39759092702419</v>
      </c>
      <c r="BR298">
        <v>1.37708774666582</v>
      </c>
      <c r="BS298">
        <v>1.34883029123098</v>
      </c>
      <c r="BT298">
        <v>1.33771293642027</v>
      </c>
      <c r="BU298">
        <v>1.42836533841299</v>
      </c>
      <c r="BV298">
        <v>1.4054819624891699</v>
      </c>
      <c r="BW298">
        <v>1.37605239995899</v>
      </c>
      <c r="BX298">
        <v>1.39263782038258</v>
      </c>
      <c r="BY298">
        <v>1.3550246183955501</v>
      </c>
      <c r="BZ298">
        <v>1.40748430389867</v>
      </c>
      <c r="CA298">
        <v>1.4326290422233601</v>
      </c>
      <c r="CB298">
        <v>1.36311769983702</v>
      </c>
      <c r="CC298">
        <v>1.3931926123526099</v>
      </c>
      <c r="CD298">
        <v>1.3433905701158999</v>
      </c>
      <c r="CE298">
        <v>1.3942766001004601</v>
      </c>
      <c r="CF298">
        <v>1.3812189579146501</v>
      </c>
      <c r="CG298">
        <v>1.3824605271778201</v>
      </c>
      <c r="CH298">
        <v>1.36978383150775</v>
      </c>
      <c r="CI298">
        <v>1.39034585180555</v>
      </c>
      <c r="CJ298">
        <v>1.3926195798580301</v>
      </c>
      <c r="CK298">
        <v>1.45112312870686</v>
      </c>
      <c r="CL298">
        <v>1.4153113500125201</v>
      </c>
      <c r="CM298">
        <v>1.4525894333317</v>
      </c>
      <c r="CN298">
        <v>1.43117072214484</v>
      </c>
      <c r="CO298">
        <v>1.37283732333302</v>
      </c>
      <c r="CP298">
        <v>1.3777607311675899</v>
      </c>
      <c r="CQ298">
        <v>1.4237510758491001</v>
      </c>
      <c r="CR298">
        <v>1.3804197832184</v>
      </c>
      <c r="CS298">
        <v>1.4175768556242301</v>
      </c>
      <c r="CT298">
        <v>1.38236720605708</v>
      </c>
    </row>
    <row r="299" spans="1:98" x14ac:dyDescent="0.45">
      <c r="A299" t="s">
        <v>94</v>
      </c>
      <c r="B299" t="s">
        <v>82</v>
      </c>
      <c r="C299" t="s">
        <v>64</v>
      </c>
      <c r="D299">
        <v>40</v>
      </c>
      <c r="E299" s="1" cm="1">
        <f t="array" ref="E299">SUMPRODUCT($G299:$CV299,$G$2:$CV$2)/SUMPRODUCT(--($G299:$CV299&lt;&gt;""),$G$2:$CV$2)</f>
        <v>2.5524546086830648</v>
      </c>
      <c r="F299" s="1" cm="1">
        <f t="array" ref="F299">SUMPRODUCT($G299:$CV299,$F$2:$CU$2)/SUMPRODUCT(--($G299:$CV299&lt;&gt;""),$F$2:$CU$2)</f>
        <v>2.087373542972605</v>
      </c>
      <c r="G299">
        <v>1.9124701698244799</v>
      </c>
      <c r="H299">
        <v>1.81409393167994</v>
      </c>
      <c r="I299">
        <v>2.1297106410401301</v>
      </c>
      <c r="J299">
        <v>1.83232575487034</v>
      </c>
      <c r="K299">
        <v>2.5162034727953499</v>
      </c>
      <c r="L299">
        <v>2.1214076782062601</v>
      </c>
      <c r="M299">
        <v>2.18943905862483</v>
      </c>
      <c r="N299">
        <v>2.2739757956851299</v>
      </c>
      <c r="O299">
        <v>2.23048656802148</v>
      </c>
      <c r="P299">
        <v>2.2141458078013101</v>
      </c>
      <c r="Q299">
        <v>2.4592191796862002</v>
      </c>
      <c r="R299">
        <v>1.9734817344803799</v>
      </c>
      <c r="S299">
        <v>1.8333333127492999</v>
      </c>
      <c r="T299">
        <v>1.8454021426248599</v>
      </c>
      <c r="U299">
        <v>2.5188967778270399</v>
      </c>
      <c r="V299">
        <v>2.5221259822968198</v>
      </c>
      <c r="W299">
        <v>1.6674311891106199</v>
      </c>
      <c r="X299">
        <v>1.46940248218835</v>
      </c>
      <c r="Y299">
        <v>1.8733353644050199</v>
      </c>
      <c r="Z299">
        <v>1.8654695054298001</v>
      </c>
      <c r="AA299">
        <v>3.0020180896633102</v>
      </c>
      <c r="AB299">
        <v>2.3241771732836098</v>
      </c>
      <c r="AC299">
        <v>1.73556061933522</v>
      </c>
      <c r="AD299">
        <v>1.4898547052103901</v>
      </c>
      <c r="AE299">
        <v>2.7411224248041299</v>
      </c>
      <c r="AF299">
        <v>2.11885968275929</v>
      </c>
      <c r="AG299">
        <v>2.2226840500621998</v>
      </c>
      <c r="AH299">
        <v>2.2097749260635302</v>
      </c>
      <c r="AI299">
        <v>2.4882699486212099</v>
      </c>
      <c r="AJ299">
        <v>1.8561899180015999</v>
      </c>
      <c r="AK299">
        <v>1.6531975266338701</v>
      </c>
      <c r="AL299">
        <v>1.4126449989257299</v>
      </c>
      <c r="AM299">
        <v>2.53426387701816</v>
      </c>
      <c r="AN299">
        <v>2.6340020365055401</v>
      </c>
      <c r="AO299">
        <v>6.6723725357980896</v>
      </c>
      <c r="AP299">
        <v>2.85893936962974</v>
      </c>
      <c r="AQ299">
        <v>2.67832209000531</v>
      </c>
      <c r="AR299">
        <v>2.07126843962781</v>
      </c>
      <c r="AS299">
        <v>2.3588860409685699</v>
      </c>
      <c r="AT299">
        <v>2.2772215760644099</v>
      </c>
      <c r="AU299">
        <v>2.1829519063627401</v>
      </c>
      <c r="AV299">
        <v>2.08679411020809</v>
      </c>
      <c r="AW299">
        <v>2.5976575415701602</v>
      </c>
      <c r="AX299">
        <v>2.3901907852014301</v>
      </c>
      <c r="AY299">
        <v>1.8184469298422701</v>
      </c>
      <c r="AZ299">
        <v>1.78275957602019</v>
      </c>
      <c r="BA299">
        <v>1.8654431145022099</v>
      </c>
      <c r="BB299">
        <v>1.8129169842836299</v>
      </c>
      <c r="BC299">
        <v>2.1399382598090901</v>
      </c>
      <c r="BD299">
        <v>2.11544237273174</v>
      </c>
      <c r="BE299">
        <v>3.1493222329098298</v>
      </c>
      <c r="BF299">
        <v>2.7111386661666299</v>
      </c>
      <c r="BG299">
        <v>2.0734913851695</v>
      </c>
      <c r="BH299">
        <v>2.03182365015553</v>
      </c>
      <c r="BI299">
        <v>2.32990868873024</v>
      </c>
      <c r="BJ299">
        <v>2.34405680993896</v>
      </c>
      <c r="BK299">
        <v>1.88358183747716</v>
      </c>
      <c r="BL299">
        <v>1.8594528155179699</v>
      </c>
      <c r="BM299">
        <v>3.1569879612554601</v>
      </c>
      <c r="BN299">
        <v>2.7851863311833398</v>
      </c>
      <c r="BO299">
        <v>1.7981830389419799</v>
      </c>
      <c r="BP299">
        <v>1.8072167795769101</v>
      </c>
      <c r="BQ299">
        <v>1.79202782758794</v>
      </c>
      <c r="BR299">
        <v>1.78322895512897</v>
      </c>
      <c r="BS299">
        <v>1.73920150364522</v>
      </c>
      <c r="BT299">
        <v>1.7043014911816901</v>
      </c>
      <c r="BU299">
        <v>1.87907156450608</v>
      </c>
      <c r="BV299">
        <v>1.8235571724019399</v>
      </c>
      <c r="BW299">
        <v>1.8141596960036599</v>
      </c>
      <c r="BX299">
        <v>1.8355551445025899</v>
      </c>
      <c r="BY299">
        <v>1.8213401177906501</v>
      </c>
      <c r="BZ299">
        <v>1.80223062920981</v>
      </c>
      <c r="CA299">
        <v>2.2130629170606402</v>
      </c>
      <c r="CB299">
        <v>2.01569775235967</v>
      </c>
      <c r="CC299">
        <v>2.15168659034642</v>
      </c>
      <c r="CD299">
        <v>2.0280773870146702</v>
      </c>
      <c r="CE299">
        <v>2.1608477215623001</v>
      </c>
      <c r="CF299">
        <v>2.1489282394266902</v>
      </c>
      <c r="CG299">
        <v>1.79378492186549</v>
      </c>
      <c r="CH299">
        <v>1.7534073679481601</v>
      </c>
      <c r="CI299">
        <v>1.8253682796328199</v>
      </c>
      <c r="CJ299">
        <v>1.85234827628099</v>
      </c>
      <c r="CK299">
        <v>2.27311088922368</v>
      </c>
      <c r="CL299">
        <v>2.2512829582220402</v>
      </c>
      <c r="CM299">
        <v>2.4961095930494102</v>
      </c>
      <c r="CN299">
        <v>2.4401911319352001</v>
      </c>
      <c r="CO299">
        <v>2.4321786808811301</v>
      </c>
      <c r="CP299">
        <v>2.4516518791400901</v>
      </c>
      <c r="CQ299">
        <v>2.2282559498673802</v>
      </c>
      <c r="CR299">
        <v>2.10408303210292</v>
      </c>
      <c r="CS299">
        <v>2.2894880504356401</v>
      </c>
      <c r="CT299">
        <v>2.1263368999190901</v>
      </c>
    </row>
    <row r="300" spans="1:98" x14ac:dyDescent="0.45">
      <c r="A300" t="s">
        <v>94</v>
      </c>
      <c r="B300" t="s">
        <v>72</v>
      </c>
      <c r="C300" t="s">
        <v>64</v>
      </c>
      <c r="D300">
        <v>40</v>
      </c>
      <c r="E300" s="1" cm="1">
        <f t="array" ref="E300">SUMPRODUCT($G300:$CV300,$G$2:$CV$2)/SUMPRODUCT(--($G300:$CV300&lt;&gt;""),$G$2:$CV$2)</f>
        <v>1.5810882445020862</v>
      </c>
      <c r="F300" s="1" cm="1">
        <f t="array" ref="F300">SUMPRODUCT($G300:$CV300,$F$2:$CU$2)/SUMPRODUCT(--($G300:$CV300&lt;&gt;""),$F$2:$CU$2)</f>
        <v>1.4507017266461819</v>
      </c>
      <c r="G300">
        <v>1.57133999625706</v>
      </c>
      <c r="H300">
        <v>1.4379736637384499</v>
      </c>
      <c r="I300">
        <v>1.55734956148319</v>
      </c>
      <c r="J300">
        <v>1.40530916056769</v>
      </c>
      <c r="K300">
        <v>1.5508456133879001</v>
      </c>
      <c r="L300">
        <v>1.40461893639466</v>
      </c>
      <c r="M300">
        <v>1.6117913447577801</v>
      </c>
      <c r="N300">
        <v>1.5071997798882499</v>
      </c>
      <c r="O300">
        <v>1.53253526254802</v>
      </c>
      <c r="P300">
        <v>1.4271810153526701</v>
      </c>
      <c r="Q300">
        <v>1.7604883961087701</v>
      </c>
      <c r="R300">
        <v>1.5261255689206801</v>
      </c>
      <c r="S300">
        <v>1.4463145175104799</v>
      </c>
      <c r="T300">
        <v>1.4563234209278499</v>
      </c>
      <c r="U300">
        <v>1.48637492251721</v>
      </c>
      <c r="V300">
        <v>1.48861919240733</v>
      </c>
      <c r="W300">
        <v>1.6327633060477</v>
      </c>
      <c r="X300">
        <v>1.4803038366821399</v>
      </c>
      <c r="Y300">
        <v>1.5048135683643</v>
      </c>
      <c r="Z300">
        <v>1.4873455305202401</v>
      </c>
      <c r="AA300">
        <v>1.78167647204228</v>
      </c>
      <c r="AB300">
        <v>1.5191260151120001</v>
      </c>
      <c r="AC300">
        <v>1.7517522670630701</v>
      </c>
      <c r="AD300">
        <v>1.4765018822971201</v>
      </c>
      <c r="AE300">
        <v>1.6968971202826599</v>
      </c>
      <c r="AF300">
        <v>1.4697275604729501</v>
      </c>
      <c r="AG300">
        <v>1.5049671120693699</v>
      </c>
      <c r="AH300">
        <v>1.47290982788353</v>
      </c>
      <c r="AI300">
        <v>1.7285058942301501</v>
      </c>
      <c r="AJ300">
        <v>1.4636176079201699</v>
      </c>
      <c r="AK300">
        <v>1.6148849064725299</v>
      </c>
      <c r="AL300">
        <v>1.4255306845712299</v>
      </c>
      <c r="AM300">
        <v>1.4815840936392199</v>
      </c>
      <c r="AN300">
        <v>1.4718709458255701</v>
      </c>
      <c r="AO300">
        <v>1.68433715435044</v>
      </c>
      <c r="AP300">
        <v>1.3311344597636801</v>
      </c>
      <c r="AQ300">
        <v>1.5856837439434199</v>
      </c>
      <c r="AR300">
        <v>1.44536636413736</v>
      </c>
      <c r="AS300">
        <v>1.45601701435775</v>
      </c>
      <c r="AT300">
        <v>1.4035157190662599</v>
      </c>
      <c r="AU300">
        <v>1.5288934259331599</v>
      </c>
      <c r="AV300">
        <v>1.45906222912385</v>
      </c>
      <c r="AW300">
        <v>1.5537878751601</v>
      </c>
      <c r="AX300">
        <v>1.5174955020847301</v>
      </c>
      <c r="AY300">
        <v>1.5106356574275299</v>
      </c>
      <c r="AZ300">
        <v>1.4307964384231799</v>
      </c>
      <c r="BA300">
        <v>1.5093742009792499</v>
      </c>
      <c r="BB300">
        <v>1.45224042429644</v>
      </c>
      <c r="BC300">
        <v>1.4367562509924201</v>
      </c>
      <c r="BD300">
        <v>1.4620146419325499</v>
      </c>
      <c r="BE300">
        <v>1.7883438941455601</v>
      </c>
      <c r="BF300">
        <v>1.5132443225992001</v>
      </c>
      <c r="BG300">
        <v>1.4668738852413301</v>
      </c>
      <c r="BH300">
        <v>1.4381674298424301</v>
      </c>
      <c r="BI300">
        <v>1.4575796637420799</v>
      </c>
      <c r="BJ300">
        <v>1.4557205622465099</v>
      </c>
      <c r="BK300">
        <v>1.5073283804561901</v>
      </c>
      <c r="BL300">
        <v>1.46131594414901</v>
      </c>
      <c r="BM300">
        <v>1.74099310387825</v>
      </c>
      <c r="BN300">
        <v>1.54815153811083</v>
      </c>
      <c r="BO300">
        <v>1.45841873816026</v>
      </c>
      <c r="BP300">
        <v>1.4664665912666599</v>
      </c>
      <c r="BQ300">
        <v>1.4374450133866601</v>
      </c>
      <c r="BR300">
        <v>1.42225298605407</v>
      </c>
      <c r="BS300">
        <v>1.4360155693752601</v>
      </c>
      <c r="BT300">
        <v>1.4022259923184499</v>
      </c>
      <c r="BU300">
        <v>1.4838144425839499</v>
      </c>
      <c r="BV300">
        <v>1.43840623848976</v>
      </c>
      <c r="BW300">
        <v>1.4038773609878199</v>
      </c>
      <c r="BX300">
        <v>1.50569162901026</v>
      </c>
      <c r="BY300">
        <v>1.4566755914706799</v>
      </c>
      <c r="BZ300">
        <v>1.51625189919977</v>
      </c>
      <c r="CA300">
        <v>1.5092471205879701</v>
      </c>
      <c r="CB300">
        <v>1.38705988276842</v>
      </c>
      <c r="CC300">
        <v>1.4867557908615701</v>
      </c>
      <c r="CD300">
        <v>1.3959345080038199</v>
      </c>
      <c r="CE300">
        <v>1.45282903746458</v>
      </c>
      <c r="CF300">
        <v>1.4737384319317699</v>
      </c>
      <c r="CG300">
        <v>1.45010704692438</v>
      </c>
      <c r="CH300">
        <v>1.4548464763818201</v>
      </c>
      <c r="CI300">
        <v>1.4683290242966001</v>
      </c>
      <c r="CJ300">
        <v>1.4805174645602599</v>
      </c>
      <c r="CK300">
        <v>1.52106744711454</v>
      </c>
      <c r="CL300">
        <v>1.48687492722993</v>
      </c>
      <c r="CM300">
        <v>1.5002507712799</v>
      </c>
      <c r="CN300">
        <v>1.44314741381329</v>
      </c>
      <c r="CO300">
        <v>1.5044203954825299</v>
      </c>
      <c r="CP300">
        <v>1.46593007572998</v>
      </c>
      <c r="CQ300">
        <v>1.52828778512227</v>
      </c>
      <c r="CR300">
        <v>1.4178887838730601</v>
      </c>
      <c r="CS300">
        <v>1.52280105951319</v>
      </c>
      <c r="CT300">
        <v>1.4227308465642901</v>
      </c>
    </row>
    <row r="301" spans="1:98" x14ac:dyDescent="0.45">
      <c r="A301" t="s">
        <v>94</v>
      </c>
      <c r="B301" t="s">
        <v>95</v>
      </c>
      <c r="C301" t="s">
        <v>64</v>
      </c>
      <c r="D301">
        <v>40</v>
      </c>
      <c r="E301" s="1" cm="1">
        <f t="array" ref="E301">SUMPRODUCT($G301:$CV301,$G$2:$CV$2)/SUMPRODUCT(--($G301:$CV301&lt;&gt;""),$G$2:$CV$2)</f>
        <v>1.4990599476171618</v>
      </c>
      <c r="F301" s="1" cm="1">
        <f t="array" ref="F301">SUMPRODUCT($G301:$CV301,$F$2:$CU$2)/SUMPRODUCT(--($G301:$CV301&lt;&gt;""),$F$2:$CU$2)</f>
        <v>1.3995998699046299</v>
      </c>
      <c r="G301">
        <v>1.4652462458534701</v>
      </c>
      <c r="H301">
        <v>1.4275327794385599</v>
      </c>
      <c r="I301">
        <v>1.55451316434656</v>
      </c>
      <c r="J301">
        <v>1.4037909842467799</v>
      </c>
      <c r="K301">
        <v>1.5508456133879001</v>
      </c>
      <c r="L301">
        <v>1.40461893639466</v>
      </c>
      <c r="M301">
        <v>1.40487405886939</v>
      </c>
      <c r="N301">
        <v>1.4306094854755</v>
      </c>
      <c r="O301">
        <v>1.5239865400534001</v>
      </c>
      <c r="P301">
        <v>1.4271810153526701</v>
      </c>
      <c r="Q301">
        <v>1.6440768304976301</v>
      </c>
      <c r="R301">
        <v>1.4663940160710101</v>
      </c>
      <c r="S301">
        <v>1.34936150184064</v>
      </c>
      <c r="T301">
        <v>1.3686564386256399</v>
      </c>
      <c r="U301">
        <v>1.4238949200297</v>
      </c>
      <c r="V301">
        <v>1.43404849272349</v>
      </c>
      <c r="W301">
        <v>1.52761607927861</v>
      </c>
      <c r="X301">
        <v>1.3971094521521901</v>
      </c>
      <c r="Y301">
        <v>1.41628366817269</v>
      </c>
      <c r="Z301">
        <v>1.4180793623378101</v>
      </c>
      <c r="AA301">
        <v>1.59712183099494</v>
      </c>
      <c r="AB301">
        <v>1.4684614693862299</v>
      </c>
      <c r="AC301">
        <v>1.58517262286734</v>
      </c>
      <c r="AD301">
        <v>1.4019366834718201</v>
      </c>
      <c r="AE301">
        <v>1.5901288094064301</v>
      </c>
      <c r="AF301">
        <v>1.41607380414114</v>
      </c>
      <c r="AG301">
        <v>1.40997514912652</v>
      </c>
      <c r="AH301">
        <v>1.41227845145743</v>
      </c>
      <c r="AI301">
        <v>1.6869019056843699</v>
      </c>
      <c r="AJ301">
        <v>1.4218089186219001</v>
      </c>
      <c r="AK301">
        <v>1.5128336744353801</v>
      </c>
      <c r="AL301">
        <v>1.3440653114140999</v>
      </c>
      <c r="AM301">
        <v>1.4618988741458401</v>
      </c>
      <c r="AN301">
        <v>1.4718709458255701</v>
      </c>
      <c r="AO301">
        <v>1.6673149459080701</v>
      </c>
      <c r="AP301">
        <v>1.3311344597636801</v>
      </c>
      <c r="AQ301">
        <v>1.5277737618227201</v>
      </c>
      <c r="AR301">
        <v>1.3739957083574801</v>
      </c>
      <c r="AS301">
        <v>1.36787611017656</v>
      </c>
      <c r="AT301">
        <v>1.34719157527236</v>
      </c>
      <c r="AU301">
        <v>1.3882298662343699</v>
      </c>
      <c r="AV301">
        <v>1.3998760411122499</v>
      </c>
      <c r="AW301">
        <v>1.47599846549868</v>
      </c>
      <c r="AX301">
        <v>1.4148276860262801</v>
      </c>
      <c r="AY301">
        <v>1.42988129555243</v>
      </c>
      <c r="AZ301">
        <v>1.39382004186248</v>
      </c>
      <c r="BA301">
        <v>1.3896531742181799</v>
      </c>
      <c r="BB301">
        <v>1.3852625626969901</v>
      </c>
      <c r="BC301">
        <v>1.35733904866039</v>
      </c>
      <c r="BD301">
        <v>1.35859118151973</v>
      </c>
      <c r="BE301">
        <v>1.6696230240957799</v>
      </c>
      <c r="BF301">
        <v>1.4290816708395899</v>
      </c>
      <c r="BG301">
        <v>1.3609927525466701</v>
      </c>
      <c r="BH301">
        <v>1.3671988474991399</v>
      </c>
      <c r="BI301">
        <v>1.3492627866348299</v>
      </c>
      <c r="BJ301">
        <v>1.37253051950688</v>
      </c>
      <c r="BK301">
        <v>1.4194027063193999</v>
      </c>
      <c r="BL301">
        <v>1.3934214334096899</v>
      </c>
      <c r="BM301">
        <v>1.64318153146702</v>
      </c>
      <c r="BN301">
        <v>1.48996344076436</v>
      </c>
      <c r="BO301">
        <v>1.3826844607081501</v>
      </c>
      <c r="BP301">
        <v>1.3882482684397199</v>
      </c>
      <c r="BQ301">
        <v>1.39759092702419</v>
      </c>
      <c r="BR301">
        <v>1.37708774666582</v>
      </c>
      <c r="BS301">
        <v>1.34883029123098</v>
      </c>
      <c r="BT301">
        <v>1.33771293642027</v>
      </c>
      <c r="BU301">
        <v>1.42836533841299</v>
      </c>
      <c r="BV301">
        <v>1.4054819624891699</v>
      </c>
      <c r="BW301">
        <v>1.37605239995899</v>
      </c>
      <c r="BX301">
        <v>1.39263782038258</v>
      </c>
      <c r="BY301">
        <v>1.3550246183955501</v>
      </c>
      <c r="BZ301">
        <v>1.40748430389867</v>
      </c>
      <c r="CA301">
        <v>1.4326290422233601</v>
      </c>
      <c r="CB301">
        <v>1.36311769983702</v>
      </c>
      <c r="CC301">
        <v>1.3931926123526099</v>
      </c>
      <c r="CD301">
        <v>1.3433905701158999</v>
      </c>
      <c r="CE301">
        <v>1.3942766001004601</v>
      </c>
      <c r="CF301">
        <v>1.3812189579146501</v>
      </c>
      <c r="CG301">
        <v>1.3824605271778201</v>
      </c>
      <c r="CH301">
        <v>1.36978383150775</v>
      </c>
      <c r="CI301">
        <v>1.39034585180555</v>
      </c>
      <c r="CJ301">
        <v>1.3926195798580301</v>
      </c>
      <c r="CK301">
        <v>1.45112312870686</v>
      </c>
      <c r="CL301">
        <v>1.4153113500125201</v>
      </c>
      <c r="CM301">
        <v>1.4525894333317</v>
      </c>
      <c r="CN301">
        <v>1.43117072214484</v>
      </c>
      <c r="CO301">
        <v>1.37283732333302</v>
      </c>
      <c r="CP301">
        <v>1.3777607311675899</v>
      </c>
      <c r="CQ301">
        <v>1.4237510758491001</v>
      </c>
      <c r="CR301">
        <v>1.3804197832184</v>
      </c>
      <c r="CS301">
        <v>1.4175768556242301</v>
      </c>
      <c r="CT301">
        <v>1.38236720605708</v>
      </c>
    </row>
    <row r="302" spans="1:98" x14ac:dyDescent="0.45">
      <c r="A302" t="s">
        <v>94</v>
      </c>
      <c r="B302" t="s">
        <v>66</v>
      </c>
      <c r="C302" t="s">
        <v>67</v>
      </c>
      <c r="D302">
        <v>40</v>
      </c>
      <c r="E302" s="1" cm="1">
        <f t="array" ref="E302">SUMPRODUCT($G302:$CV302,$G$2:$CV$2)/SUMPRODUCT(--($G302:$CV302&lt;&gt;""),$G$2:$CV$2)</f>
        <v>1.3468424629728457</v>
      </c>
      <c r="F302" s="1" cm="1">
        <f t="array" ref="F302">SUMPRODUCT($G302:$CV302,$F$2:$CU$2)/SUMPRODUCT(--($G302:$CV302&lt;&gt;""),$F$2:$CU$2)</f>
        <v>1.3056882866745259</v>
      </c>
      <c r="G302">
        <v>1.34167881633112</v>
      </c>
      <c r="H302">
        <v>1.3209820811136499</v>
      </c>
      <c r="I302">
        <v>1.36997009038201</v>
      </c>
      <c r="J302">
        <v>1.2992095391037299</v>
      </c>
      <c r="K302">
        <v>1.37307753114674</v>
      </c>
      <c r="L302">
        <v>1.29902530840903</v>
      </c>
      <c r="M302">
        <v>1.3205004323373599</v>
      </c>
      <c r="N302">
        <v>1.34393943624215</v>
      </c>
      <c r="O302">
        <v>1.38786006014799</v>
      </c>
      <c r="P302">
        <v>1.3497728803843401</v>
      </c>
      <c r="Q302">
        <v>1.44486727589035</v>
      </c>
      <c r="R302">
        <v>1.37919853045901</v>
      </c>
      <c r="S302">
        <v>1.2674186919399</v>
      </c>
      <c r="T302">
        <v>1.2959319817939901</v>
      </c>
      <c r="U302">
        <v>1.2839465953542899</v>
      </c>
      <c r="V302">
        <v>1.32669867660554</v>
      </c>
      <c r="W302">
        <v>1.36761545427617</v>
      </c>
      <c r="X302">
        <v>1.2979724935540999</v>
      </c>
      <c r="Y302">
        <v>1.3020317525973399</v>
      </c>
      <c r="Z302">
        <v>1.3255723397604</v>
      </c>
      <c r="AA302">
        <v>1.42622847391656</v>
      </c>
      <c r="AB302">
        <v>1.36621384368548</v>
      </c>
      <c r="AC302">
        <v>1.41837281433836</v>
      </c>
      <c r="AD302">
        <v>1.3188354400397899</v>
      </c>
      <c r="AE302">
        <v>1.4392996603338399</v>
      </c>
      <c r="AF302">
        <v>1.33182898533975</v>
      </c>
      <c r="AG302">
        <v>1.3056248395365699</v>
      </c>
      <c r="AH302">
        <v>1.3230744362406399</v>
      </c>
      <c r="AI302">
        <v>1.4097629347232601</v>
      </c>
      <c r="AJ302">
        <v>1.2843801100155601</v>
      </c>
      <c r="AK302">
        <v>1.3440372368837701</v>
      </c>
      <c r="AL302">
        <v>1.25804484571002</v>
      </c>
      <c r="AM302">
        <v>1.3328316891929901</v>
      </c>
      <c r="AN302">
        <v>1.3770137371192099</v>
      </c>
      <c r="AO302">
        <v>1.4031888545115301</v>
      </c>
      <c r="AP302">
        <v>1.21263260996355</v>
      </c>
      <c r="AQ302">
        <v>1.3436801386478101</v>
      </c>
      <c r="AR302">
        <v>1.28141075879294</v>
      </c>
      <c r="AS302">
        <v>1.26762623249704</v>
      </c>
      <c r="AT302">
        <v>1.27429790516675</v>
      </c>
      <c r="AU302">
        <v>1.2895555763615201</v>
      </c>
      <c r="AV302">
        <v>1.32066628189207</v>
      </c>
      <c r="AW302">
        <v>1.33985297564184</v>
      </c>
      <c r="AX302">
        <v>1.32377490459703</v>
      </c>
      <c r="AY302">
        <v>1.3221085978757301</v>
      </c>
      <c r="AZ302">
        <v>1.30326602309325</v>
      </c>
      <c r="BA302">
        <v>1.3043182366702399</v>
      </c>
      <c r="BB302">
        <v>1.3116544120282601</v>
      </c>
      <c r="BC302">
        <v>1.2586963802190401</v>
      </c>
      <c r="BD302">
        <v>1.27064618913282</v>
      </c>
      <c r="BE302">
        <v>1.48184738354653</v>
      </c>
      <c r="BF302">
        <v>1.3329143213500101</v>
      </c>
      <c r="BG302">
        <v>1.27134465777174</v>
      </c>
      <c r="BH302">
        <v>1.2820542521145799</v>
      </c>
      <c r="BI302">
        <v>1.26729252273693</v>
      </c>
      <c r="BJ302">
        <v>1.29342712285785</v>
      </c>
      <c r="BK302">
        <v>1.3126313593358001</v>
      </c>
      <c r="BL302">
        <v>1.3046527390331399</v>
      </c>
      <c r="BM302">
        <v>1.44640046847647</v>
      </c>
      <c r="BN302">
        <v>1.37090548859787</v>
      </c>
      <c r="BO302">
        <v>1.2867411220196201</v>
      </c>
      <c r="BP302">
        <v>1.29569246117341</v>
      </c>
      <c r="BQ302">
        <v>1.2937007149132</v>
      </c>
      <c r="BR302">
        <v>1.2982228845906301</v>
      </c>
      <c r="BS302">
        <v>1.2795856451735299</v>
      </c>
      <c r="BT302">
        <v>1.2739148318785301</v>
      </c>
      <c r="BU302">
        <v>1.32602449360321</v>
      </c>
      <c r="BV302">
        <v>1.3170988918378099</v>
      </c>
      <c r="BW302">
        <v>1.2442092110735601</v>
      </c>
      <c r="BX302">
        <v>1.2890967615467901</v>
      </c>
      <c r="BY302">
        <v>1.2678163369875399</v>
      </c>
      <c r="BZ302">
        <v>1.2980507856136501</v>
      </c>
      <c r="CA302">
        <v>1.3264752973301399</v>
      </c>
      <c r="CB302">
        <v>1.27120349508085</v>
      </c>
      <c r="CC302">
        <v>1.31326033313399</v>
      </c>
      <c r="CD302">
        <v>1.2760733172365499</v>
      </c>
      <c r="CE302">
        <v>1.2766088347561</v>
      </c>
      <c r="CF302">
        <v>1.3135416036991101</v>
      </c>
      <c r="CG302">
        <v>1.2670315751379699</v>
      </c>
      <c r="CH302">
        <v>1.2815992576519999</v>
      </c>
      <c r="CI302">
        <v>1.2860798861232601</v>
      </c>
      <c r="CJ302">
        <v>1.3086720854854299</v>
      </c>
      <c r="CK302">
        <v>1.3269306558655301</v>
      </c>
      <c r="CL302">
        <v>1.31383572019132</v>
      </c>
      <c r="CM302">
        <v>1.2848611326297299</v>
      </c>
      <c r="CN302">
        <v>1.3183178926664401</v>
      </c>
      <c r="CO302">
        <v>1.28429295280998</v>
      </c>
      <c r="CP302">
        <v>1.2909439958495801</v>
      </c>
      <c r="CQ302">
        <v>1.33985513545186</v>
      </c>
      <c r="CR302">
        <v>1.28861098805812</v>
      </c>
      <c r="CS302">
        <v>1.31227392373121</v>
      </c>
      <c r="CT302">
        <v>1.29424956155753</v>
      </c>
    </row>
    <row r="303" spans="1:98" x14ac:dyDescent="0.45">
      <c r="A303" t="s">
        <v>94</v>
      </c>
      <c r="B303" t="s">
        <v>82</v>
      </c>
      <c r="C303" t="s">
        <v>67</v>
      </c>
      <c r="D303">
        <v>40</v>
      </c>
      <c r="E303" s="1" cm="1">
        <f t="array" ref="E303">SUMPRODUCT($G303:$CV303,$G$2:$CV$2)/SUMPRODUCT(--($G303:$CV303&lt;&gt;""),$G$2:$CV$2)</f>
        <v>1.7713454827193567</v>
      </c>
      <c r="F303" s="1" cm="1">
        <f t="array" ref="F303">SUMPRODUCT($G303:$CV303,$F$2:$CU$2)/SUMPRODUCT(--($G303:$CV303&lt;&gt;""),$F$2:$CU$2)</f>
        <v>1.676430603062506</v>
      </c>
      <c r="G303">
        <v>1.57095525362135</v>
      </c>
      <c r="H303">
        <v>1.5409422754550599</v>
      </c>
      <c r="I303">
        <v>1.7199667361755699</v>
      </c>
      <c r="J303">
        <v>1.57111984632664</v>
      </c>
      <c r="K303">
        <v>1.8918648618382099</v>
      </c>
      <c r="L303">
        <v>1.73491856533453</v>
      </c>
      <c r="M303">
        <v>1.7466681473268</v>
      </c>
      <c r="N303">
        <v>1.8133427770900401</v>
      </c>
      <c r="O303">
        <v>1.81989422428031</v>
      </c>
      <c r="P303">
        <v>1.7546917360894201</v>
      </c>
      <c r="Q303">
        <v>1.81597459393703</v>
      </c>
      <c r="R303">
        <v>1.65525448776321</v>
      </c>
      <c r="S303">
        <v>1.56926751267863</v>
      </c>
      <c r="T303">
        <v>1.5954463262503999</v>
      </c>
      <c r="U303">
        <v>1.80994483426829</v>
      </c>
      <c r="V303">
        <v>1.8787016043420299</v>
      </c>
      <c r="W303">
        <v>1.4362245813607599</v>
      </c>
      <c r="X303">
        <v>1.3451026157457699</v>
      </c>
      <c r="Y303">
        <v>1.58507876072621</v>
      </c>
      <c r="Z303">
        <v>1.60906715865973</v>
      </c>
      <c r="AA303">
        <v>2.0252566910876402</v>
      </c>
      <c r="AB303">
        <v>1.8768774006591</v>
      </c>
      <c r="AC303">
        <v>1.4872671267525599</v>
      </c>
      <c r="AD303">
        <v>1.36432714721921</v>
      </c>
      <c r="AE303">
        <v>1.9973393619179201</v>
      </c>
      <c r="AF303">
        <v>1.73642209459193</v>
      </c>
      <c r="AG303">
        <v>1.7351772279331801</v>
      </c>
      <c r="AH303">
        <v>1.7804890380312699</v>
      </c>
      <c r="AI303">
        <v>1.7398446743920299</v>
      </c>
      <c r="AJ303">
        <v>1.53494681626996</v>
      </c>
      <c r="AK303">
        <v>1.4036144281715699</v>
      </c>
      <c r="AL303">
        <v>1.2925009891557899</v>
      </c>
      <c r="AM303">
        <v>1.8458974078160899</v>
      </c>
      <c r="AN303">
        <v>1.93312029422672</v>
      </c>
      <c r="AO303">
        <v>2.4502260485392702</v>
      </c>
      <c r="AP303">
        <v>1.79304588617315</v>
      </c>
      <c r="AQ303">
        <v>1.8179468409600099</v>
      </c>
      <c r="AR303">
        <v>1.7054698564208499</v>
      </c>
      <c r="AS303">
        <v>1.79961709051911</v>
      </c>
      <c r="AT303">
        <v>1.8179244881832699</v>
      </c>
      <c r="AU303">
        <v>1.7020369998135201</v>
      </c>
      <c r="AV303">
        <v>1.7122413557570899</v>
      </c>
      <c r="AW303">
        <v>1.96379606321834</v>
      </c>
      <c r="AX303">
        <v>1.95880910197088</v>
      </c>
      <c r="AY303">
        <v>1.6167821230999899</v>
      </c>
      <c r="AZ303">
        <v>1.56717513393529</v>
      </c>
      <c r="BA303">
        <v>1.5705683173190601</v>
      </c>
      <c r="BB303">
        <v>1.5813872075434701</v>
      </c>
      <c r="BC303">
        <v>1.7127223602336401</v>
      </c>
      <c r="BD303">
        <v>1.7394401725383699</v>
      </c>
      <c r="BE303">
        <v>2.2591985824999998</v>
      </c>
      <c r="BF303">
        <v>2.0012936873768599</v>
      </c>
      <c r="BG303">
        <v>1.7114573257851899</v>
      </c>
      <c r="BH303">
        <v>1.7645887386874901</v>
      </c>
      <c r="BI303">
        <v>1.7821074415257201</v>
      </c>
      <c r="BJ303">
        <v>1.84730437436239</v>
      </c>
      <c r="BK303">
        <v>1.5720052355384699</v>
      </c>
      <c r="BL303">
        <v>1.5845229730552299</v>
      </c>
      <c r="BM303">
        <v>2.1235735773034801</v>
      </c>
      <c r="BN303">
        <v>2.0407030946334102</v>
      </c>
      <c r="BO303">
        <v>1.5538806580935001</v>
      </c>
      <c r="BP303">
        <v>1.5739204556758899</v>
      </c>
      <c r="BQ303">
        <v>1.5685025480680901</v>
      </c>
      <c r="BR303">
        <v>1.58311756590319</v>
      </c>
      <c r="BS303">
        <v>1.53608780766635</v>
      </c>
      <c r="BT303">
        <v>1.5415343312747001</v>
      </c>
      <c r="BU303">
        <v>1.6115294068997601</v>
      </c>
      <c r="BV303">
        <v>1.5803352834568001</v>
      </c>
      <c r="BW303">
        <v>1.5293430045633101</v>
      </c>
      <c r="BX303">
        <v>1.61130922315013</v>
      </c>
      <c r="BY303">
        <v>1.53561119892457</v>
      </c>
      <c r="BZ303">
        <v>1.59066386583121</v>
      </c>
      <c r="CA303">
        <v>1.8065488241182699</v>
      </c>
      <c r="CB303">
        <v>1.7165359026601299</v>
      </c>
      <c r="CC303">
        <v>1.7345040034452199</v>
      </c>
      <c r="CD303">
        <v>1.6991005259688099</v>
      </c>
      <c r="CE303">
        <v>1.7390176635050201</v>
      </c>
      <c r="CF303">
        <v>1.78333650239451</v>
      </c>
      <c r="CG303">
        <v>1.5188945815927599</v>
      </c>
      <c r="CH303">
        <v>1.53677715053176</v>
      </c>
      <c r="CI303">
        <v>1.5593605642407999</v>
      </c>
      <c r="CJ303">
        <v>1.6032832745372101</v>
      </c>
      <c r="CK303">
        <v>1.7853906532075801</v>
      </c>
      <c r="CL303">
        <v>1.7767523324642001</v>
      </c>
      <c r="CM303">
        <v>1.8631056761351701</v>
      </c>
      <c r="CN303">
        <v>1.8459722688554101</v>
      </c>
      <c r="CO303">
        <v>1.85800773017523</v>
      </c>
      <c r="CP303">
        <v>1.90805895611875</v>
      </c>
      <c r="CQ303">
        <v>1.81448639605635</v>
      </c>
      <c r="CR303">
        <v>1.71524379896497</v>
      </c>
      <c r="CS303">
        <v>1.83374406561771</v>
      </c>
      <c r="CT303">
        <v>1.7480641716104699</v>
      </c>
    </row>
    <row r="304" spans="1:98" x14ac:dyDescent="0.45">
      <c r="A304" t="s">
        <v>94</v>
      </c>
      <c r="B304" t="s">
        <v>72</v>
      </c>
      <c r="C304" t="s">
        <v>67</v>
      </c>
      <c r="D304">
        <v>40</v>
      </c>
      <c r="E304" s="1" cm="1">
        <f t="array" ref="E304">SUMPRODUCT($G304:$CV304,$G$2:$CV$2)/SUMPRODUCT(--($G304:$CV304&lt;&gt;""),$G$2:$CV$2)</f>
        <v>1.3798259215128554</v>
      </c>
      <c r="F304" s="1" cm="1">
        <f t="array" ref="F304">SUMPRODUCT($G304:$CV304,$F$2:$CU$2)/SUMPRODUCT(--($G304:$CV304&lt;&gt;""),$F$2:$CU$2)</f>
        <v>1.3045761084407603</v>
      </c>
      <c r="G304">
        <v>1.3548234070046401</v>
      </c>
      <c r="H304">
        <v>1.30349853980953</v>
      </c>
      <c r="I304">
        <v>1.4109142222715201</v>
      </c>
      <c r="J304">
        <v>1.2824086196856901</v>
      </c>
      <c r="K304">
        <v>1.4067623780032701</v>
      </c>
      <c r="L304">
        <v>1.27890190715309</v>
      </c>
      <c r="M304">
        <v>1.3511167193329601</v>
      </c>
      <c r="N304">
        <v>1.33043198119533</v>
      </c>
      <c r="O304">
        <v>1.38342534856396</v>
      </c>
      <c r="P304">
        <v>1.30375259391313</v>
      </c>
      <c r="Q304">
        <v>1.4782406933281</v>
      </c>
      <c r="R304">
        <v>1.3656686518721799</v>
      </c>
      <c r="S304">
        <v>1.3039167749695499</v>
      </c>
      <c r="T304">
        <v>1.3272811749596201</v>
      </c>
      <c r="U304">
        <v>1.33103480467552</v>
      </c>
      <c r="V304">
        <v>1.3541077304725599</v>
      </c>
      <c r="W304">
        <v>1.41728958699499</v>
      </c>
      <c r="X304">
        <v>1.32555315848447</v>
      </c>
      <c r="Y304">
        <v>1.34461820714022</v>
      </c>
      <c r="Z304">
        <v>1.3399688916969501</v>
      </c>
      <c r="AA304">
        <v>1.48427355186256</v>
      </c>
      <c r="AB304">
        <v>1.38536345231442</v>
      </c>
      <c r="AC304">
        <v>1.4718941162089201</v>
      </c>
      <c r="AD304">
        <v>1.3300429557881901</v>
      </c>
      <c r="AE304">
        <v>1.42429883188974</v>
      </c>
      <c r="AF304">
        <v>1.2988756550637399</v>
      </c>
      <c r="AG304">
        <v>1.34051240534798</v>
      </c>
      <c r="AH304">
        <v>1.3359413063833301</v>
      </c>
      <c r="AI304">
        <v>1.4567632565113799</v>
      </c>
      <c r="AJ304">
        <v>1.2932301406336999</v>
      </c>
      <c r="AK304">
        <v>1.4011814768019999</v>
      </c>
      <c r="AL304">
        <v>1.2694891975387801</v>
      </c>
      <c r="AM304">
        <v>1.3070975735502399</v>
      </c>
      <c r="AN304">
        <v>1.33006502120144</v>
      </c>
      <c r="AO304">
        <v>1.4396084884831</v>
      </c>
      <c r="AP304">
        <v>1.16076042360025</v>
      </c>
      <c r="AQ304">
        <v>1.3832166103849599</v>
      </c>
      <c r="AR304">
        <v>1.2790114163506101</v>
      </c>
      <c r="AS304">
        <v>1.2977193754579599</v>
      </c>
      <c r="AT304">
        <v>1.2822589498585999</v>
      </c>
      <c r="AU304">
        <v>1.33381904822927</v>
      </c>
      <c r="AV304">
        <v>1.3137969746513201</v>
      </c>
      <c r="AW304">
        <v>1.4026921990479699</v>
      </c>
      <c r="AX304">
        <v>1.34149697217709</v>
      </c>
      <c r="AY304">
        <v>1.3721333727646501</v>
      </c>
      <c r="AZ304">
        <v>1.3199794544585099</v>
      </c>
      <c r="BA304">
        <v>1.3547216002638101</v>
      </c>
      <c r="BB304">
        <v>1.3228196740114799</v>
      </c>
      <c r="BC304">
        <v>1.3142275769871199</v>
      </c>
      <c r="BD304">
        <v>1.3234871727536901</v>
      </c>
      <c r="BE304">
        <v>1.4822899335478501</v>
      </c>
      <c r="BF304">
        <v>1.34064440040689</v>
      </c>
      <c r="BG304">
        <v>1.3417291043186701</v>
      </c>
      <c r="BH304">
        <v>1.3172909014562</v>
      </c>
      <c r="BI304">
        <v>1.3137850699022799</v>
      </c>
      <c r="BJ304">
        <v>1.3193588564726899</v>
      </c>
      <c r="BK304">
        <v>1.3638426386987199</v>
      </c>
      <c r="BL304">
        <v>1.3296780428872299</v>
      </c>
      <c r="BM304">
        <v>1.4540700172135099</v>
      </c>
      <c r="BN304">
        <v>1.3694955353968099</v>
      </c>
      <c r="BO304">
        <v>1.3206134313406399</v>
      </c>
      <c r="BP304">
        <v>1.33007860858669</v>
      </c>
      <c r="BQ304">
        <v>1.3250006856843799</v>
      </c>
      <c r="BR304">
        <v>1.32595388841472</v>
      </c>
      <c r="BS304">
        <v>1.32518949568575</v>
      </c>
      <c r="BT304">
        <v>1.29596890995749</v>
      </c>
      <c r="BU304">
        <v>1.33911423298378</v>
      </c>
      <c r="BV304">
        <v>1.3161594065175</v>
      </c>
      <c r="BW304">
        <v>1.2896519097329899</v>
      </c>
      <c r="BX304">
        <v>1.3294353951398601</v>
      </c>
      <c r="BY304">
        <v>1.32081561587105</v>
      </c>
      <c r="BZ304">
        <v>1.35461639601773</v>
      </c>
      <c r="CA304">
        <v>1.3663914013457501</v>
      </c>
      <c r="CB304">
        <v>1.28900478462205</v>
      </c>
      <c r="CC304">
        <v>1.3305220296640601</v>
      </c>
      <c r="CD304">
        <v>1.2852640967603</v>
      </c>
      <c r="CE304">
        <v>1.30673686692242</v>
      </c>
      <c r="CF304">
        <v>1.3359291044358701</v>
      </c>
      <c r="CG304">
        <v>1.31631391227845</v>
      </c>
      <c r="CH304">
        <v>1.31762850310572</v>
      </c>
      <c r="CI304">
        <v>1.3450056575987199</v>
      </c>
      <c r="CJ304">
        <v>1.3362129613239</v>
      </c>
      <c r="CK304">
        <v>1.35948777521783</v>
      </c>
      <c r="CL304">
        <v>1.35672495328015</v>
      </c>
      <c r="CM304">
        <v>1.32420962046083</v>
      </c>
      <c r="CN304">
        <v>1.3074109858533201</v>
      </c>
      <c r="CO304">
        <v>1.32542475136573</v>
      </c>
      <c r="CP304">
        <v>1.30831281873162</v>
      </c>
      <c r="CQ304">
        <v>1.3631081285589</v>
      </c>
      <c r="CR304">
        <v>1.29049201865665</v>
      </c>
      <c r="CS304">
        <v>1.3670945948045701</v>
      </c>
      <c r="CT304">
        <v>1.3164400439633701</v>
      </c>
    </row>
    <row r="305" spans="1:98" x14ac:dyDescent="0.45">
      <c r="A305" t="s">
        <v>94</v>
      </c>
      <c r="B305" t="s">
        <v>95</v>
      </c>
      <c r="C305" t="s">
        <v>67</v>
      </c>
      <c r="D305">
        <v>40</v>
      </c>
      <c r="E305" s="1" cm="1">
        <f t="array" ref="E305">SUMPRODUCT($G305:$CV305,$G$2:$CV$2)/SUMPRODUCT(--($G305:$CV305&lt;&gt;""),$G$2:$CV$2)</f>
        <v>1.344365073749153</v>
      </c>
      <c r="F305" s="1" cm="1">
        <f t="array" ref="F305">SUMPRODUCT($G305:$CV305,$F$2:$CU$2)/SUMPRODUCT(--($G305:$CV305&lt;&gt;""),$F$2:$CU$2)</f>
        <v>1.2941116386801821</v>
      </c>
      <c r="G305">
        <v>1.34167881633112</v>
      </c>
      <c r="H305">
        <v>1.30349853980953</v>
      </c>
      <c r="I305">
        <v>1.36997009038201</v>
      </c>
      <c r="J305">
        <v>1.2824086196856901</v>
      </c>
      <c r="K305">
        <v>1.37307753114674</v>
      </c>
      <c r="L305">
        <v>1.27890190715309</v>
      </c>
      <c r="M305">
        <v>1.3205004323373599</v>
      </c>
      <c r="N305">
        <v>1.33043198119533</v>
      </c>
      <c r="O305">
        <v>1.38342534856396</v>
      </c>
      <c r="P305">
        <v>1.30375259391313</v>
      </c>
      <c r="Q305">
        <v>1.44486727589035</v>
      </c>
      <c r="R305">
        <v>1.3656686518721799</v>
      </c>
      <c r="S305">
        <v>1.2674186919399</v>
      </c>
      <c r="T305">
        <v>1.2959319817939901</v>
      </c>
      <c r="U305">
        <v>1.2839465953542899</v>
      </c>
      <c r="V305">
        <v>1.32669867660554</v>
      </c>
      <c r="W305">
        <v>1.36761545427617</v>
      </c>
      <c r="X305">
        <v>1.2979724935540999</v>
      </c>
      <c r="Y305">
        <v>1.3020317525973399</v>
      </c>
      <c r="Z305">
        <v>1.3255723397604</v>
      </c>
      <c r="AA305">
        <v>1.42622847391656</v>
      </c>
      <c r="AB305">
        <v>1.36621384368548</v>
      </c>
      <c r="AC305">
        <v>1.41837281433836</v>
      </c>
      <c r="AD305">
        <v>1.3188354400397899</v>
      </c>
      <c r="AE305">
        <v>1.42429883188974</v>
      </c>
      <c r="AF305">
        <v>1.2988756550637399</v>
      </c>
      <c r="AG305">
        <v>1.3056248395365699</v>
      </c>
      <c r="AH305">
        <v>1.3230744362406399</v>
      </c>
      <c r="AI305">
        <v>1.4097629347232601</v>
      </c>
      <c r="AJ305">
        <v>1.2843801100155601</v>
      </c>
      <c r="AK305">
        <v>1.3440372368837701</v>
      </c>
      <c r="AL305">
        <v>1.25804484571002</v>
      </c>
      <c r="AM305">
        <v>1.3070975735502399</v>
      </c>
      <c r="AN305">
        <v>1.33006502120144</v>
      </c>
      <c r="AO305">
        <v>1.4031888545115301</v>
      </c>
      <c r="AP305">
        <v>1.16076042360025</v>
      </c>
      <c r="AQ305">
        <v>1.3436801386478101</v>
      </c>
      <c r="AR305">
        <v>1.2790114163506101</v>
      </c>
      <c r="AS305">
        <v>1.26762623249704</v>
      </c>
      <c r="AT305">
        <v>1.27429790516675</v>
      </c>
      <c r="AU305">
        <v>1.2895555763615201</v>
      </c>
      <c r="AV305">
        <v>1.3137969746513201</v>
      </c>
      <c r="AW305">
        <v>1.33985297564184</v>
      </c>
      <c r="AX305">
        <v>1.32377490459703</v>
      </c>
      <c r="AY305">
        <v>1.3221085978757301</v>
      </c>
      <c r="AZ305">
        <v>1.30326602309325</v>
      </c>
      <c r="BA305">
        <v>1.3043182366702399</v>
      </c>
      <c r="BB305">
        <v>1.3116544120282601</v>
      </c>
      <c r="BC305">
        <v>1.2586963802190401</v>
      </c>
      <c r="BD305">
        <v>1.27064618913282</v>
      </c>
      <c r="BE305">
        <v>1.48184738354653</v>
      </c>
      <c r="BF305">
        <v>1.3329143213500101</v>
      </c>
      <c r="BG305">
        <v>1.27134465777174</v>
      </c>
      <c r="BH305">
        <v>1.2820542521145799</v>
      </c>
      <c r="BI305">
        <v>1.26729252273693</v>
      </c>
      <c r="BJ305">
        <v>1.29342712285785</v>
      </c>
      <c r="BK305">
        <v>1.3126313593358001</v>
      </c>
      <c r="BL305">
        <v>1.3046527390331399</v>
      </c>
      <c r="BM305">
        <v>1.44640046847647</v>
      </c>
      <c r="BN305">
        <v>1.3694955353968099</v>
      </c>
      <c r="BO305">
        <v>1.2867411220196201</v>
      </c>
      <c r="BP305">
        <v>1.29569246117341</v>
      </c>
      <c r="BQ305">
        <v>1.2937007149132</v>
      </c>
      <c r="BR305">
        <v>1.2982228845906301</v>
      </c>
      <c r="BS305">
        <v>1.2795856451735299</v>
      </c>
      <c r="BT305">
        <v>1.2739148318785301</v>
      </c>
      <c r="BU305">
        <v>1.32602449360321</v>
      </c>
      <c r="BV305">
        <v>1.3161594065175</v>
      </c>
      <c r="BW305">
        <v>1.2442092110735601</v>
      </c>
      <c r="BX305">
        <v>1.2890967615467901</v>
      </c>
      <c r="BY305">
        <v>1.2678163369875399</v>
      </c>
      <c r="BZ305">
        <v>1.2980507856136501</v>
      </c>
      <c r="CA305">
        <v>1.3264752973301399</v>
      </c>
      <c r="CB305">
        <v>1.27120349508085</v>
      </c>
      <c r="CC305">
        <v>1.31326033313399</v>
      </c>
      <c r="CD305">
        <v>1.2760733172365499</v>
      </c>
      <c r="CE305">
        <v>1.2766088347561</v>
      </c>
      <c r="CF305">
        <v>1.3135416036991101</v>
      </c>
      <c r="CG305">
        <v>1.2670315751379699</v>
      </c>
      <c r="CH305">
        <v>1.2815992576519999</v>
      </c>
      <c r="CI305">
        <v>1.2860798861232601</v>
      </c>
      <c r="CJ305">
        <v>1.3086720854854299</v>
      </c>
      <c r="CK305">
        <v>1.3269306558655301</v>
      </c>
      <c r="CL305">
        <v>1.31383572019132</v>
      </c>
      <c r="CM305">
        <v>1.2848611326297299</v>
      </c>
      <c r="CN305">
        <v>1.3074109858533201</v>
      </c>
      <c r="CO305">
        <v>1.28429295280998</v>
      </c>
      <c r="CP305">
        <v>1.2909439958495801</v>
      </c>
      <c r="CQ305">
        <v>1.33985513545186</v>
      </c>
      <c r="CR305">
        <v>1.28861098805812</v>
      </c>
      <c r="CS305">
        <v>1.31227392373121</v>
      </c>
      <c r="CT305">
        <v>1.29424956155753</v>
      </c>
    </row>
    <row r="306" spans="1:98" x14ac:dyDescent="0.45">
      <c r="A306" t="s">
        <v>94</v>
      </c>
      <c r="B306" t="s">
        <v>66</v>
      </c>
      <c r="C306" t="s">
        <v>64</v>
      </c>
      <c r="D306">
        <v>45</v>
      </c>
      <c r="E306" s="1" cm="1">
        <f t="array" ref="E306">SUMPRODUCT($G306:$CV306,$G$2:$CV$2)/SUMPRODUCT(--($G306:$CV306&lt;&gt;""),$G$2:$CV$2)</f>
        <v>1.4214930850050322</v>
      </c>
      <c r="F306" s="1" cm="1">
        <f t="array" ref="F306">SUMPRODUCT($G306:$CV306,$F$2:$CU$2)/SUMPRODUCT(--($G306:$CV306&lt;&gt;""),$F$2:$CU$2)</f>
        <v>1.3435603415045723</v>
      </c>
      <c r="G306">
        <v>1.35549256802148</v>
      </c>
      <c r="H306">
        <v>1.3556630429397201</v>
      </c>
      <c r="I306">
        <v>1.4932899365436001</v>
      </c>
      <c r="J306">
        <v>1.3375127492266701</v>
      </c>
      <c r="K306">
        <v>1.4944302749496201</v>
      </c>
      <c r="L306">
        <v>1.3317665069059701</v>
      </c>
      <c r="M306">
        <v>1.37646189822728</v>
      </c>
      <c r="N306">
        <v>1.3637095378653901</v>
      </c>
      <c r="O306">
        <v>1.4136337678672299</v>
      </c>
      <c r="P306">
        <v>1.3597166826067799</v>
      </c>
      <c r="Q306">
        <v>1.5668648273750601</v>
      </c>
      <c r="R306">
        <v>1.40689045970727</v>
      </c>
      <c r="S306">
        <v>1.3184374101120999</v>
      </c>
      <c r="T306">
        <v>1.33297644737961</v>
      </c>
      <c r="U306">
        <v>1.3513714034024</v>
      </c>
      <c r="V306">
        <v>1.38861399519783</v>
      </c>
      <c r="W306">
        <v>1.48153460505115</v>
      </c>
      <c r="X306">
        <v>1.34602044067536</v>
      </c>
      <c r="Y306">
        <v>1.3600217371830801</v>
      </c>
      <c r="Z306">
        <v>1.3698338323183099</v>
      </c>
      <c r="AA306">
        <v>1.53966662848192</v>
      </c>
      <c r="AB306">
        <v>1.41177776362416</v>
      </c>
      <c r="AC306">
        <v>1.4615085473046401</v>
      </c>
      <c r="AD306">
        <v>1.3476981207391201</v>
      </c>
      <c r="AE306">
        <v>1.5363860554398201</v>
      </c>
      <c r="AF306">
        <v>1.38572487717796</v>
      </c>
      <c r="AG306">
        <v>1.35668504276827</v>
      </c>
      <c r="AH306">
        <v>1.3487957183866599</v>
      </c>
      <c r="AI306">
        <v>1.5973324025145399</v>
      </c>
      <c r="AJ306">
        <v>1.36159737442068</v>
      </c>
      <c r="AK306">
        <v>1.45288302904069</v>
      </c>
      <c r="AL306">
        <v>1.2813002991089699</v>
      </c>
      <c r="AM306">
        <v>1.37182546615589</v>
      </c>
      <c r="AN306">
        <v>1.4138750022518201</v>
      </c>
      <c r="AO306">
        <v>1.5148122230629799</v>
      </c>
      <c r="AP306">
        <v>1.2933020901765799</v>
      </c>
      <c r="AQ306">
        <v>1.41795484594751</v>
      </c>
      <c r="AR306">
        <v>1.2929262743343299</v>
      </c>
      <c r="AS306">
        <v>1.30486159110929</v>
      </c>
      <c r="AT306">
        <v>1.29456208543545</v>
      </c>
      <c r="AU306">
        <v>1.3497036675701199</v>
      </c>
      <c r="AV306">
        <v>1.354774270496</v>
      </c>
      <c r="AW306">
        <v>1.3915944523279999</v>
      </c>
      <c r="AX306">
        <v>1.35175723447667</v>
      </c>
      <c r="AY306">
        <v>1.3669266651368901</v>
      </c>
      <c r="AZ306">
        <v>1.3187386122639</v>
      </c>
      <c r="BA306">
        <v>1.33294026491047</v>
      </c>
      <c r="BB306">
        <v>1.3215082345435001</v>
      </c>
      <c r="BC306">
        <v>1.2902079671645199</v>
      </c>
      <c r="BD306">
        <v>1.31319352257723</v>
      </c>
      <c r="BE306">
        <v>1.62267878336833</v>
      </c>
      <c r="BF306">
        <v>1.3899528895826201</v>
      </c>
      <c r="BG306">
        <v>1.3159359579158301</v>
      </c>
      <c r="BH306">
        <v>1.3279171840366599</v>
      </c>
      <c r="BI306">
        <v>1.2816142648409801</v>
      </c>
      <c r="BJ306">
        <v>1.3295075759148101</v>
      </c>
      <c r="BK306">
        <v>1.33602659464984</v>
      </c>
      <c r="BL306">
        <v>1.3229361344639601</v>
      </c>
      <c r="BM306">
        <v>1.5791498075047801</v>
      </c>
      <c r="BN306">
        <v>1.42884383411315</v>
      </c>
      <c r="BO306">
        <v>1.30159923824076</v>
      </c>
      <c r="BP306">
        <v>1.33579799927337</v>
      </c>
      <c r="BQ306">
        <v>1.3331043390919399</v>
      </c>
      <c r="BR306">
        <v>1.3279787468675499</v>
      </c>
      <c r="BS306">
        <v>1.3012601767528</v>
      </c>
      <c r="BT306">
        <v>1.29809236473138</v>
      </c>
      <c r="BU306">
        <v>1.3603830499307099</v>
      </c>
      <c r="BV306">
        <v>1.34625906394787</v>
      </c>
      <c r="BW306">
        <v>1.3012886567119599</v>
      </c>
      <c r="BX306">
        <v>1.34237880317735</v>
      </c>
      <c r="BY306">
        <v>1.3127810989176101</v>
      </c>
      <c r="BZ306">
        <v>1.3478547013796001</v>
      </c>
      <c r="CA306">
        <v>1.34808856881025</v>
      </c>
      <c r="CB306">
        <v>1.29732218410083</v>
      </c>
      <c r="CC306">
        <v>1.32583860084538</v>
      </c>
      <c r="CD306">
        <v>1.2692173943214899</v>
      </c>
      <c r="CE306">
        <v>1.3338740321429501</v>
      </c>
      <c r="CF306">
        <v>1.34024786666467</v>
      </c>
      <c r="CG306">
        <v>1.3240519035243901</v>
      </c>
      <c r="CH306">
        <v>1.33524224582497</v>
      </c>
      <c r="CI306">
        <v>1.3146905713444501</v>
      </c>
      <c r="CJ306">
        <v>1.33442835742548</v>
      </c>
      <c r="CK306">
        <v>1.3897624432393501</v>
      </c>
      <c r="CL306">
        <v>1.35327703429807</v>
      </c>
      <c r="CM306">
        <v>1.3584182011784001</v>
      </c>
      <c r="CN306">
        <v>1.3844994006064999</v>
      </c>
      <c r="CO306">
        <v>1.3223030519768599</v>
      </c>
      <c r="CP306">
        <v>1.3271239934380901</v>
      </c>
      <c r="CQ306">
        <v>1.35095634479127</v>
      </c>
      <c r="CR306">
        <v>1.31472662021121</v>
      </c>
      <c r="CS306">
        <v>1.3644180498451799</v>
      </c>
      <c r="CT306">
        <v>1.32847693424865</v>
      </c>
    </row>
    <row r="307" spans="1:98" x14ac:dyDescent="0.45">
      <c r="A307" t="s">
        <v>94</v>
      </c>
      <c r="B307" t="s">
        <v>82</v>
      </c>
      <c r="C307" t="s">
        <v>64</v>
      </c>
      <c r="D307">
        <v>45</v>
      </c>
      <c r="E307" s="1" cm="1">
        <f t="array" ref="E307">SUMPRODUCT($G307:$CV307,$G$2:$CV$2)/SUMPRODUCT(--($G307:$CV307&lt;&gt;""),$G$2:$CV$2)</f>
        <v>2.3773827564261367</v>
      </c>
      <c r="F307" s="1" cm="1">
        <f t="array" ref="F307">SUMPRODUCT($G307:$CV307,$F$2:$CU$2)/SUMPRODUCT(--($G307:$CV307&lt;&gt;""),$F$2:$CU$2)</f>
        <v>1.9945778728644423</v>
      </c>
      <c r="G307">
        <v>1.7819011757368599</v>
      </c>
      <c r="H307">
        <v>1.7379302114194199</v>
      </c>
      <c r="I307">
        <v>1.9959237844125901</v>
      </c>
      <c r="J307">
        <v>1.71244500191997</v>
      </c>
      <c r="K307">
        <v>2.48103586757773</v>
      </c>
      <c r="L307">
        <v>2.0679188024817599</v>
      </c>
      <c r="M307">
        <v>2.0740089356019902</v>
      </c>
      <c r="N307">
        <v>2.0777939955312799</v>
      </c>
      <c r="O307">
        <v>2.1626919661937398</v>
      </c>
      <c r="P307">
        <v>2.0827323327360499</v>
      </c>
      <c r="Q307">
        <v>2.23124428434472</v>
      </c>
      <c r="R307">
        <v>1.8347974023082101</v>
      </c>
      <c r="S307">
        <v>1.7621536463810601</v>
      </c>
      <c r="T307">
        <v>1.7549453240756201</v>
      </c>
      <c r="U307">
        <v>2.3430116509208099</v>
      </c>
      <c r="V307">
        <v>2.4768433745235101</v>
      </c>
      <c r="W307">
        <v>1.59225061831388</v>
      </c>
      <c r="X307">
        <v>1.399253181045</v>
      </c>
      <c r="Y307">
        <v>1.7621767132517501</v>
      </c>
      <c r="Z307">
        <v>1.7702192643360799</v>
      </c>
      <c r="AA307">
        <v>2.7849672612758001</v>
      </c>
      <c r="AB307">
        <v>2.1661364689529901</v>
      </c>
      <c r="AC307">
        <v>1.5775702621013199</v>
      </c>
      <c r="AD307">
        <v>1.40202244683301</v>
      </c>
      <c r="AE307">
        <v>2.6611281395606698</v>
      </c>
      <c r="AF307">
        <v>2.0859533777903101</v>
      </c>
      <c r="AG307">
        <v>2.1810896449295298</v>
      </c>
      <c r="AH307">
        <v>2.1272854326872701</v>
      </c>
      <c r="AI307">
        <v>2.3352760427010399</v>
      </c>
      <c r="AJ307">
        <v>1.7863509458301701</v>
      </c>
      <c r="AK307">
        <v>1.5516058578974099</v>
      </c>
      <c r="AL307">
        <v>1.3384642331007299</v>
      </c>
      <c r="AM307">
        <v>2.4098311576198599</v>
      </c>
      <c r="AN307">
        <v>2.5141315813628502</v>
      </c>
      <c r="AO307">
        <v>5.8063253118714497</v>
      </c>
      <c r="AP307">
        <v>2.7162520787214799</v>
      </c>
      <c r="AQ307">
        <v>2.4693696601819899</v>
      </c>
      <c r="AR307">
        <v>1.9525560903282</v>
      </c>
      <c r="AS307">
        <v>2.2451840160068102</v>
      </c>
      <c r="AT307">
        <v>2.2279476601644599</v>
      </c>
      <c r="AU307">
        <v>2.1324515517113198</v>
      </c>
      <c r="AV307">
        <v>2.03642457359273</v>
      </c>
      <c r="AW307">
        <v>2.5072518180897299</v>
      </c>
      <c r="AX307">
        <v>2.31819249657533</v>
      </c>
      <c r="AY307">
        <v>1.77828097789606</v>
      </c>
      <c r="AZ307">
        <v>1.7124678311428601</v>
      </c>
      <c r="BA307">
        <v>1.8199523992726001</v>
      </c>
      <c r="BB307">
        <v>1.76384008473503</v>
      </c>
      <c r="BC307">
        <v>1.97766251425325</v>
      </c>
      <c r="BD307">
        <v>1.9702786753838899</v>
      </c>
      <c r="BE307">
        <v>3.0559131071585401</v>
      </c>
      <c r="BF307">
        <v>2.6080573544801702</v>
      </c>
      <c r="BG307">
        <v>2.0118002233930299</v>
      </c>
      <c r="BH307">
        <v>2.0458156197056399</v>
      </c>
      <c r="BI307">
        <v>2.2384925850650301</v>
      </c>
      <c r="BJ307">
        <v>2.2790321142838699</v>
      </c>
      <c r="BK307">
        <v>1.82682370236838</v>
      </c>
      <c r="BL307">
        <v>1.7766943136986</v>
      </c>
      <c r="BM307">
        <v>3.0608258955752401</v>
      </c>
      <c r="BN307">
        <v>2.6906659180200201</v>
      </c>
      <c r="BO307">
        <v>1.7226362785184199</v>
      </c>
      <c r="BP307">
        <v>1.7714114789537201</v>
      </c>
      <c r="BQ307">
        <v>1.7272192925781999</v>
      </c>
      <c r="BR307">
        <v>1.7398395368701001</v>
      </c>
      <c r="BS307">
        <v>1.7118999422666701</v>
      </c>
      <c r="BT307">
        <v>1.67714999348172</v>
      </c>
      <c r="BU307">
        <v>1.79058631957898</v>
      </c>
      <c r="BV307">
        <v>1.73338770421904</v>
      </c>
      <c r="BW307">
        <v>1.68243619606977</v>
      </c>
      <c r="BX307">
        <v>1.7625161519163299</v>
      </c>
      <c r="BY307">
        <v>1.7039348381494801</v>
      </c>
      <c r="BZ307">
        <v>1.7283726272197</v>
      </c>
      <c r="CA307">
        <v>2.1421950833519601</v>
      </c>
      <c r="CB307">
        <v>1.95244996680211</v>
      </c>
      <c r="CC307">
        <v>2.0372405924649901</v>
      </c>
      <c r="CD307">
        <v>1.9854411341496001</v>
      </c>
      <c r="CE307">
        <v>2.0783061403587002</v>
      </c>
      <c r="CF307">
        <v>2.0706268746525902</v>
      </c>
      <c r="CG307">
        <v>1.7230953446871899</v>
      </c>
      <c r="CH307">
        <v>1.72571173530668</v>
      </c>
      <c r="CI307">
        <v>1.7176785478944101</v>
      </c>
      <c r="CJ307">
        <v>1.75357718558667</v>
      </c>
      <c r="CK307">
        <v>2.2100396809995702</v>
      </c>
      <c r="CL307">
        <v>2.19392668423732</v>
      </c>
      <c r="CM307">
        <v>2.38180893135352</v>
      </c>
      <c r="CN307">
        <v>2.2874959982213401</v>
      </c>
      <c r="CO307">
        <v>2.3053924788040101</v>
      </c>
      <c r="CP307">
        <v>2.33691745126437</v>
      </c>
      <c r="CQ307">
        <v>2.07477561176368</v>
      </c>
      <c r="CR307">
        <v>1.93649000689182</v>
      </c>
      <c r="CS307">
        <v>2.1737875110452198</v>
      </c>
      <c r="CT307">
        <v>2.0311000477547498</v>
      </c>
    </row>
    <row r="308" spans="1:98" x14ac:dyDescent="0.45">
      <c r="A308" t="s">
        <v>94</v>
      </c>
      <c r="B308" t="s">
        <v>72</v>
      </c>
      <c r="C308" t="s">
        <v>64</v>
      </c>
      <c r="D308">
        <v>45</v>
      </c>
      <c r="E308" s="1" cm="1">
        <f t="array" ref="E308">SUMPRODUCT($G308:$CV308,$G$2:$CV$2)/SUMPRODUCT(--($G308:$CV308&lt;&gt;""),$G$2:$CV$2)</f>
        <v>1.4947490137100155</v>
      </c>
      <c r="F308" s="1" cm="1">
        <f t="array" ref="F308">SUMPRODUCT($G308:$CV308,$F$2:$CU$2)/SUMPRODUCT(--($G308:$CV308&lt;&gt;""),$F$2:$CU$2)</f>
        <v>1.3794920073383177</v>
      </c>
      <c r="G308">
        <v>1.4724330786149999</v>
      </c>
      <c r="H308">
        <v>1.4051526044035501</v>
      </c>
      <c r="I308">
        <v>1.4932770266805</v>
      </c>
      <c r="J308">
        <v>1.3677883824672501</v>
      </c>
      <c r="K308">
        <v>1.4858546852105701</v>
      </c>
      <c r="L308">
        <v>1.3636268140116301</v>
      </c>
      <c r="M308">
        <v>1.4940922290323699</v>
      </c>
      <c r="N308">
        <v>1.3995394139342801</v>
      </c>
      <c r="O308">
        <v>1.4656827297888599</v>
      </c>
      <c r="P308">
        <v>1.3888491907540199</v>
      </c>
      <c r="Q308">
        <v>1.5948477975920801</v>
      </c>
      <c r="R308">
        <v>1.4015999768548999</v>
      </c>
      <c r="S308">
        <v>1.3937480447742201</v>
      </c>
      <c r="T308">
        <v>1.41220426457513</v>
      </c>
      <c r="U308">
        <v>1.44587963814596</v>
      </c>
      <c r="V308">
        <v>1.4000011781335699</v>
      </c>
      <c r="W308">
        <v>1.52121068869151</v>
      </c>
      <c r="X308">
        <v>1.3895727187023901</v>
      </c>
      <c r="Y308">
        <v>1.46886272517414</v>
      </c>
      <c r="Z308">
        <v>1.4514748863125699</v>
      </c>
      <c r="AA308">
        <v>1.66663170775126</v>
      </c>
      <c r="AB308">
        <v>1.41703030315306</v>
      </c>
      <c r="AC308">
        <v>1.54103859574295</v>
      </c>
      <c r="AD308">
        <v>1.4005933932424901</v>
      </c>
      <c r="AE308">
        <v>1.64876268430232</v>
      </c>
      <c r="AF308">
        <v>1.43353584098567</v>
      </c>
      <c r="AG308">
        <v>1.4544079336753499</v>
      </c>
      <c r="AH308">
        <v>1.4248818319527801</v>
      </c>
      <c r="AI308">
        <v>1.65853903002664</v>
      </c>
      <c r="AJ308">
        <v>1.34347370145364</v>
      </c>
      <c r="AK308">
        <v>1.48574070510439</v>
      </c>
      <c r="AL308">
        <v>1.3361459892338301</v>
      </c>
      <c r="AM308">
        <v>1.43058195390726</v>
      </c>
      <c r="AN308">
        <v>1.4185590222028199</v>
      </c>
      <c r="AO308">
        <v>1.6131774861364301</v>
      </c>
      <c r="AP308">
        <v>1.2660737296581599</v>
      </c>
      <c r="AQ308">
        <v>1.4305627910053</v>
      </c>
      <c r="AR308">
        <v>1.3115824720567999</v>
      </c>
      <c r="AS308">
        <v>1.4154607996514199</v>
      </c>
      <c r="AT308">
        <v>1.3622985579784099</v>
      </c>
      <c r="AU308">
        <v>1.45822772437296</v>
      </c>
      <c r="AV308">
        <v>1.41575417072035</v>
      </c>
      <c r="AW308">
        <v>1.44654444703667</v>
      </c>
      <c r="AX308">
        <v>1.4113456539820499</v>
      </c>
      <c r="AY308">
        <v>1.45462424147909</v>
      </c>
      <c r="AZ308">
        <v>1.3765851292406199</v>
      </c>
      <c r="BA308">
        <v>1.4188851465179999</v>
      </c>
      <c r="BB308">
        <v>1.4064902886869399</v>
      </c>
      <c r="BC308">
        <v>1.3820018867856501</v>
      </c>
      <c r="BD308">
        <v>1.37791126045957</v>
      </c>
      <c r="BE308">
        <v>1.6684185740174999</v>
      </c>
      <c r="BF308">
        <v>1.4121150354952401</v>
      </c>
      <c r="BG308">
        <v>1.3675727583163899</v>
      </c>
      <c r="BH308">
        <v>1.3498755928361099</v>
      </c>
      <c r="BI308">
        <v>1.37309315158558</v>
      </c>
      <c r="BJ308">
        <v>1.3947258742297499</v>
      </c>
      <c r="BK308">
        <v>1.4485311674933401</v>
      </c>
      <c r="BL308">
        <v>1.4273314147565399</v>
      </c>
      <c r="BM308">
        <v>1.64134961213577</v>
      </c>
      <c r="BN308">
        <v>1.45868464197934</v>
      </c>
      <c r="BO308">
        <v>1.40308090832524</v>
      </c>
      <c r="BP308">
        <v>1.42986185629652</v>
      </c>
      <c r="BQ308">
        <v>1.3899080160480899</v>
      </c>
      <c r="BR308">
        <v>1.38708401070024</v>
      </c>
      <c r="BS308">
        <v>1.38271305819032</v>
      </c>
      <c r="BT308">
        <v>1.3755213727925499</v>
      </c>
      <c r="BU308">
        <v>1.44658935747742</v>
      </c>
      <c r="BV308">
        <v>1.3860247740465901</v>
      </c>
      <c r="BW308">
        <v>1.36343085432692</v>
      </c>
      <c r="BX308">
        <v>1.41606707432315</v>
      </c>
      <c r="BY308">
        <v>1.40526667757005</v>
      </c>
      <c r="BZ308">
        <v>1.4240971214397</v>
      </c>
      <c r="CA308">
        <v>1.4691129017958999</v>
      </c>
      <c r="CB308">
        <v>1.3504520838463501</v>
      </c>
      <c r="CC308">
        <v>1.41857906778813</v>
      </c>
      <c r="CD308">
        <v>1.3560168016115799</v>
      </c>
      <c r="CE308">
        <v>1.41464515961197</v>
      </c>
      <c r="CF308">
        <v>1.45786008441976</v>
      </c>
      <c r="CG308">
        <v>1.36221968914665</v>
      </c>
      <c r="CH308">
        <v>1.36645157189341</v>
      </c>
      <c r="CI308">
        <v>1.36432594578404</v>
      </c>
      <c r="CJ308">
        <v>1.39316794183813</v>
      </c>
      <c r="CK308">
        <v>1.48563386692164</v>
      </c>
      <c r="CL308">
        <v>1.4363410449016201</v>
      </c>
      <c r="CM308">
        <v>1.4263269980228399</v>
      </c>
      <c r="CN308">
        <v>1.41342596226595</v>
      </c>
      <c r="CO308">
        <v>1.4393270866187999</v>
      </c>
      <c r="CP308">
        <v>1.41481541107775</v>
      </c>
      <c r="CQ308">
        <v>1.4344564101767401</v>
      </c>
      <c r="CR308">
        <v>1.32558646697967</v>
      </c>
      <c r="CS308">
        <v>1.43873479953881</v>
      </c>
      <c r="CT308">
        <v>1.3398378617474</v>
      </c>
    </row>
    <row r="309" spans="1:98" x14ac:dyDescent="0.45">
      <c r="A309" t="s">
        <v>94</v>
      </c>
      <c r="B309" t="s">
        <v>95</v>
      </c>
      <c r="C309" t="s">
        <v>64</v>
      </c>
      <c r="D309">
        <v>45</v>
      </c>
      <c r="E309" s="1" cm="1">
        <f t="array" ref="E309">SUMPRODUCT($G309:$CV309,$G$2:$CV$2)/SUMPRODUCT(--($G309:$CV309&lt;&gt;""),$G$2:$CV$2)</f>
        <v>1.4213269988502852</v>
      </c>
      <c r="F309" s="1" cm="1">
        <f t="array" ref="F309">SUMPRODUCT($G309:$CV309,$F$2:$CU$2)/SUMPRODUCT(--($G309:$CV309&lt;&gt;""),$F$2:$CU$2)</f>
        <v>1.3407381328768695</v>
      </c>
      <c r="G309">
        <v>1.35549256802148</v>
      </c>
      <c r="H309">
        <v>1.3556630429397201</v>
      </c>
      <c r="I309">
        <v>1.4932770266805</v>
      </c>
      <c r="J309">
        <v>1.3375127492266701</v>
      </c>
      <c r="K309">
        <v>1.4858546852105701</v>
      </c>
      <c r="L309">
        <v>1.3317665069059701</v>
      </c>
      <c r="M309">
        <v>1.37646189822728</v>
      </c>
      <c r="N309">
        <v>1.3637095378653901</v>
      </c>
      <c r="O309">
        <v>1.4136337678672299</v>
      </c>
      <c r="P309">
        <v>1.3597166826067799</v>
      </c>
      <c r="Q309">
        <v>1.5668648273750601</v>
      </c>
      <c r="R309">
        <v>1.4015999768548999</v>
      </c>
      <c r="S309">
        <v>1.3184374101120999</v>
      </c>
      <c r="T309">
        <v>1.33297644737961</v>
      </c>
      <c r="U309">
        <v>1.3513714034024</v>
      </c>
      <c r="V309">
        <v>1.38861399519783</v>
      </c>
      <c r="W309">
        <v>1.48153460505115</v>
      </c>
      <c r="X309">
        <v>1.34602044067536</v>
      </c>
      <c r="Y309">
        <v>1.3600217371830801</v>
      </c>
      <c r="Z309">
        <v>1.3698338323183099</v>
      </c>
      <c r="AA309">
        <v>1.53966662848192</v>
      </c>
      <c r="AB309">
        <v>1.41177776362416</v>
      </c>
      <c r="AC309">
        <v>1.4615085473046401</v>
      </c>
      <c r="AD309">
        <v>1.3476981207391201</v>
      </c>
      <c r="AE309">
        <v>1.5363860554398201</v>
      </c>
      <c r="AF309">
        <v>1.38572487717796</v>
      </c>
      <c r="AG309">
        <v>1.35668504276827</v>
      </c>
      <c r="AH309">
        <v>1.3487957183866599</v>
      </c>
      <c r="AI309">
        <v>1.5973324025145399</v>
      </c>
      <c r="AJ309">
        <v>1.34347370145364</v>
      </c>
      <c r="AK309">
        <v>1.45288302904069</v>
      </c>
      <c r="AL309">
        <v>1.2813002991089699</v>
      </c>
      <c r="AM309">
        <v>1.37182546615589</v>
      </c>
      <c r="AN309">
        <v>1.4138750022518201</v>
      </c>
      <c r="AO309">
        <v>1.5148122230629799</v>
      </c>
      <c r="AP309">
        <v>1.2660737296581599</v>
      </c>
      <c r="AQ309">
        <v>1.41795484594751</v>
      </c>
      <c r="AR309">
        <v>1.2929262743343299</v>
      </c>
      <c r="AS309">
        <v>1.30486159110929</v>
      </c>
      <c r="AT309">
        <v>1.29456208543545</v>
      </c>
      <c r="AU309">
        <v>1.3497036675701199</v>
      </c>
      <c r="AV309">
        <v>1.354774270496</v>
      </c>
      <c r="AW309">
        <v>1.3915944523279999</v>
      </c>
      <c r="AX309">
        <v>1.35175723447667</v>
      </c>
      <c r="AY309">
        <v>1.3669266651368901</v>
      </c>
      <c r="AZ309">
        <v>1.3187386122639</v>
      </c>
      <c r="BA309">
        <v>1.33294026491047</v>
      </c>
      <c r="BB309">
        <v>1.3215082345435001</v>
      </c>
      <c r="BC309">
        <v>1.2902079671645199</v>
      </c>
      <c r="BD309">
        <v>1.31319352257723</v>
      </c>
      <c r="BE309">
        <v>1.62267878336833</v>
      </c>
      <c r="BF309">
        <v>1.3899528895826201</v>
      </c>
      <c r="BG309">
        <v>1.3159359579158301</v>
      </c>
      <c r="BH309">
        <v>1.3279171840366599</v>
      </c>
      <c r="BI309">
        <v>1.2816142648409801</v>
      </c>
      <c r="BJ309">
        <v>1.3295075759148101</v>
      </c>
      <c r="BK309">
        <v>1.33602659464984</v>
      </c>
      <c r="BL309">
        <v>1.3229361344639601</v>
      </c>
      <c r="BM309">
        <v>1.5791498075047801</v>
      </c>
      <c r="BN309">
        <v>1.42884383411315</v>
      </c>
      <c r="BO309">
        <v>1.30159923824076</v>
      </c>
      <c r="BP309">
        <v>1.33579799927337</v>
      </c>
      <c r="BQ309">
        <v>1.3331043390919399</v>
      </c>
      <c r="BR309">
        <v>1.3279787468675499</v>
      </c>
      <c r="BS309">
        <v>1.3012601767528</v>
      </c>
      <c r="BT309">
        <v>1.29809236473138</v>
      </c>
      <c r="BU309">
        <v>1.3603830499307099</v>
      </c>
      <c r="BV309">
        <v>1.34625906394787</v>
      </c>
      <c r="BW309">
        <v>1.3012886567119599</v>
      </c>
      <c r="BX309">
        <v>1.34237880317735</v>
      </c>
      <c r="BY309">
        <v>1.3127810989176101</v>
      </c>
      <c r="BZ309">
        <v>1.3478547013796001</v>
      </c>
      <c r="CA309">
        <v>1.34808856881025</v>
      </c>
      <c r="CB309">
        <v>1.29732218410083</v>
      </c>
      <c r="CC309">
        <v>1.32583860084538</v>
      </c>
      <c r="CD309">
        <v>1.2692173943214899</v>
      </c>
      <c r="CE309">
        <v>1.3338740321429501</v>
      </c>
      <c r="CF309">
        <v>1.34024786666467</v>
      </c>
      <c r="CG309">
        <v>1.3240519035243901</v>
      </c>
      <c r="CH309">
        <v>1.33524224582497</v>
      </c>
      <c r="CI309">
        <v>1.3146905713444501</v>
      </c>
      <c r="CJ309">
        <v>1.33442835742548</v>
      </c>
      <c r="CK309">
        <v>1.3897624432393501</v>
      </c>
      <c r="CL309">
        <v>1.35327703429807</v>
      </c>
      <c r="CM309">
        <v>1.3584182011784001</v>
      </c>
      <c r="CN309">
        <v>1.3844994006064999</v>
      </c>
      <c r="CO309">
        <v>1.3223030519768599</v>
      </c>
      <c r="CP309">
        <v>1.3271239934380901</v>
      </c>
      <c r="CQ309">
        <v>1.35095634479127</v>
      </c>
      <c r="CR309">
        <v>1.31472662021121</v>
      </c>
      <c r="CS309">
        <v>1.3644180498451799</v>
      </c>
      <c r="CT309">
        <v>1.32847693424865</v>
      </c>
    </row>
    <row r="310" spans="1:98" x14ac:dyDescent="0.45">
      <c r="A310" t="s">
        <v>94</v>
      </c>
      <c r="B310" t="s">
        <v>66</v>
      </c>
      <c r="C310" t="s">
        <v>67</v>
      </c>
      <c r="D310">
        <v>45</v>
      </c>
      <c r="E310" s="1" cm="1">
        <f t="array" ref="E310">SUMPRODUCT($G310:$CV310,$G$2:$CV$2)/SUMPRODUCT(--($G310:$CV310&lt;&gt;""),$G$2:$CV$2)</f>
        <v>1.2859748463241376</v>
      </c>
      <c r="F310" s="1" cm="1">
        <f t="array" ref="F310">SUMPRODUCT($G310:$CV310,$F$2:$CU$2)/SUMPRODUCT(--($G310:$CV310&lt;&gt;""),$F$2:$CU$2)</f>
        <v>1.2493973593552405</v>
      </c>
      <c r="G310">
        <v>1.2540972683859899</v>
      </c>
      <c r="H310">
        <v>1.2542862349017501</v>
      </c>
      <c r="I310">
        <v>1.3107649276629101</v>
      </c>
      <c r="J310">
        <v>1.24653470389313</v>
      </c>
      <c r="K310">
        <v>1.3105933527254501</v>
      </c>
      <c r="L310">
        <v>1.2437510057583401</v>
      </c>
      <c r="M310">
        <v>1.2676016097770499</v>
      </c>
      <c r="N310">
        <v>1.2797777302417701</v>
      </c>
      <c r="O310">
        <v>1.2995522071586401</v>
      </c>
      <c r="P310">
        <v>1.2733198518024</v>
      </c>
      <c r="Q310">
        <v>1.41651640225287</v>
      </c>
      <c r="R310">
        <v>1.30934682677182</v>
      </c>
      <c r="S310">
        <v>1.21097480502084</v>
      </c>
      <c r="T310">
        <v>1.24360770078293</v>
      </c>
      <c r="U310">
        <v>1.2601974357997301</v>
      </c>
      <c r="V310">
        <v>1.2735904284252899</v>
      </c>
      <c r="W310">
        <v>1.32254393387592</v>
      </c>
      <c r="X310">
        <v>1.25024478648096</v>
      </c>
      <c r="Y310">
        <v>1.2474289628968001</v>
      </c>
      <c r="Z310">
        <v>1.27257098623367</v>
      </c>
      <c r="AA310">
        <v>1.3737743468027901</v>
      </c>
      <c r="AB310">
        <v>1.31296248825856</v>
      </c>
      <c r="AC310">
        <v>1.32695799300496</v>
      </c>
      <c r="AD310">
        <v>1.2649921658191401</v>
      </c>
      <c r="AE310">
        <v>1.3850009156487399</v>
      </c>
      <c r="AF310">
        <v>1.29956709822641</v>
      </c>
      <c r="AG310">
        <v>1.25259843046131</v>
      </c>
      <c r="AH310">
        <v>1.26632117477762</v>
      </c>
      <c r="AI310">
        <v>1.35496695656997</v>
      </c>
      <c r="AJ310">
        <v>1.2197892437312901</v>
      </c>
      <c r="AK310">
        <v>1.29512166275805</v>
      </c>
      <c r="AL310">
        <v>1.2116400564465599</v>
      </c>
      <c r="AM310">
        <v>1.2339049007382199</v>
      </c>
      <c r="AN310">
        <v>1.30449682557338</v>
      </c>
      <c r="AO310">
        <v>1.3214623972744799</v>
      </c>
      <c r="AP310">
        <v>1.1666303500202</v>
      </c>
      <c r="AQ310">
        <v>1.27930271892272</v>
      </c>
      <c r="AR310">
        <v>1.2121989368622701</v>
      </c>
      <c r="AS310">
        <v>1.2189584262183899</v>
      </c>
      <c r="AT310">
        <v>1.2193265043529999</v>
      </c>
      <c r="AU310">
        <v>1.24021813189897</v>
      </c>
      <c r="AV310">
        <v>1.2519584328623199</v>
      </c>
      <c r="AW310">
        <v>1.2599612297304601</v>
      </c>
      <c r="AX310">
        <v>1.2731773309271199</v>
      </c>
      <c r="AY310">
        <v>1.26086148722659</v>
      </c>
      <c r="AZ310">
        <v>1.2409272964639</v>
      </c>
      <c r="BA310">
        <v>1.24417058361072</v>
      </c>
      <c r="BB310">
        <v>1.25764353698256</v>
      </c>
      <c r="BC310">
        <v>1.2002692666393999</v>
      </c>
      <c r="BD310">
        <v>1.22453057555385</v>
      </c>
      <c r="BE310">
        <v>1.43117946363468</v>
      </c>
      <c r="BF310">
        <v>1.2891877364986699</v>
      </c>
      <c r="BG310">
        <v>1.22512861076154</v>
      </c>
      <c r="BH310">
        <v>1.2359144561111499</v>
      </c>
      <c r="BI310">
        <v>1.2000201131000701</v>
      </c>
      <c r="BJ310">
        <v>1.2330282525967999</v>
      </c>
      <c r="BK310">
        <v>1.2585342362051699</v>
      </c>
      <c r="BL310">
        <v>1.25834832288061</v>
      </c>
      <c r="BM310">
        <v>1.39733759798893</v>
      </c>
      <c r="BN310">
        <v>1.30191005354016</v>
      </c>
      <c r="BO310">
        <v>1.2304244036493699</v>
      </c>
      <c r="BP310">
        <v>1.2499031805926499</v>
      </c>
      <c r="BQ310">
        <v>1.2450557692672799</v>
      </c>
      <c r="BR310">
        <v>1.2479841284756601</v>
      </c>
      <c r="BS310">
        <v>1.2287434262080601</v>
      </c>
      <c r="BT310">
        <v>1.23312571539904</v>
      </c>
      <c r="BU310">
        <v>1.2486626244713099</v>
      </c>
      <c r="BV310">
        <v>1.25462983885401</v>
      </c>
      <c r="BW310">
        <v>1.1961202928367001</v>
      </c>
      <c r="BX310">
        <v>1.23907066176145</v>
      </c>
      <c r="BY310">
        <v>1.21293949705693</v>
      </c>
      <c r="BZ310">
        <v>1.24876836002241</v>
      </c>
      <c r="CA310">
        <v>1.2596049586122999</v>
      </c>
      <c r="CB310">
        <v>1.2138489441990901</v>
      </c>
      <c r="CC310">
        <v>1.2315120021716299</v>
      </c>
      <c r="CD310">
        <v>1.1994259449375699</v>
      </c>
      <c r="CE310">
        <v>1.2293204619598901</v>
      </c>
      <c r="CF310">
        <v>1.2550723934639301</v>
      </c>
      <c r="CG310">
        <v>1.2171961232244599</v>
      </c>
      <c r="CH310">
        <v>1.23410187435459</v>
      </c>
      <c r="CI310">
        <v>1.22542493675009</v>
      </c>
      <c r="CJ310">
        <v>1.2600660326622399</v>
      </c>
      <c r="CK310">
        <v>1.27004749018265</v>
      </c>
      <c r="CL310">
        <v>1.2725770951015001</v>
      </c>
      <c r="CM310">
        <v>1.2286240908924599</v>
      </c>
      <c r="CN310">
        <v>1.26710375610335</v>
      </c>
      <c r="CO310">
        <v>1.2302875968414599</v>
      </c>
      <c r="CP310">
        <v>1.24480406879385</v>
      </c>
      <c r="CQ310">
        <v>1.26127339477181</v>
      </c>
      <c r="CR310">
        <v>1.2300657376530399</v>
      </c>
      <c r="CS310">
        <v>1.2747733721172301</v>
      </c>
      <c r="CT310">
        <v>1.2304528206897101</v>
      </c>
    </row>
    <row r="311" spans="1:98" x14ac:dyDescent="0.45">
      <c r="A311" t="s">
        <v>94</v>
      </c>
      <c r="B311" t="s">
        <v>82</v>
      </c>
      <c r="C311" t="s">
        <v>67</v>
      </c>
      <c r="D311">
        <v>45</v>
      </c>
      <c r="E311" s="1" cm="1">
        <f t="array" ref="E311">SUMPRODUCT($G311:$CV311,$G$2:$CV$2)/SUMPRODUCT(--($G311:$CV311&lt;&gt;""),$G$2:$CV$2)</f>
        <v>1.6799971181280282</v>
      </c>
      <c r="F311" s="1" cm="1">
        <f t="array" ref="F311">SUMPRODUCT($G311:$CV311,$F$2:$CU$2)/SUMPRODUCT(--($G311:$CV311&lt;&gt;""),$F$2:$CU$2)</f>
        <v>1.603301174930289</v>
      </c>
      <c r="G311">
        <v>1.4866669124385801</v>
      </c>
      <c r="H311">
        <v>1.4931527668947999</v>
      </c>
      <c r="I311">
        <v>1.59485442331405</v>
      </c>
      <c r="J311">
        <v>1.47088766921794</v>
      </c>
      <c r="K311">
        <v>1.8052366014166701</v>
      </c>
      <c r="L311">
        <v>1.6692447213567001</v>
      </c>
      <c r="M311">
        <v>1.66668870862994</v>
      </c>
      <c r="N311">
        <v>1.6691912761687899</v>
      </c>
      <c r="O311">
        <v>1.7392533548328599</v>
      </c>
      <c r="P311">
        <v>1.68556938028367</v>
      </c>
      <c r="Q311">
        <v>1.73637301779617</v>
      </c>
      <c r="R311">
        <v>1.5737898607918801</v>
      </c>
      <c r="S311">
        <v>1.4817420661831799</v>
      </c>
      <c r="T311">
        <v>1.5235110612209</v>
      </c>
      <c r="U311">
        <v>1.76735582758179</v>
      </c>
      <c r="V311">
        <v>1.8186164938849201</v>
      </c>
      <c r="W311">
        <v>1.3732294207811899</v>
      </c>
      <c r="X311">
        <v>1.28419797040775</v>
      </c>
      <c r="Y311">
        <v>1.4910158460948899</v>
      </c>
      <c r="Z311">
        <v>1.5218308545435999</v>
      </c>
      <c r="AA311">
        <v>1.8899602121030901</v>
      </c>
      <c r="AB311">
        <v>1.7462798200110901</v>
      </c>
      <c r="AC311">
        <v>1.3716334373214001</v>
      </c>
      <c r="AD311">
        <v>1.3062505301751399</v>
      </c>
      <c r="AE311">
        <v>1.9355177906027401</v>
      </c>
      <c r="AF311">
        <v>1.6835588035164499</v>
      </c>
      <c r="AG311">
        <v>1.6918634957518199</v>
      </c>
      <c r="AH311">
        <v>1.72797164776645</v>
      </c>
      <c r="AI311">
        <v>1.66893797525548</v>
      </c>
      <c r="AJ311">
        <v>1.4782230249856401</v>
      </c>
      <c r="AK311">
        <v>1.3276567959900301</v>
      </c>
      <c r="AL311">
        <v>1.24221112486786</v>
      </c>
      <c r="AM311">
        <v>1.7089032351043001</v>
      </c>
      <c r="AN311">
        <v>1.8272657553957199</v>
      </c>
      <c r="AO311">
        <v>2.27084738119036</v>
      </c>
      <c r="AP311">
        <v>1.7139081192457899</v>
      </c>
      <c r="AQ311">
        <v>1.7257283977739299</v>
      </c>
      <c r="AR311">
        <v>1.6184385015489</v>
      </c>
      <c r="AS311">
        <v>1.72346980290324</v>
      </c>
      <c r="AT311">
        <v>1.7548640297109199</v>
      </c>
      <c r="AU311">
        <v>1.6362087700101799</v>
      </c>
      <c r="AV311">
        <v>1.6778856091249399</v>
      </c>
      <c r="AW311">
        <v>1.8337902028436699</v>
      </c>
      <c r="AX311">
        <v>1.8457173688628801</v>
      </c>
      <c r="AY311">
        <v>1.5501299722186499</v>
      </c>
      <c r="AZ311">
        <v>1.5204498078581301</v>
      </c>
      <c r="BA311">
        <v>1.5301352988546599</v>
      </c>
      <c r="BB311">
        <v>1.5288720993306699</v>
      </c>
      <c r="BC311">
        <v>1.62955327503463</v>
      </c>
      <c r="BD311">
        <v>1.68259171246314</v>
      </c>
      <c r="BE311">
        <v>2.2258153697262801</v>
      </c>
      <c r="BF311">
        <v>1.92437754945606</v>
      </c>
      <c r="BG311">
        <v>1.6738232406832401</v>
      </c>
      <c r="BH311">
        <v>1.6807642469105</v>
      </c>
      <c r="BI311">
        <v>1.71045147366334</v>
      </c>
      <c r="BJ311">
        <v>1.8139323885101299</v>
      </c>
      <c r="BK311">
        <v>1.54491627855547</v>
      </c>
      <c r="BL311">
        <v>1.54403772009297</v>
      </c>
      <c r="BM311">
        <v>2.0478966110222898</v>
      </c>
      <c r="BN311">
        <v>1.98073476964381</v>
      </c>
      <c r="BO311">
        <v>1.4941404987994</v>
      </c>
      <c r="BP311">
        <v>1.54894160850005</v>
      </c>
      <c r="BQ311">
        <v>1.5207045443590701</v>
      </c>
      <c r="BR311">
        <v>1.54132011204001</v>
      </c>
      <c r="BS311">
        <v>1.4677195657250199</v>
      </c>
      <c r="BT311">
        <v>1.4930086621482801</v>
      </c>
      <c r="BU311">
        <v>1.50220960802589</v>
      </c>
      <c r="BV311">
        <v>1.4948699403637999</v>
      </c>
      <c r="BW311">
        <v>1.4592641883686399</v>
      </c>
      <c r="BX311">
        <v>1.5211177610640101</v>
      </c>
      <c r="BY311">
        <v>1.4796233197573401</v>
      </c>
      <c r="BZ311">
        <v>1.54474300584448</v>
      </c>
      <c r="CA311">
        <v>1.72765403665885</v>
      </c>
      <c r="CB311">
        <v>1.64152837588547</v>
      </c>
      <c r="CC311">
        <v>1.6286804040387499</v>
      </c>
      <c r="CD311">
        <v>1.64858784414015</v>
      </c>
      <c r="CE311">
        <v>1.6702739086815199</v>
      </c>
      <c r="CF311">
        <v>1.6770934434867999</v>
      </c>
      <c r="CG311">
        <v>1.47021307212583</v>
      </c>
      <c r="CH311">
        <v>1.5051879736192699</v>
      </c>
      <c r="CI311">
        <v>1.47524223312902</v>
      </c>
      <c r="CJ311">
        <v>1.5217034388047299</v>
      </c>
      <c r="CK311">
        <v>1.70299718563627</v>
      </c>
      <c r="CL311">
        <v>1.7445932579935299</v>
      </c>
      <c r="CM311">
        <v>1.7380668090525799</v>
      </c>
      <c r="CN311">
        <v>1.7808096682150401</v>
      </c>
      <c r="CO311">
        <v>1.7796615161942499</v>
      </c>
      <c r="CP311">
        <v>1.7932799346069399</v>
      </c>
      <c r="CQ311">
        <v>1.69267800521739</v>
      </c>
      <c r="CR311">
        <v>1.6316320953572501</v>
      </c>
      <c r="CS311">
        <v>1.75147102239708</v>
      </c>
      <c r="CT311">
        <v>1.66466378480735</v>
      </c>
    </row>
    <row r="312" spans="1:98" x14ac:dyDescent="0.45">
      <c r="A312" t="s">
        <v>94</v>
      </c>
      <c r="B312" t="s">
        <v>72</v>
      </c>
      <c r="C312" t="s">
        <v>67</v>
      </c>
      <c r="D312">
        <v>45</v>
      </c>
      <c r="E312" s="1" cm="1">
        <f t="array" ref="E312">SUMPRODUCT($G312:$CV312,$G$2:$CV$2)/SUMPRODUCT(--($G312:$CV312&lt;&gt;""),$G$2:$CV$2)</f>
        <v>1.3071561247780115</v>
      </c>
      <c r="F312" s="1" cm="1">
        <f t="array" ref="F312">SUMPRODUCT($G312:$CV312,$F$2:$CU$2)/SUMPRODUCT(--($G312:$CV312&lt;&gt;""),$F$2:$CU$2)</f>
        <v>1.2484571989837818</v>
      </c>
      <c r="G312">
        <v>1.2916784758509099</v>
      </c>
      <c r="H312">
        <v>1.25713341259086</v>
      </c>
      <c r="I312">
        <v>1.34660247183203</v>
      </c>
      <c r="J312">
        <v>1.24070233428009</v>
      </c>
      <c r="K312">
        <v>1.3458372426552501</v>
      </c>
      <c r="L312">
        <v>1.23817557552904</v>
      </c>
      <c r="M312">
        <v>1.2727087676562201</v>
      </c>
      <c r="N312">
        <v>1.24483639020376</v>
      </c>
      <c r="O312">
        <v>1.3202513051410201</v>
      </c>
      <c r="P312">
        <v>1.2603660768990701</v>
      </c>
      <c r="Q312">
        <v>1.3829447833245301</v>
      </c>
      <c r="R312">
        <v>1.2892208831826699</v>
      </c>
      <c r="S312">
        <v>1.2606590603726699</v>
      </c>
      <c r="T312">
        <v>1.28672252102689</v>
      </c>
      <c r="U312">
        <v>1.26166950624198</v>
      </c>
      <c r="V312">
        <v>1.28330898648225</v>
      </c>
      <c r="W312">
        <v>1.35169978184614</v>
      </c>
      <c r="X312">
        <v>1.2575294552668801</v>
      </c>
      <c r="Y312">
        <v>1.28114313674355</v>
      </c>
      <c r="Z312">
        <v>1.3049852053145601</v>
      </c>
      <c r="AA312">
        <v>1.3955326707193501</v>
      </c>
      <c r="AB312">
        <v>1.2957116138543201</v>
      </c>
      <c r="AC312">
        <v>1.3648575561945999</v>
      </c>
      <c r="AD312">
        <v>1.2615241458757001</v>
      </c>
      <c r="AE312">
        <v>1.37513595162962</v>
      </c>
      <c r="AF312">
        <v>1.25518637384271</v>
      </c>
      <c r="AG312">
        <v>1.2958008699311001</v>
      </c>
      <c r="AH312">
        <v>1.29555689803542</v>
      </c>
      <c r="AI312">
        <v>1.3617338415889999</v>
      </c>
      <c r="AJ312">
        <v>1.21009255316057</v>
      </c>
      <c r="AK312">
        <v>1.2942996447000501</v>
      </c>
      <c r="AL312">
        <v>1.2061567235514601</v>
      </c>
      <c r="AM312">
        <v>1.2668487092552301</v>
      </c>
      <c r="AN312">
        <v>1.2836407297678301</v>
      </c>
      <c r="AO312">
        <v>1.34792982467551</v>
      </c>
      <c r="AP312">
        <v>1.1168917214668601</v>
      </c>
      <c r="AQ312">
        <v>1.2739677357722301</v>
      </c>
      <c r="AR312">
        <v>1.1891688031996199</v>
      </c>
      <c r="AS312">
        <v>1.2484879489682501</v>
      </c>
      <c r="AT312">
        <v>1.2520126271264</v>
      </c>
      <c r="AU312">
        <v>1.2794592994288501</v>
      </c>
      <c r="AV312">
        <v>1.27228572356389</v>
      </c>
      <c r="AW312">
        <v>1.2871711002289801</v>
      </c>
      <c r="AX312">
        <v>1.3057152220844499</v>
      </c>
      <c r="AY312">
        <v>1.3222217332772599</v>
      </c>
      <c r="AZ312">
        <v>1.2567362167302401</v>
      </c>
      <c r="BA312">
        <v>1.26801216781646</v>
      </c>
      <c r="BB312">
        <v>1.2759502820916599</v>
      </c>
      <c r="BC312">
        <v>1.24053885806264</v>
      </c>
      <c r="BD312">
        <v>1.26640152929765</v>
      </c>
      <c r="BE312">
        <v>1.40437446571123</v>
      </c>
      <c r="BF312">
        <v>1.27379047866895</v>
      </c>
      <c r="BG312">
        <v>1.2682421772174901</v>
      </c>
      <c r="BH312">
        <v>1.2659258628391501</v>
      </c>
      <c r="BI312">
        <v>1.2220891746281199</v>
      </c>
      <c r="BJ312">
        <v>1.26374013086695</v>
      </c>
      <c r="BK312">
        <v>1.2802024417956499</v>
      </c>
      <c r="BL312">
        <v>1.30289860646619</v>
      </c>
      <c r="BM312">
        <v>1.3872172604696</v>
      </c>
      <c r="BN312">
        <v>1.29449211363842</v>
      </c>
      <c r="BO312">
        <v>1.2624027293908799</v>
      </c>
      <c r="BP312">
        <v>1.2995758759370699</v>
      </c>
      <c r="BQ312">
        <v>1.2935277723274601</v>
      </c>
      <c r="BR312">
        <v>1.2752961547955599</v>
      </c>
      <c r="BS312">
        <v>1.2668044458961301</v>
      </c>
      <c r="BT312">
        <v>1.24754328925257</v>
      </c>
      <c r="BU312">
        <v>1.2875555215371499</v>
      </c>
      <c r="BV312">
        <v>1.2849160938417099</v>
      </c>
      <c r="BW312">
        <v>1.24121086682739</v>
      </c>
      <c r="BX312">
        <v>1.30087178553417</v>
      </c>
      <c r="BY312">
        <v>1.2535457730880599</v>
      </c>
      <c r="BZ312">
        <v>1.27313308154273</v>
      </c>
      <c r="CA312">
        <v>1.2957016452079699</v>
      </c>
      <c r="CB312">
        <v>1.24310155648376</v>
      </c>
      <c r="CC312">
        <v>1.2743242719199499</v>
      </c>
      <c r="CD312">
        <v>1.257749620882</v>
      </c>
      <c r="CE312">
        <v>1.28153305942423</v>
      </c>
      <c r="CF312">
        <v>1.31833217483515</v>
      </c>
      <c r="CG312">
        <v>1.24747474550519</v>
      </c>
      <c r="CH312">
        <v>1.2594292936540801</v>
      </c>
      <c r="CI312">
        <v>1.25693201684218</v>
      </c>
      <c r="CJ312">
        <v>1.2960135286832</v>
      </c>
      <c r="CK312">
        <v>1.3397248674261799</v>
      </c>
      <c r="CL312">
        <v>1.29042172528846</v>
      </c>
      <c r="CM312">
        <v>1.2743146838461199</v>
      </c>
      <c r="CN312">
        <v>1.29420090387799</v>
      </c>
      <c r="CO312">
        <v>1.2732370387642999</v>
      </c>
      <c r="CP312">
        <v>1.25384532589883</v>
      </c>
      <c r="CQ312">
        <v>1.29811676234319</v>
      </c>
      <c r="CR312">
        <v>1.2216224911650599</v>
      </c>
      <c r="CS312">
        <v>1.3069157372100599</v>
      </c>
      <c r="CT312">
        <v>1.2219798228412699</v>
      </c>
    </row>
    <row r="313" spans="1:98" x14ac:dyDescent="0.45">
      <c r="A313" t="s">
        <v>94</v>
      </c>
      <c r="B313" t="s">
        <v>95</v>
      </c>
      <c r="C313" t="s">
        <v>67</v>
      </c>
      <c r="D313">
        <v>45</v>
      </c>
      <c r="E313" s="1" cm="1">
        <f t="array" ref="E313">SUMPRODUCT($G313:$CV313,$G$2:$CV$2)/SUMPRODUCT(--($G313:$CV313&lt;&gt;""),$G$2:$CV$2)</f>
        <v>1.2836551907057541</v>
      </c>
      <c r="F313" s="1" cm="1">
        <f t="array" ref="F313">SUMPRODUCT($G313:$CV313,$F$2:$CU$2)/SUMPRODUCT(--($G313:$CV313&lt;&gt;""),$F$2:$CU$2)</f>
        <v>1.2373810016652937</v>
      </c>
      <c r="G313">
        <v>1.2540972683859899</v>
      </c>
      <c r="H313">
        <v>1.2542862349017501</v>
      </c>
      <c r="I313">
        <v>1.3107649276629101</v>
      </c>
      <c r="J313">
        <v>1.24070233428009</v>
      </c>
      <c r="K313">
        <v>1.3105933527254501</v>
      </c>
      <c r="L313">
        <v>1.23817557552904</v>
      </c>
      <c r="M313">
        <v>1.2676016097770499</v>
      </c>
      <c r="N313">
        <v>1.24483639020376</v>
      </c>
      <c r="O313">
        <v>1.2995522071586401</v>
      </c>
      <c r="P313">
        <v>1.2603660768990701</v>
      </c>
      <c r="Q313">
        <v>1.3829447833245301</v>
      </c>
      <c r="R313">
        <v>1.2892208831826699</v>
      </c>
      <c r="S313">
        <v>1.21097480502084</v>
      </c>
      <c r="T313">
        <v>1.24360770078293</v>
      </c>
      <c r="U313">
        <v>1.2601974357997301</v>
      </c>
      <c r="V313">
        <v>1.2735904284252899</v>
      </c>
      <c r="W313">
        <v>1.32254393387592</v>
      </c>
      <c r="X313">
        <v>1.25024478648096</v>
      </c>
      <c r="Y313">
        <v>1.2474289628968001</v>
      </c>
      <c r="Z313">
        <v>1.27257098623367</v>
      </c>
      <c r="AA313">
        <v>1.3737743468027901</v>
      </c>
      <c r="AB313">
        <v>1.2957116138543201</v>
      </c>
      <c r="AC313">
        <v>1.32695799300496</v>
      </c>
      <c r="AD313">
        <v>1.2615241458757001</v>
      </c>
      <c r="AE313">
        <v>1.37513595162962</v>
      </c>
      <c r="AF313">
        <v>1.25518637384271</v>
      </c>
      <c r="AG313">
        <v>1.25259843046131</v>
      </c>
      <c r="AH313">
        <v>1.26632117477762</v>
      </c>
      <c r="AI313">
        <v>1.35496695656997</v>
      </c>
      <c r="AJ313">
        <v>1.21009255316057</v>
      </c>
      <c r="AK313">
        <v>1.2942996447000501</v>
      </c>
      <c r="AL313">
        <v>1.2061567235514601</v>
      </c>
      <c r="AM313">
        <v>1.2339049007382199</v>
      </c>
      <c r="AN313">
        <v>1.2836407297678301</v>
      </c>
      <c r="AO313">
        <v>1.3214623972744799</v>
      </c>
      <c r="AP313">
        <v>1.1168917214668601</v>
      </c>
      <c r="AQ313">
        <v>1.2739677357722301</v>
      </c>
      <c r="AR313">
        <v>1.1891688031996199</v>
      </c>
      <c r="AS313">
        <v>1.2189584262183899</v>
      </c>
      <c r="AT313">
        <v>1.2193265043529999</v>
      </c>
      <c r="AU313">
        <v>1.24021813189897</v>
      </c>
      <c r="AV313">
        <v>1.2519584328623199</v>
      </c>
      <c r="AW313">
        <v>1.2599612297304601</v>
      </c>
      <c r="AX313">
        <v>1.2731773309271199</v>
      </c>
      <c r="AY313">
        <v>1.26086148722659</v>
      </c>
      <c r="AZ313">
        <v>1.2409272964639</v>
      </c>
      <c r="BA313">
        <v>1.24417058361072</v>
      </c>
      <c r="BB313">
        <v>1.25764353698256</v>
      </c>
      <c r="BC313">
        <v>1.2002692666393999</v>
      </c>
      <c r="BD313">
        <v>1.22453057555385</v>
      </c>
      <c r="BE313">
        <v>1.40437446571123</v>
      </c>
      <c r="BF313">
        <v>1.27379047866895</v>
      </c>
      <c r="BG313">
        <v>1.22512861076154</v>
      </c>
      <c r="BH313">
        <v>1.2359144561111499</v>
      </c>
      <c r="BI313">
        <v>1.2000201131000701</v>
      </c>
      <c r="BJ313">
        <v>1.2330282525967999</v>
      </c>
      <c r="BK313">
        <v>1.2585342362051699</v>
      </c>
      <c r="BL313">
        <v>1.25834832288061</v>
      </c>
      <c r="BM313">
        <v>1.3872172604696</v>
      </c>
      <c r="BN313">
        <v>1.29449211363842</v>
      </c>
      <c r="BO313">
        <v>1.2304244036493699</v>
      </c>
      <c r="BP313">
        <v>1.2499031805926499</v>
      </c>
      <c r="BQ313">
        <v>1.2450557692672799</v>
      </c>
      <c r="BR313">
        <v>1.2479841284756601</v>
      </c>
      <c r="BS313">
        <v>1.2287434262080601</v>
      </c>
      <c r="BT313">
        <v>1.23312571539904</v>
      </c>
      <c r="BU313">
        <v>1.2486626244713099</v>
      </c>
      <c r="BV313">
        <v>1.25462983885401</v>
      </c>
      <c r="BW313">
        <v>1.1961202928367001</v>
      </c>
      <c r="BX313">
        <v>1.23907066176145</v>
      </c>
      <c r="BY313">
        <v>1.21293949705693</v>
      </c>
      <c r="BZ313">
        <v>1.24876836002241</v>
      </c>
      <c r="CA313">
        <v>1.2596049586122999</v>
      </c>
      <c r="CB313">
        <v>1.2138489441990901</v>
      </c>
      <c r="CC313">
        <v>1.2315120021716299</v>
      </c>
      <c r="CD313">
        <v>1.1994259449375699</v>
      </c>
      <c r="CE313">
        <v>1.2293204619598901</v>
      </c>
      <c r="CF313">
        <v>1.2550723934639301</v>
      </c>
      <c r="CG313">
        <v>1.2171961232244599</v>
      </c>
      <c r="CH313">
        <v>1.23410187435459</v>
      </c>
      <c r="CI313">
        <v>1.22542493675009</v>
      </c>
      <c r="CJ313">
        <v>1.2600660326622399</v>
      </c>
      <c r="CK313">
        <v>1.27004749018265</v>
      </c>
      <c r="CL313">
        <v>1.2725770951015001</v>
      </c>
      <c r="CM313">
        <v>1.2286240908924599</v>
      </c>
      <c r="CN313">
        <v>1.26710375610335</v>
      </c>
      <c r="CO313">
        <v>1.2302875968414599</v>
      </c>
      <c r="CP313">
        <v>1.24480406879385</v>
      </c>
      <c r="CQ313">
        <v>1.26127339477181</v>
      </c>
      <c r="CR313">
        <v>1.2216224911650599</v>
      </c>
      <c r="CS313">
        <v>1.2747733721172301</v>
      </c>
      <c r="CT313">
        <v>1.2219798228412699</v>
      </c>
    </row>
    <row r="314" spans="1:98" x14ac:dyDescent="0.45">
      <c r="A314" t="s">
        <v>94</v>
      </c>
      <c r="B314" t="s">
        <v>66</v>
      </c>
      <c r="C314" t="s">
        <v>64</v>
      </c>
      <c r="D314">
        <v>50</v>
      </c>
      <c r="E314" s="1" cm="1">
        <f t="array" ref="E314">SUMPRODUCT($G314:$CV314,$G$2:$CV$2)/SUMPRODUCT(--($G314:$CV314&lt;&gt;""),$G$2:$CV$2)</f>
        <v>1.347248579088401</v>
      </c>
      <c r="F314" s="1" cm="1">
        <f t="array" ref="F314">SUMPRODUCT($G314:$CV314,$F$2:$CU$2)/SUMPRODUCT(--($G314:$CV314&lt;&gt;""),$F$2:$CU$2)</f>
        <v>1.2836484838034012</v>
      </c>
      <c r="G314">
        <v>1.29140896815476</v>
      </c>
      <c r="H314">
        <v>1.29880402217488</v>
      </c>
      <c r="I314">
        <v>1.37984684304329</v>
      </c>
      <c r="J314">
        <v>1.28788646913122</v>
      </c>
      <c r="K314">
        <v>1.3872255514849401</v>
      </c>
      <c r="L314">
        <v>1.28621229994231</v>
      </c>
      <c r="M314">
        <v>1.2785161602228201</v>
      </c>
      <c r="N314">
        <v>1.3184195310547799</v>
      </c>
      <c r="O314">
        <v>1.3681857069080801</v>
      </c>
      <c r="P314">
        <v>1.32958324956158</v>
      </c>
      <c r="Q314">
        <v>1.43976930901015</v>
      </c>
      <c r="R314">
        <v>1.34830219984223</v>
      </c>
      <c r="S314">
        <v>1.2565522989008899</v>
      </c>
      <c r="T314">
        <v>1.2842542897020499</v>
      </c>
      <c r="U314">
        <v>1.30364044019544</v>
      </c>
      <c r="V314">
        <v>1.32141004991185</v>
      </c>
      <c r="W314">
        <v>1.45534737127142</v>
      </c>
      <c r="X314">
        <v>1.2997595730584699</v>
      </c>
      <c r="Y314">
        <v>1.3026166726292601</v>
      </c>
      <c r="Z314">
        <v>1.29613875679813</v>
      </c>
      <c r="AA314">
        <v>1.50112922548072</v>
      </c>
      <c r="AB314">
        <v>1.36977950301775</v>
      </c>
      <c r="AC314">
        <v>1.38669051924175</v>
      </c>
      <c r="AD314">
        <v>1.30233987919309</v>
      </c>
      <c r="AE314">
        <v>1.4765182756072499</v>
      </c>
      <c r="AF314">
        <v>1.30396710217099</v>
      </c>
      <c r="AG314">
        <v>1.29704439987429</v>
      </c>
      <c r="AH314">
        <v>1.29324072229385</v>
      </c>
      <c r="AI314">
        <v>1.46953494194069</v>
      </c>
      <c r="AJ314">
        <v>1.2883996438819401</v>
      </c>
      <c r="AK314">
        <v>1.3940258237491401</v>
      </c>
      <c r="AL314">
        <v>1.2372537703937101</v>
      </c>
      <c r="AM314">
        <v>1.2992327075029499</v>
      </c>
      <c r="AN314">
        <v>1.3353402053719401</v>
      </c>
      <c r="AO314">
        <v>1.35630279916424</v>
      </c>
      <c r="AP314">
        <v>1.16878549907022</v>
      </c>
      <c r="AQ314">
        <v>1.33903168189184</v>
      </c>
      <c r="AR314">
        <v>1.23877666201533</v>
      </c>
      <c r="AS314">
        <v>1.2585295584482299</v>
      </c>
      <c r="AT314">
        <v>1.25229229460355</v>
      </c>
      <c r="AU314">
        <v>1.2880626882225299</v>
      </c>
      <c r="AV314">
        <v>1.29946477426725</v>
      </c>
      <c r="AW314">
        <v>1.3318603845757799</v>
      </c>
      <c r="AX314">
        <v>1.3022100588246901</v>
      </c>
      <c r="AY314">
        <v>1.3172518090341101</v>
      </c>
      <c r="AZ314">
        <v>1.2747181424320799</v>
      </c>
      <c r="BA314">
        <v>1.2841229649613699</v>
      </c>
      <c r="BB314">
        <v>1.28160050874472</v>
      </c>
      <c r="BC314">
        <v>1.2363543570511</v>
      </c>
      <c r="BD314">
        <v>1.2746968687842399</v>
      </c>
      <c r="BE314">
        <v>1.5432704806542601</v>
      </c>
      <c r="BF314">
        <v>1.3278496803986699</v>
      </c>
      <c r="BG314">
        <v>1.26746175756895</v>
      </c>
      <c r="BH314">
        <v>1.26710302479935</v>
      </c>
      <c r="BI314">
        <v>1.23995549882798</v>
      </c>
      <c r="BJ314">
        <v>1.28368718528867</v>
      </c>
      <c r="BK314">
        <v>1.30502517473492</v>
      </c>
      <c r="BL314">
        <v>1.3022176246867001</v>
      </c>
      <c r="BM314">
        <v>1.40272628904092</v>
      </c>
      <c r="BN314">
        <v>1.3665680445271799</v>
      </c>
      <c r="BO314">
        <v>1.2552358535694099</v>
      </c>
      <c r="BP314">
        <v>1.3005498745089801</v>
      </c>
      <c r="BQ314">
        <v>1.28610189156384</v>
      </c>
      <c r="BR314">
        <v>1.2875151925750601</v>
      </c>
      <c r="BS314">
        <v>1.24237021103465</v>
      </c>
      <c r="BT314">
        <v>1.24198330460992</v>
      </c>
      <c r="BU314">
        <v>1.3035488323373701</v>
      </c>
      <c r="BV314">
        <v>1.29878584986311</v>
      </c>
      <c r="BW314">
        <v>1.2180074747790299</v>
      </c>
      <c r="BX314">
        <v>1.2763189458939601</v>
      </c>
      <c r="BY314">
        <v>1.2697196942843201</v>
      </c>
      <c r="BZ314">
        <v>1.2885566526891099</v>
      </c>
      <c r="CA314">
        <v>1.29530787269171</v>
      </c>
      <c r="CB314">
        <v>1.2490476094730401</v>
      </c>
      <c r="CC314">
        <v>1.266588325819</v>
      </c>
      <c r="CD314">
        <v>1.2379036356548401</v>
      </c>
      <c r="CE314">
        <v>1.28205011071187</v>
      </c>
      <c r="CF314">
        <v>1.30469662407641</v>
      </c>
      <c r="CG314">
        <v>1.25480677737671</v>
      </c>
      <c r="CH314">
        <v>1.2656597561279901</v>
      </c>
      <c r="CI314">
        <v>1.27299370948374</v>
      </c>
      <c r="CJ314">
        <v>1.3028925598655501</v>
      </c>
      <c r="CK314">
        <v>1.3213881646185199</v>
      </c>
      <c r="CL314">
        <v>1.30901266757695</v>
      </c>
      <c r="CM314">
        <v>1.2703837145793699</v>
      </c>
      <c r="CN314">
        <v>1.29606598958695</v>
      </c>
      <c r="CO314">
        <v>1.2510679656750201</v>
      </c>
      <c r="CP314">
        <v>1.27120666419659</v>
      </c>
      <c r="CQ314">
        <v>1.27942084881257</v>
      </c>
      <c r="CR314">
        <v>1.2596379315391</v>
      </c>
      <c r="CS314">
        <v>1.28462535311063</v>
      </c>
      <c r="CT314">
        <v>1.2611879227098099</v>
      </c>
    </row>
    <row r="315" spans="1:98" x14ac:dyDescent="0.45">
      <c r="A315" t="s">
        <v>94</v>
      </c>
      <c r="B315" t="s">
        <v>82</v>
      </c>
      <c r="C315" t="s">
        <v>64</v>
      </c>
      <c r="D315">
        <v>50</v>
      </c>
      <c r="E315" s="1" cm="1">
        <f t="array" ref="E315">SUMPRODUCT($G315:$CV315,$G$2:$CV$2)/SUMPRODUCT(--($G315:$CV315&lt;&gt;""),$G$2:$CV$2)</f>
        <v>2.2281417819958307</v>
      </c>
      <c r="F315" s="1" cm="1">
        <f t="array" ref="F315">SUMPRODUCT($G315:$CV315,$F$2:$CU$2)/SUMPRODUCT(--($G315:$CV315&lt;&gt;""),$F$2:$CU$2)</f>
        <v>1.9024980613008786</v>
      </c>
      <c r="G315">
        <v>1.7224127085059699</v>
      </c>
      <c r="H315">
        <v>1.67443294195329</v>
      </c>
      <c r="I315">
        <v>1.86158369004444</v>
      </c>
      <c r="J315">
        <v>1.69009855943612</v>
      </c>
      <c r="K315">
        <v>2.2558394564999502</v>
      </c>
      <c r="L315">
        <v>2.0321894429957301</v>
      </c>
      <c r="M315">
        <v>1.90859232815123</v>
      </c>
      <c r="N315">
        <v>1.99678999040159</v>
      </c>
      <c r="O315">
        <v>2.11125081501303</v>
      </c>
      <c r="P315">
        <v>2.0226839790298601</v>
      </c>
      <c r="Q315">
        <v>2.0499017232950298</v>
      </c>
      <c r="R315">
        <v>1.7672043607782399</v>
      </c>
      <c r="S315">
        <v>1.6858411456940601</v>
      </c>
      <c r="T315">
        <v>1.71601420841653</v>
      </c>
      <c r="U315">
        <v>2.26408796094382</v>
      </c>
      <c r="V315">
        <v>2.3584968745533001</v>
      </c>
      <c r="W315">
        <v>1.58281772474494</v>
      </c>
      <c r="X315">
        <v>1.3743381367866401</v>
      </c>
      <c r="Y315">
        <v>1.7555430095061599</v>
      </c>
      <c r="Z315">
        <v>1.72487631751071</v>
      </c>
      <c r="AA315">
        <v>2.7636526005044399</v>
      </c>
      <c r="AB315">
        <v>2.11251872008659</v>
      </c>
      <c r="AC315">
        <v>1.5239580884814501</v>
      </c>
      <c r="AD315">
        <v>1.37555509652011</v>
      </c>
      <c r="AE315">
        <v>2.62237741207429</v>
      </c>
      <c r="AF315">
        <v>2.0069952792948702</v>
      </c>
      <c r="AG315">
        <v>2.08042362241788</v>
      </c>
      <c r="AH315">
        <v>1.99395967113419</v>
      </c>
      <c r="AI315">
        <v>2.0886042858334899</v>
      </c>
      <c r="AJ315">
        <v>1.6889980364898001</v>
      </c>
      <c r="AK315">
        <v>1.51978484434191</v>
      </c>
      <c r="AL315">
        <v>1.3104845066828299</v>
      </c>
      <c r="AM315">
        <v>2.2756319615277101</v>
      </c>
      <c r="AN315">
        <v>2.2924777398391298</v>
      </c>
      <c r="AO315">
        <v>4.8726080700286101</v>
      </c>
      <c r="AP315">
        <v>2.3608328942813301</v>
      </c>
      <c r="AQ315">
        <v>2.33751243936468</v>
      </c>
      <c r="AR315">
        <v>1.9134113424749899</v>
      </c>
      <c r="AS315">
        <v>2.1891097971028901</v>
      </c>
      <c r="AT315">
        <v>2.1766386104611901</v>
      </c>
      <c r="AU315">
        <v>2.0611860490813898</v>
      </c>
      <c r="AV315">
        <v>2.00325105658465</v>
      </c>
      <c r="AW315">
        <v>2.3531331217415099</v>
      </c>
      <c r="AX315">
        <v>2.3221827712713998</v>
      </c>
      <c r="AY315">
        <v>1.70203820601103</v>
      </c>
      <c r="AZ315">
        <v>1.6299307166047801</v>
      </c>
      <c r="BA315">
        <v>1.74502922474377</v>
      </c>
      <c r="BB315">
        <v>1.6593823853412699</v>
      </c>
      <c r="BC315">
        <v>1.86462949046757</v>
      </c>
      <c r="BD315">
        <v>1.9283710097776801</v>
      </c>
      <c r="BE315">
        <v>2.9217195165696599</v>
      </c>
      <c r="BF315">
        <v>2.4877959343759999</v>
      </c>
      <c r="BG315">
        <v>1.96409451156385</v>
      </c>
      <c r="BH315">
        <v>1.97634141794145</v>
      </c>
      <c r="BI315">
        <v>2.1772503530053098</v>
      </c>
      <c r="BJ315">
        <v>2.2112678999496098</v>
      </c>
      <c r="BK315">
        <v>1.72274610394342</v>
      </c>
      <c r="BL315">
        <v>1.67140768483766</v>
      </c>
      <c r="BM315">
        <v>2.95755059088044</v>
      </c>
      <c r="BN315">
        <v>2.5654007926302298</v>
      </c>
      <c r="BO315">
        <v>1.61429092900232</v>
      </c>
      <c r="BP315">
        <v>1.6569114386955099</v>
      </c>
      <c r="BQ315">
        <v>1.6385749685112601</v>
      </c>
      <c r="BR315">
        <v>1.6518623755969699</v>
      </c>
      <c r="BS315">
        <v>1.65820948603011</v>
      </c>
      <c r="BT315">
        <v>1.6506792619875399</v>
      </c>
      <c r="BU315">
        <v>1.72592168073825</v>
      </c>
      <c r="BV315">
        <v>1.6921736023112799</v>
      </c>
      <c r="BW315">
        <v>1.6365018773087301</v>
      </c>
      <c r="BX315">
        <v>1.74655861678561</v>
      </c>
      <c r="BY315">
        <v>1.66007430629366</v>
      </c>
      <c r="BZ315">
        <v>1.72538543459937</v>
      </c>
      <c r="CA315">
        <v>2.05598081276319</v>
      </c>
      <c r="CB315">
        <v>1.9189831746503401</v>
      </c>
      <c r="CC315">
        <v>1.9649862333734001</v>
      </c>
      <c r="CD315">
        <v>1.97516674048327</v>
      </c>
      <c r="CE315">
        <v>1.98700701671618</v>
      </c>
      <c r="CF315">
        <v>2.0022528506155601</v>
      </c>
      <c r="CG315">
        <v>1.6565610990306801</v>
      </c>
      <c r="CH315">
        <v>1.68714766158041</v>
      </c>
      <c r="CI315">
        <v>1.66877025338052</v>
      </c>
      <c r="CJ315">
        <v>1.7006205007744299</v>
      </c>
      <c r="CK315">
        <v>2.0855634784265402</v>
      </c>
      <c r="CL315">
        <v>2.0409745719356298</v>
      </c>
      <c r="CM315">
        <v>2.1675971615419898</v>
      </c>
      <c r="CN315">
        <v>2.2016370408331398</v>
      </c>
      <c r="CO315">
        <v>2.16340074014329</v>
      </c>
      <c r="CP315">
        <v>2.2104720150668999</v>
      </c>
      <c r="CQ315">
        <v>1.9986791068369301</v>
      </c>
      <c r="CR315">
        <v>1.8728553021380101</v>
      </c>
      <c r="CS315">
        <v>1.99157454972243</v>
      </c>
      <c r="CT315">
        <v>1.8501266381381201</v>
      </c>
    </row>
    <row r="316" spans="1:98" x14ac:dyDescent="0.45">
      <c r="A316" t="s">
        <v>94</v>
      </c>
      <c r="B316" t="s">
        <v>72</v>
      </c>
      <c r="C316" t="s">
        <v>64</v>
      </c>
      <c r="D316">
        <v>50</v>
      </c>
      <c r="E316" s="1" cm="1">
        <f t="array" ref="E316">SUMPRODUCT($G316:$CV316,$G$2:$CV$2)/SUMPRODUCT(--($G316:$CV316&lt;&gt;""),$G$2:$CV$2)</f>
        <v>1.4305538357711036</v>
      </c>
      <c r="F316" s="1" cm="1">
        <f t="array" ref="F316">SUMPRODUCT($G316:$CV316,$F$2:$CU$2)/SUMPRODUCT(--($G316:$CV316&lt;&gt;""),$F$2:$CU$2)</f>
        <v>1.3300699605467974</v>
      </c>
      <c r="G316">
        <v>1.4057634141570701</v>
      </c>
      <c r="H316">
        <v>1.3494404736103101</v>
      </c>
      <c r="I316">
        <v>1.41698657386027</v>
      </c>
      <c r="J316">
        <v>1.33383172871791</v>
      </c>
      <c r="K316">
        <v>1.4139215541425001</v>
      </c>
      <c r="L316">
        <v>1.3325568800458401</v>
      </c>
      <c r="M316">
        <v>1.38816016292299</v>
      </c>
      <c r="N316">
        <v>1.3317685638639201</v>
      </c>
      <c r="O316">
        <v>1.4549233291528101</v>
      </c>
      <c r="P316">
        <v>1.35664114753835</v>
      </c>
      <c r="Q316">
        <v>1.5459776000649399</v>
      </c>
      <c r="R316">
        <v>1.3792825178008901</v>
      </c>
      <c r="S316">
        <v>1.31865588903197</v>
      </c>
      <c r="T316">
        <v>1.3487247142143799</v>
      </c>
      <c r="U316">
        <v>1.43887019078232</v>
      </c>
      <c r="V316">
        <v>1.3904606077245401</v>
      </c>
      <c r="W316">
        <v>1.5012755430132501</v>
      </c>
      <c r="X316">
        <v>1.35480806344541</v>
      </c>
      <c r="Y316">
        <v>1.36740139479463</v>
      </c>
      <c r="Z316">
        <v>1.3588735961501901</v>
      </c>
      <c r="AA316">
        <v>1.5923707943618299</v>
      </c>
      <c r="AB316">
        <v>1.3960941889205201</v>
      </c>
      <c r="AC316">
        <v>1.49373643264277</v>
      </c>
      <c r="AD316">
        <v>1.3514831485427801</v>
      </c>
      <c r="AE316">
        <v>1.57327190757872</v>
      </c>
      <c r="AF316">
        <v>1.3226949918211</v>
      </c>
      <c r="AG316">
        <v>1.37766288835524</v>
      </c>
      <c r="AH316">
        <v>1.34914371574595</v>
      </c>
      <c r="AI316">
        <v>1.63805241701485</v>
      </c>
      <c r="AJ316">
        <v>1.32002707391017</v>
      </c>
      <c r="AK316">
        <v>1.4285152795107501</v>
      </c>
      <c r="AL316">
        <v>1.29370651786886</v>
      </c>
      <c r="AM316">
        <v>1.4119916206460801</v>
      </c>
      <c r="AN316">
        <v>1.3791329524726701</v>
      </c>
      <c r="AO316">
        <v>1.4351622288085999</v>
      </c>
      <c r="AP316">
        <v>1.1541882850087</v>
      </c>
      <c r="AQ316">
        <v>1.38355278396324</v>
      </c>
      <c r="AR316">
        <v>1.2773336894296301</v>
      </c>
      <c r="AS316">
        <v>1.3423052930946699</v>
      </c>
      <c r="AT316">
        <v>1.33608041291572</v>
      </c>
      <c r="AU316">
        <v>1.33498720012536</v>
      </c>
      <c r="AV316">
        <v>1.34402607494747</v>
      </c>
      <c r="AW316">
        <v>1.4165441566363</v>
      </c>
      <c r="AX316">
        <v>1.3564512470007399</v>
      </c>
      <c r="AY316">
        <v>1.37004706632943</v>
      </c>
      <c r="AZ316">
        <v>1.3000953712841099</v>
      </c>
      <c r="BA316">
        <v>1.36192631804072</v>
      </c>
      <c r="BB316">
        <v>1.38794694382779</v>
      </c>
      <c r="BC316">
        <v>1.3250077516087899</v>
      </c>
      <c r="BD316">
        <v>1.32478283446232</v>
      </c>
      <c r="BE316">
        <v>1.6159125508855301</v>
      </c>
      <c r="BF316">
        <v>1.3612937217582299</v>
      </c>
      <c r="BG316">
        <v>1.3377908003765899</v>
      </c>
      <c r="BH316">
        <v>1.3373533685280199</v>
      </c>
      <c r="BI316">
        <v>1.34203825302434</v>
      </c>
      <c r="BJ316">
        <v>1.3590304922899299</v>
      </c>
      <c r="BK316">
        <v>1.3955266239300499</v>
      </c>
      <c r="BL316">
        <v>1.39226849672373</v>
      </c>
      <c r="BM316">
        <v>1.45043245059273</v>
      </c>
      <c r="BN316">
        <v>1.3995177512544801</v>
      </c>
      <c r="BO316">
        <v>1.3474577621952599</v>
      </c>
      <c r="BP316">
        <v>1.3896865149033499</v>
      </c>
      <c r="BQ316">
        <v>1.33934832718164</v>
      </c>
      <c r="BR316">
        <v>1.3437484125797801</v>
      </c>
      <c r="BS316">
        <v>1.34029087999633</v>
      </c>
      <c r="BT316">
        <v>1.33896752607669</v>
      </c>
      <c r="BU316">
        <v>1.3898255856532999</v>
      </c>
      <c r="BV316">
        <v>1.35674724442051</v>
      </c>
      <c r="BW316">
        <v>1.32071014424502</v>
      </c>
      <c r="BX316">
        <v>1.3643970365876901</v>
      </c>
      <c r="BY316">
        <v>1.3569325587823799</v>
      </c>
      <c r="BZ316">
        <v>1.3857983003021299</v>
      </c>
      <c r="CA316">
        <v>1.3790773659161599</v>
      </c>
      <c r="CB316">
        <v>1.2919792850138201</v>
      </c>
      <c r="CC316">
        <v>1.3405093141586999</v>
      </c>
      <c r="CD316">
        <v>1.3012005233155</v>
      </c>
      <c r="CE316">
        <v>1.36207486457761</v>
      </c>
      <c r="CF316">
        <v>1.39021999233141</v>
      </c>
      <c r="CG316">
        <v>1.3183854360027001</v>
      </c>
      <c r="CH316">
        <v>1.32683264724509</v>
      </c>
      <c r="CI316">
        <v>1.3301390237085999</v>
      </c>
      <c r="CJ316">
        <v>1.36627693070691</v>
      </c>
      <c r="CK316">
        <v>1.39086090363068</v>
      </c>
      <c r="CL316">
        <v>1.3799279297079401</v>
      </c>
      <c r="CM316">
        <v>1.3854216487697899</v>
      </c>
      <c r="CN316">
        <v>1.3924634641204301</v>
      </c>
      <c r="CO316">
        <v>1.3341016540786399</v>
      </c>
      <c r="CP316">
        <v>1.3143738833784899</v>
      </c>
      <c r="CQ316">
        <v>1.39456667789291</v>
      </c>
      <c r="CR316">
        <v>1.2912240936436099</v>
      </c>
      <c r="CS316">
        <v>1.40820269146184</v>
      </c>
      <c r="CT316">
        <v>1.30104523856139</v>
      </c>
    </row>
    <row r="317" spans="1:98" x14ac:dyDescent="0.45">
      <c r="A317" t="s">
        <v>94</v>
      </c>
      <c r="B317" t="s">
        <v>95</v>
      </c>
      <c r="C317" t="s">
        <v>64</v>
      </c>
      <c r="D317">
        <v>50</v>
      </c>
      <c r="E317" s="1" cm="1">
        <f t="array" ref="E317">SUMPRODUCT($G317:$CV317,$G$2:$CV$2)/SUMPRODUCT(--($G317:$CV317&lt;&gt;""),$G$2:$CV$2)</f>
        <v>1.347248579088401</v>
      </c>
      <c r="F317" s="1" cm="1">
        <f t="array" ref="F317">SUMPRODUCT($G317:$CV317,$F$2:$CU$2)/SUMPRODUCT(--($G317:$CV317&lt;&gt;""),$F$2:$CU$2)</f>
        <v>1.2826209704113614</v>
      </c>
      <c r="G317">
        <v>1.29140896815476</v>
      </c>
      <c r="H317">
        <v>1.29880402217488</v>
      </c>
      <c r="I317">
        <v>1.37984684304329</v>
      </c>
      <c r="J317">
        <v>1.28788646913122</v>
      </c>
      <c r="K317">
        <v>1.3872255514849401</v>
      </c>
      <c r="L317">
        <v>1.28621229994231</v>
      </c>
      <c r="M317">
        <v>1.2785161602228201</v>
      </c>
      <c r="N317">
        <v>1.3184195310547799</v>
      </c>
      <c r="O317">
        <v>1.3681857069080801</v>
      </c>
      <c r="P317">
        <v>1.32958324956158</v>
      </c>
      <c r="Q317">
        <v>1.43976930901015</v>
      </c>
      <c r="R317">
        <v>1.34830219984223</v>
      </c>
      <c r="S317">
        <v>1.2565522989008899</v>
      </c>
      <c r="T317">
        <v>1.2842542897020499</v>
      </c>
      <c r="U317">
        <v>1.30364044019544</v>
      </c>
      <c r="V317">
        <v>1.32141004991185</v>
      </c>
      <c r="W317">
        <v>1.45534737127142</v>
      </c>
      <c r="X317">
        <v>1.2997595730584699</v>
      </c>
      <c r="Y317">
        <v>1.3026166726292601</v>
      </c>
      <c r="Z317">
        <v>1.29613875679813</v>
      </c>
      <c r="AA317">
        <v>1.50112922548072</v>
      </c>
      <c r="AB317">
        <v>1.36977950301775</v>
      </c>
      <c r="AC317">
        <v>1.38669051924175</v>
      </c>
      <c r="AD317">
        <v>1.30233987919309</v>
      </c>
      <c r="AE317">
        <v>1.4765182756072499</v>
      </c>
      <c r="AF317">
        <v>1.30396710217099</v>
      </c>
      <c r="AG317">
        <v>1.29704439987429</v>
      </c>
      <c r="AH317">
        <v>1.29324072229385</v>
      </c>
      <c r="AI317">
        <v>1.46953494194069</v>
      </c>
      <c r="AJ317">
        <v>1.2883996438819401</v>
      </c>
      <c r="AK317">
        <v>1.3940258237491401</v>
      </c>
      <c r="AL317">
        <v>1.2372537703937101</v>
      </c>
      <c r="AM317">
        <v>1.2992327075029499</v>
      </c>
      <c r="AN317">
        <v>1.3353402053719401</v>
      </c>
      <c r="AO317">
        <v>1.35630279916424</v>
      </c>
      <c r="AP317">
        <v>1.1541882850087</v>
      </c>
      <c r="AQ317">
        <v>1.33903168189184</v>
      </c>
      <c r="AR317">
        <v>1.23877666201533</v>
      </c>
      <c r="AS317">
        <v>1.2585295584482299</v>
      </c>
      <c r="AT317">
        <v>1.25229229460355</v>
      </c>
      <c r="AU317">
        <v>1.2880626882225299</v>
      </c>
      <c r="AV317">
        <v>1.29946477426725</v>
      </c>
      <c r="AW317">
        <v>1.3318603845757799</v>
      </c>
      <c r="AX317">
        <v>1.3022100588246901</v>
      </c>
      <c r="AY317">
        <v>1.3172518090341101</v>
      </c>
      <c r="AZ317">
        <v>1.2747181424320799</v>
      </c>
      <c r="BA317">
        <v>1.2841229649613699</v>
      </c>
      <c r="BB317">
        <v>1.28160050874472</v>
      </c>
      <c r="BC317">
        <v>1.2363543570511</v>
      </c>
      <c r="BD317">
        <v>1.2746968687842399</v>
      </c>
      <c r="BE317">
        <v>1.5432704806542601</v>
      </c>
      <c r="BF317">
        <v>1.3278496803986699</v>
      </c>
      <c r="BG317">
        <v>1.26746175756895</v>
      </c>
      <c r="BH317">
        <v>1.26710302479935</v>
      </c>
      <c r="BI317">
        <v>1.23995549882798</v>
      </c>
      <c r="BJ317">
        <v>1.28368718528867</v>
      </c>
      <c r="BK317">
        <v>1.30502517473492</v>
      </c>
      <c r="BL317">
        <v>1.3022176246867001</v>
      </c>
      <c r="BM317">
        <v>1.40272628904092</v>
      </c>
      <c r="BN317">
        <v>1.3665680445271799</v>
      </c>
      <c r="BO317">
        <v>1.2552358535694099</v>
      </c>
      <c r="BP317">
        <v>1.3005498745089801</v>
      </c>
      <c r="BQ317">
        <v>1.28610189156384</v>
      </c>
      <c r="BR317">
        <v>1.2875151925750601</v>
      </c>
      <c r="BS317">
        <v>1.24237021103465</v>
      </c>
      <c r="BT317">
        <v>1.24198330460992</v>
      </c>
      <c r="BU317">
        <v>1.3035488323373701</v>
      </c>
      <c r="BV317">
        <v>1.29878584986311</v>
      </c>
      <c r="BW317">
        <v>1.2180074747790299</v>
      </c>
      <c r="BX317">
        <v>1.2763189458939601</v>
      </c>
      <c r="BY317">
        <v>1.2697196942843201</v>
      </c>
      <c r="BZ317">
        <v>1.2885566526891099</v>
      </c>
      <c r="CA317">
        <v>1.29530787269171</v>
      </c>
      <c r="CB317">
        <v>1.2490476094730401</v>
      </c>
      <c r="CC317">
        <v>1.266588325819</v>
      </c>
      <c r="CD317">
        <v>1.2379036356548401</v>
      </c>
      <c r="CE317">
        <v>1.28205011071187</v>
      </c>
      <c r="CF317">
        <v>1.30469662407641</v>
      </c>
      <c r="CG317">
        <v>1.25480677737671</v>
      </c>
      <c r="CH317">
        <v>1.2656597561279901</v>
      </c>
      <c r="CI317">
        <v>1.27299370948374</v>
      </c>
      <c r="CJ317">
        <v>1.3028925598655501</v>
      </c>
      <c r="CK317">
        <v>1.3213881646185199</v>
      </c>
      <c r="CL317">
        <v>1.30901266757695</v>
      </c>
      <c r="CM317">
        <v>1.2703837145793699</v>
      </c>
      <c r="CN317">
        <v>1.29606598958695</v>
      </c>
      <c r="CO317">
        <v>1.2510679656750201</v>
      </c>
      <c r="CP317">
        <v>1.27120666419659</v>
      </c>
      <c r="CQ317">
        <v>1.27942084881257</v>
      </c>
      <c r="CR317">
        <v>1.2596379315391</v>
      </c>
      <c r="CS317">
        <v>1.28462535311063</v>
      </c>
      <c r="CT317">
        <v>1.2611879227098099</v>
      </c>
    </row>
    <row r="318" spans="1:98" x14ac:dyDescent="0.45">
      <c r="A318" t="s">
        <v>94</v>
      </c>
      <c r="B318" t="s">
        <v>66</v>
      </c>
      <c r="C318" t="s">
        <v>67</v>
      </c>
      <c r="D318">
        <v>50</v>
      </c>
      <c r="E318" s="1" cm="1">
        <f t="array" ref="E318">SUMPRODUCT($G318:$CV318,$G$2:$CV$2)/SUMPRODUCT(--($G318:$CV318&lt;&gt;""),$G$2:$CV$2)</f>
        <v>1.2229709870756011</v>
      </c>
      <c r="F318" s="1" cm="1">
        <f t="array" ref="F318">SUMPRODUCT($G318:$CV318,$F$2:$CU$2)/SUMPRODUCT(--($G318:$CV318&lt;&gt;""),$F$2:$CU$2)</f>
        <v>1.1966967750491</v>
      </c>
      <c r="G318">
        <v>1.1977279520866799</v>
      </c>
      <c r="H318">
        <v>1.20643432453775</v>
      </c>
      <c r="I318">
        <v>1.2527363899094599</v>
      </c>
      <c r="J318">
        <v>1.19269851154583</v>
      </c>
      <c r="K318">
        <v>1.25087618608905</v>
      </c>
      <c r="L318">
        <v>1.1925946071590201</v>
      </c>
      <c r="M318">
        <v>1.1902868695045099</v>
      </c>
      <c r="N318">
        <v>1.2037107050398299</v>
      </c>
      <c r="O318">
        <v>1.2626551813003799</v>
      </c>
      <c r="P318">
        <v>1.2320000820975201</v>
      </c>
      <c r="Q318">
        <v>1.3232930436386501</v>
      </c>
      <c r="R318">
        <v>1.2649915785957</v>
      </c>
      <c r="S318">
        <v>1.16860391229176</v>
      </c>
      <c r="T318">
        <v>1.1970014169636201</v>
      </c>
      <c r="U318">
        <v>1.20494252385888</v>
      </c>
      <c r="V318">
        <v>1.2286502996075599</v>
      </c>
      <c r="W318">
        <v>1.2937733321039599</v>
      </c>
      <c r="X318">
        <v>1.2097439649491499</v>
      </c>
      <c r="Y318">
        <v>1.1937767974090201</v>
      </c>
      <c r="Z318">
        <v>1.2096721721532699</v>
      </c>
      <c r="AA318">
        <v>1.31844946257419</v>
      </c>
      <c r="AB318">
        <v>1.2731178018674201</v>
      </c>
      <c r="AC318">
        <v>1.24758652044589</v>
      </c>
      <c r="AD318">
        <v>1.2122537424159301</v>
      </c>
      <c r="AE318">
        <v>1.3353792737711501</v>
      </c>
      <c r="AF318">
        <v>1.2337493538095201</v>
      </c>
      <c r="AG318">
        <v>1.1941118265428301</v>
      </c>
      <c r="AH318">
        <v>1.2134771736260701</v>
      </c>
      <c r="AI318">
        <v>1.26499785205087</v>
      </c>
      <c r="AJ318">
        <v>1.1827511109824</v>
      </c>
      <c r="AK318">
        <v>1.23989948061071</v>
      </c>
      <c r="AL318">
        <v>1.16116006054461</v>
      </c>
      <c r="AM318">
        <v>1.1699815164674701</v>
      </c>
      <c r="AN318">
        <v>1.22808100099308</v>
      </c>
      <c r="AO318">
        <v>1.2088545043121</v>
      </c>
      <c r="AP318">
        <v>1.0894319100821499</v>
      </c>
      <c r="AQ318">
        <v>1.21880107722721</v>
      </c>
      <c r="AR318">
        <v>1.15884686180708</v>
      </c>
      <c r="AS318">
        <v>1.1529110529954401</v>
      </c>
      <c r="AT318">
        <v>1.1788040451225901</v>
      </c>
      <c r="AU318">
        <v>1.1800454296269201</v>
      </c>
      <c r="AV318">
        <v>1.20663009569135</v>
      </c>
      <c r="AW318">
        <v>1.21120692829751</v>
      </c>
      <c r="AX318">
        <v>1.2205337088319299</v>
      </c>
      <c r="AY318">
        <v>1.20649608886673</v>
      </c>
      <c r="AZ318">
        <v>1.1923026734805899</v>
      </c>
      <c r="BA318">
        <v>1.1984382803520299</v>
      </c>
      <c r="BB318">
        <v>1.20435772472346</v>
      </c>
      <c r="BC318">
        <v>1.14582188394336</v>
      </c>
      <c r="BD318">
        <v>1.1743097247183401</v>
      </c>
      <c r="BE318">
        <v>1.3639364593408001</v>
      </c>
      <c r="BF318">
        <v>1.2241187150075801</v>
      </c>
      <c r="BG318">
        <v>1.18824502728891</v>
      </c>
      <c r="BH318">
        <v>1.19040180466728</v>
      </c>
      <c r="BI318">
        <v>1.1697377724089599</v>
      </c>
      <c r="BJ318">
        <v>1.2027262115744699</v>
      </c>
      <c r="BK318">
        <v>1.2091809328877801</v>
      </c>
      <c r="BL318">
        <v>1.22833009667523</v>
      </c>
      <c r="BM318">
        <v>1.27382581934674</v>
      </c>
      <c r="BN318">
        <v>1.25178363722444</v>
      </c>
      <c r="BO318">
        <v>1.1672960223657201</v>
      </c>
      <c r="BP318">
        <v>1.2053365774818201</v>
      </c>
      <c r="BQ318">
        <v>1.1985672604449999</v>
      </c>
      <c r="BR318">
        <v>1.2102188233915501</v>
      </c>
      <c r="BS318">
        <v>1.18933174387604</v>
      </c>
      <c r="BT318">
        <v>1.1891070960421799</v>
      </c>
      <c r="BU318">
        <v>1.2027803460278299</v>
      </c>
      <c r="BV318">
        <v>1.19977511388323</v>
      </c>
      <c r="BW318">
        <v>1.1375918004907499</v>
      </c>
      <c r="BX318">
        <v>1.2040380400050099</v>
      </c>
      <c r="BY318">
        <v>1.1746137666334999</v>
      </c>
      <c r="BZ318">
        <v>1.21755974287031</v>
      </c>
      <c r="CA318">
        <v>1.2027192610064501</v>
      </c>
      <c r="CB318">
        <v>1.17508912347953</v>
      </c>
      <c r="CC318">
        <v>1.19153245311284</v>
      </c>
      <c r="CD318">
        <v>1.16246354242141</v>
      </c>
      <c r="CE318">
        <v>1.1721330877509899</v>
      </c>
      <c r="CF318">
        <v>1.19639516253388</v>
      </c>
      <c r="CG318">
        <v>1.15962303103853</v>
      </c>
      <c r="CH318">
        <v>1.1884072080602199</v>
      </c>
      <c r="CI318">
        <v>1.1886206299644</v>
      </c>
      <c r="CJ318">
        <v>1.21528004695138</v>
      </c>
      <c r="CK318">
        <v>1.2323834708760899</v>
      </c>
      <c r="CL318">
        <v>1.2303637856191001</v>
      </c>
      <c r="CM318">
        <v>1.17909117397699</v>
      </c>
      <c r="CN318">
        <v>1.19895179084475</v>
      </c>
      <c r="CO318">
        <v>1.1726734399096199</v>
      </c>
      <c r="CP318">
        <v>1.19306760419374</v>
      </c>
      <c r="CQ318">
        <v>1.20777334738065</v>
      </c>
      <c r="CR318">
        <v>1.1758494062076801</v>
      </c>
      <c r="CS318">
        <v>1.2098254620867599</v>
      </c>
      <c r="CT318">
        <v>1.1878720752805401</v>
      </c>
    </row>
    <row r="319" spans="1:98" x14ac:dyDescent="0.45">
      <c r="A319" t="s">
        <v>94</v>
      </c>
      <c r="B319" t="s">
        <v>82</v>
      </c>
      <c r="C319" t="s">
        <v>67</v>
      </c>
      <c r="D319">
        <v>50</v>
      </c>
      <c r="E319" s="1" cm="1">
        <f t="array" ref="E319">SUMPRODUCT($G319:$CV319,$G$2:$CV$2)/SUMPRODUCT(--($G319:$CV319&lt;&gt;""),$G$2:$CV$2)</f>
        <v>1.6031797613879477</v>
      </c>
      <c r="F319" s="1" cm="1">
        <f t="array" ref="F319">SUMPRODUCT($G319:$CV319,$F$2:$CU$2)/SUMPRODUCT(--($G319:$CV319&lt;&gt;""),$F$2:$CU$2)</f>
        <v>1.5420870258221788</v>
      </c>
      <c r="G319">
        <v>1.43441787629109</v>
      </c>
      <c r="H319">
        <v>1.4366810130155001</v>
      </c>
      <c r="I319">
        <v>1.5273670823485299</v>
      </c>
      <c r="J319">
        <v>1.42983512984787</v>
      </c>
      <c r="K319">
        <v>1.71336051743267</v>
      </c>
      <c r="L319">
        <v>1.6096824767958</v>
      </c>
      <c r="M319">
        <v>1.5583588267881601</v>
      </c>
      <c r="N319">
        <v>1.5714371283086399</v>
      </c>
      <c r="O319">
        <v>1.6692134724924801</v>
      </c>
      <c r="P319">
        <v>1.6340729867208701</v>
      </c>
      <c r="Q319">
        <v>1.61120496214776</v>
      </c>
      <c r="R319">
        <v>1.5196011126631499</v>
      </c>
      <c r="S319">
        <v>1.4365998010841401</v>
      </c>
      <c r="T319">
        <v>1.4793822715410101</v>
      </c>
      <c r="U319">
        <v>1.6951451874399299</v>
      </c>
      <c r="V319">
        <v>1.7750399428292001</v>
      </c>
      <c r="W319">
        <v>1.34772305640639</v>
      </c>
      <c r="X319">
        <v>1.2595884992769999</v>
      </c>
      <c r="Y319">
        <v>1.44213063182252</v>
      </c>
      <c r="Z319">
        <v>1.4681624743953401</v>
      </c>
      <c r="AA319">
        <v>1.81814417221751</v>
      </c>
      <c r="AB319">
        <v>1.7041852348395099</v>
      </c>
      <c r="AC319">
        <v>1.33222891421066</v>
      </c>
      <c r="AD319">
        <v>1.2589310273349801</v>
      </c>
      <c r="AE319">
        <v>1.89132753093747</v>
      </c>
      <c r="AF319">
        <v>1.60298872313577</v>
      </c>
      <c r="AG319">
        <v>1.60856723403455</v>
      </c>
      <c r="AH319">
        <v>1.64245856396896</v>
      </c>
      <c r="AI319">
        <v>1.56874522579289</v>
      </c>
      <c r="AJ319">
        <v>1.4104533556933601</v>
      </c>
      <c r="AK319">
        <v>1.2938975922842799</v>
      </c>
      <c r="AL319">
        <v>1.2075173954713401</v>
      </c>
      <c r="AM319">
        <v>1.62346593685689</v>
      </c>
      <c r="AN319">
        <v>1.73009939187919</v>
      </c>
      <c r="AO319">
        <v>2.0791846533440501</v>
      </c>
      <c r="AP319">
        <v>1.6026496336174301</v>
      </c>
      <c r="AQ319">
        <v>1.62617695527428</v>
      </c>
      <c r="AR319">
        <v>1.5644313995455199</v>
      </c>
      <c r="AS319">
        <v>1.66435857169196</v>
      </c>
      <c r="AT319">
        <v>1.70392038893571</v>
      </c>
      <c r="AU319">
        <v>1.5912868149122901</v>
      </c>
      <c r="AV319">
        <v>1.6155288621753701</v>
      </c>
      <c r="AW319">
        <v>1.7541697306425901</v>
      </c>
      <c r="AX319">
        <v>1.79120720329574</v>
      </c>
      <c r="AY319">
        <v>1.4655803776967899</v>
      </c>
      <c r="AZ319">
        <v>1.44207198071863</v>
      </c>
      <c r="BA319">
        <v>1.4626525756247</v>
      </c>
      <c r="BB319">
        <v>1.45071018755929</v>
      </c>
      <c r="BC319">
        <v>1.5457849897156799</v>
      </c>
      <c r="BD319">
        <v>1.5997540326927899</v>
      </c>
      <c r="BE319">
        <v>2.1241478157556699</v>
      </c>
      <c r="BF319">
        <v>1.82912725701602</v>
      </c>
      <c r="BG319">
        <v>1.6066757125081901</v>
      </c>
      <c r="BH319">
        <v>1.6051765903997599</v>
      </c>
      <c r="BI319">
        <v>1.67648599188013</v>
      </c>
      <c r="BJ319">
        <v>1.7361502508614299</v>
      </c>
      <c r="BK319">
        <v>1.46970125936559</v>
      </c>
      <c r="BL319">
        <v>1.45769476065189</v>
      </c>
      <c r="BM319">
        <v>1.90981669603777</v>
      </c>
      <c r="BN319">
        <v>1.86610327597443</v>
      </c>
      <c r="BO319">
        <v>1.40303555484864</v>
      </c>
      <c r="BP319">
        <v>1.45744180934316</v>
      </c>
      <c r="BQ319">
        <v>1.4374991783959199</v>
      </c>
      <c r="BR319">
        <v>1.4633060666270901</v>
      </c>
      <c r="BS319">
        <v>1.44645860462984</v>
      </c>
      <c r="BT319">
        <v>1.46018352179039</v>
      </c>
      <c r="BU319">
        <v>1.4666570238205301</v>
      </c>
      <c r="BV319">
        <v>1.46424713099278</v>
      </c>
      <c r="BW319">
        <v>1.3928585535578799</v>
      </c>
      <c r="BX319">
        <v>1.49934836959789</v>
      </c>
      <c r="BY319">
        <v>1.43512622943027</v>
      </c>
      <c r="BZ319">
        <v>1.4793786482215101</v>
      </c>
      <c r="CA319">
        <v>1.6403548897901099</v>
      </c>
      <c r="CB319">
        <v>1.60446021509482</v>
      </c>
      <c r="CC319">
        <v>1.5973207634201601</v>
      </c>
      <c r="CD319">
        <v>1.5926110259555499</v>
      </c>
      <c r="CE319">
        <v>1.5952188417925399</v>
      </c>
      <c r="CF319">
        <v>1.6657569911102399</v>
      </c>
      <c r="CG319">
        <v>1.4255817191151099</v>
      </c>
      <c r="CH319">
        <v>1.4643391402552499</v>
      </c>
      <c r="CI319">
        <v>1.4355025117739599</v>
      </c>
      <c r="CJ319">
        <v>1.49059850628473</v>
      </c>
      <c r="CK319">
        <v>1.63796174441155</v>
      </c>
      <c r="CL319">
        <v>1.67578177096748</v>
      </c>
      <c r="CM319">
        <v>1.6631894309480999</v>
      </c>
      <c r="CN319">
        <v>1.77394912984174</v>
      </c>
      <c r="CO319">
        <v>1.70674003233243</v>
      </c>
      <c r="CP319">
        <v>1.75398832974644</v>
      </c>
      <c r="CQ319">
        <v>1.64170854660732</v>
      </c>
      <c r="CR319">
        <v>1.5713156898670999</v>
      </c>
      <c r="CS319">
        <v>1.64851397784635</v>
      </c>
      <c r="CT319">
        <v>1.5886999623970099</v>
      </c>
    </row>
    <row r="320" spans="1:98" x14ac:dyDescent="0.45">
      <c r="A320" t="s">
        <v>94</v>
      </c>
      <c r="B320" t="s">
        <v>72</v>
      </c>
      <c r="C320" t="s">
        <v>67</v>
      </c>
      <c r="D320">
        <v>50</v>
      </c>
      <c r="E320" s="1" cm="1">
        <f t="array" ref="E320">SUMPRODUCT($G320:$CV320,$G$2:$CV$2)/SUMPRODUCT(--($G320:$CV320&lt;&gt;""),$G$2:$CV$2)</f>
        <v>1.2527769679795109</v>
      </c>
      <c r="F320" s="1" cm="1">
        <f t="array" ref="F320">SUMPRODUCT($G320:$CV320,$F$2:$CU$2)/SUMPRODUCT(--($G320:$CV320&lt;&gt;""),$F$2:$CU$2)</f>
        <v>1.2015486586807937</v>
      </c>
      <c r="G320">
        <v>1.2347917470415199</v>
      </c>
      <c r="H320">
        <v>1.21549843602177</v>
      </c>
      <c r="I320">
        <v>1.28783135167917</v>
      </c>
      <c r="J320">
        <v>1.2060641694471901</v>
      </c>
      <c r="K320">
        <v>1.2853162339513899</v>
      </c>
      <c r="L320">
        <v>1.20088652599067</v>
      </c>
      <c r="M320">
        <v>1.19929671442495</v>
      </c>
      <c r="N320">
        <v>1.1991003660155399</v>
      </c>
      <c r="O320">
        <v>1.2842437365588699</v>
      </c>
      <c r="P320">
        <v>1.22692307303167</v>
      </c>
      <c r="Q320">
        <v>1.31421542976294</v>
      </c>
      <c r="R320">
        <v>1.25147472632325</v>
      </c>
      <c r="S320">
        <v>1.2019661126721299</v>
      </c>
      <c r="T320">
        <v>1.22895343410205</v>
      </c>
      <c r="U320">
        <v>1.2560090963842201</v>
      </c>
      <c r="V320">
        <v>1.2506899724353999</v>
      </c>
      <c r="W320">
        <v>1.3160529739687199</v>
      </c>
      <c r="X320">
        <v>1.2213422561276199</v>
      </c>
      <c r="Y320">
        <v>1.2186484174372101</v>
      </c>
      <c r="Z320">
        <v>1.2378664463592399</v>
      </c>
      <c r="AA320">
        <v>1.3494250871328399</v>
      </c>
      <c r="AB320">
        <v>1.2610316946079101</v>
      </c>
      <c r="AC320">
        <v>1.30597460526729</v>
      </c>
      <c r="AD320">
        <v>1.22343845029059</v>
      </c>
      <c r="AE320">
        <v>1.31194339294028</v>
      </c>
      <c r="AF320">
        <v>1.1824812556881601</v>
      </c>
      <c r="AG320">
        <v>1.2474894513300401</v>
      </c>
      <c r="AH320">
        <v>1.23189175704095</v>
      </c>
      <c r="AI320">
        <v>1.3104180212319301</v>
      </c>
      <c r="AJ320">
        <v>1.17313315241265</v>
      </c>
      <c r="AK320">
        <v>1.26071873521307</v>
      </c>
      <c r="AL320">
        <v>1.1704640437024001</v>
      </c>
      <c r="AM320">
        <v>1.21466075254627</v>
      </c>
      <c r="AN320">
        <v>1.22890270896414</v>
      </c>
      <c r="AO320">
        <v>1.2233907389299199</v>
      </c>
      <c r="AP320">
        <v>1.02868680813174</v>
      </c>
      <c r="AQ320">
        <v>1.23436880359449</v>
      </c>
      <c r="AR320">
        <v>1.15416905941307</v>
      </c>
      <c r="AS320">
        <v>1.1971756308488</v>
      </c>
      <c r="AT320">
        <v>1.21145552268456</v>
      </c>
      <c r="AU320">
        <v>1.2167991824334501</v>
      </c>
      <c r="AV320">
        <v>1.2253119645736399</v>
      </c>
      <c r="AW320">
        <v>1.26980739846607</v>
      </c>
      <c r="AX320">
        <v>1.24628037592761</v>
      </c>
      <c r="AY320">
        <v>1.24133220963927</v>
      </c>
      <c r="AZ320">
        <v>1.2077952627780599</v>
      </c>
      <c r="BA320">
        <v>1.2338894418145601</v>
      </c>
      <c r="BB320">
        <v>1.2571651998537501</v>
      </c>
      <c r="BC320">
        <v>1.20857752366482</v>
      </c>
      <c r="BD320">
        <v>1.23656633494861</v>
      </c>
      <c r="BE320">
        <v>1.3638030331601301</v>
      </c>
      <c r="BF320">
        <v>1.22831031147674</v>
      </c>
      <c r="BG320">
        <v>1.23881336013499</v>
      </c>
      <c r="BH320">
        <v>1.2171387215574201</v>
      </c>
      <c r="BI320">
        <v>1.1967065877462</v>
      </c>
      <c r="BJ320">
        <v>1.2210732942145699</v>
      </c>
      <c r="BK320">
        <v>1.2428370610858099</v>
      </c>
      <c r="BL320">
        <v>1.26839708272302</v>
      </c>
      <c r="BM320">
        <v>1.30176481146476</v>
      </c>
      <c r="BN320">
        <v>1.24163486623238</v>
      </c>
      <c r="BO320">
        <v>1.2204873449428999</v>
      </c>
      <c r="BP320">
        <v>1.24885911743179</v>
      </c>
      <c r="BQ320">
        <v>1.23482832004728</v>
      </c>
      <c r="BR320">
        <v>1.2579698232329899</v>
      </c>
      <c r="BS320">
        <v>1.2289506143657101</v>
      </c>
      <c r="BT320">
        <v>1.23007741709966</v>
      </c>
      <c r="BU320">
        <v>1.24928520430746</v>
      </c>
      <c r="BV320">
        <v>1.2345820223647299</v>
      </c>
      <c r="BW320">
        <v>1.2140479636471999</v>
      </c>
      <c r="BX320">
        <v>1.2532780576659299</v>
      </c>
      <c r="BY320">
        <v>1.2109256218172799</v>
      </c>
      <c r="BZ320">
        <v>1.2689469853022901</v>
      </c>
      <c r="CA320">
        <v>1.21635142353604</v>
      </c>
      <c r="CB320">
        <v>1.1864554001588901</v>
      </c>
      <c r="CC320">
        <v>1.2171595438746099</v>
      </c>
      <c r="CD320">
        <v>1.1957249981120599</v>
      </c>
      <c r="CE320">
        <v>1.2171810201679201</v>
      </c>
      <c r="CF320">
        <v>1.2227183733453999</v>
      </c>
      <c r="CG320">
        <v>1.2014402783453999</v>
      </c>
      <c r="CH320">
        <v>1.2179243347881801</v>
      </c>
      <c r="CI320">
        <v>1.2266417847192801</v>
      </c>
      <c r="CJ320">
        <v>1.24954554929085</v>
      </c>
      <c r="CK320">
        <v>1.25542100199816</v>
      </c>
      <c r="CL320">
        <v>1.2643934769799601</v>
      </c>
      <c r="CM320">
        <v>1.2043936755664</v>
      </c>
      <c r="CN320">
        <v>1.26567289676993</v>
      </c>
      <c r="CO320">
        <v>1.18757471606988</v>
      </c>
      <c r="CP320">
        <v>1.21098099094254</v>
      </c>
      <c r="CQ320">
        <v>1.25890152322642</v>
      </c>
      <c r="CR320">
        <v>1.1833422588826401</v>
      </c>
      <c r="CS320">
        <v>1.25680329083057</v>
      </c>
      <c r="CT320">
        <v>1.1993372345131099</v>
      </c>
    </row>
    <row r="321" spans="1:100" x14ac:dyDescent="0.45">
      <c r="A321" t="s">
        <v>94</v>
      </c>
      <c r="B321" t="s">
        <v>95</v>
      </c>
      <c r="C321" t="s">
        <v>67</v>
      </c>
      <c r="D321">
        <v>50</v>
      </c>
      <c r="E321" s="1" cm="1">
        <f t="array" ref="E321">SUMPRODUCT($G321:$CV321,$G$2:$CV$2)/SUMPRODUCT(--($G321:$CV321&lt;&gt;""),$G$2:$CV$2)</f>
        <v>1.2217127365109508</v>
      </c>
      <c r="F321" s="1" cm="1">
        <f t="array" ref="F321">SUMPRODUCT($G321:$CV321,$G$2:$CV$2)/SUMPRODUCT(--($G321:$CV321&lt;&gt;""),$F$2:$CU$2)</f>
        <v>1.2217127365109508</v>
      </c>
      <c r="G321">
        <v>1.1977279520866799</v>
      </c>
      <c r="H321">
        <v>1.20643432453775</v>
      </c>
      <c r="I321">
        <v>1.2527363899094599</v>
      </c>
      <c r="J321">
        <v>1.19269851154583</v>
      </c>
      <c r="K321">
        <v>1.25087618608905</v>
      </c>
      <c r="L321">
        <v>1.1925946071590201</v>
      </c>
      <c r="M321">
        <v>1.1902868695045099</v>
      </c>
      <c r="N321">
        <v>1.1991003660155399</v>
      </c>
      <c r="O321">
        <v>1.2626551813003799</v>
      </c>
      <c r="P321">
        <v>1.22692307303167</v>
      </c>
      <c r="Q321">
        <v>1.31421542976294</v>
      </c>
      <c r="R321">
        <v>1.25147472632325</v>
      </c>
      <c r="S321">
        <v>1.16860391229176</v>
      </c>
      <c r="T321">
        <v>1.1970014169636201</v>
      </c>
      <c r="U321">
        <v>1.20494252385888</v>
      </c>
      <c r="V321">
        <v>1.2286502996075599</v>
      </c>
      <c r="W321">
        <v>1.2937733321039599</v>
      </c>
      <c r="X321">
        <v>1.2097439649491499</v>
      </c>
      <c r="Y321">
        <v>1.1937767974090201</v>
      </c>
      <c r="Z321">
        <v>1.2096721721532699</v>
      </c>
      <c r="AA321">
        <v>1.31844946257419</v>
      </c>
      <c r="AB321">
        <v>1.2610316946079101</v>
      </c>
      <c r="AC321">
        <v>1.24758652044589</v>
      </c>
      <c r="AD321">
        <v>1.2122537424159301</v>
      </c>
      <c r="AE321">
        <v>1.31194339294028</v>
      </c>
      <c r="AF321">
        <v>1.1824812556881601</v>
      </c>
      <c r="AG321">
        <v>1.1941118265428301</v>
      </c>
      <c r="AH321">
        <v>1.2134771736260701</v>
      </c>
      <c r="AI321">
        <v>1.26499785205087</v>
      </c>
      <c r="AJ321">
        <v>1.17313315241265</v>
      </c>
      <c r="AK321">
        <v>1.23989948061071</v>
      </c>
      <c r="AL321">
        <v>1.16116006054461</v>
      </c>
      <c r="AM321">
        <v>1.1699815164674701</v>
      </c>
      <c r="AN321">
        <v>1.22808100099308</v>
      </c>
      <c r="AO321">
        <v>1.2088545043121</v>
      </c>
      <c r="AP321">
        <v>1.02868680813174</v>
      </c>
      <c r="AQ321">
        <v>1.21880107722721</v>
      </c>
      <c r="AR321">
        <v>1.15416905941307</v>
      </c>
      <c r="AS321">
        <v>1.1529110529954401</v>
      </c>
      <c r="AT321">
        <v>1.1788040451225901</v>
      </c>
      <c r="AU321">
        <v>1.1800454296269201</v>
      </c>
      <c r="AV321">
        <v>1.20663009569135</v>
      </c>
      <c r="AW321">
        <v>1.21120692829751</v>
      </c>
      <c r="AX321">
        <v>1.2205337088319299</v>
      </c>
      <c r="AY321">
        <v>1.20649608886673</v>
      </c>
      <c r="AZ321">
        <v>1.1923026734805899</v>
      </c>
      <c r="BA321">
        <v>1.1984382803520299</v>
      </c>
      <c r="BB321">
        <v>1.20435772472346</v>
      </c>
      <c r="BC321">
        <v>1.14582188394336</v>
      </c>
      <c r="BD321">
        <v>1.1743097247183401</v>
      </c>
      <c r="BE321">
        <v>1.3638030331601301</v>
      </c>
      <c r="BF321">
        <v>1.2241187150075801</v>
      </c>
      <c r="BG321">
        <v>1.18824502728891</v>
      </c>
      <c r="BH321">
        <v>1.19040180466728</v>
      </c>
      <c r="BI321">
        <v>1.1697377724089599</v>
      </c>
      <c r="BJ321">
        <v>1.2027262115744699</v>
      </c>
      <c r="BK321">
        <v>1.2091809328877801</v>
      </c>
      <c r="BL321">
        <v>1.22833009667523</v>
      </c>
      <c r="BM321">
        <v>1.27382581934674</v>
      </c>
      <c r="BN321">
        <v>1.24163486623238</v>
      </c>
      <c r="BO321">
        <v>1.1672960223657201</v>
      </c>
      <c r="BP321">
        <v>1.2053365774818201</v>
      </c>
      <c r="BQ321">
        <v>1.1985672604449999</v>
      </c>
      <c r="BR321">
        <v>1.2102188233915501</v>
      </c>
      <c r="BS321">
        <v>1.18933174387604</v>
      </c>
      <c r="BT321">
        <v>1.1891070960421799</v>
      </c>
      <c r="BU321">
        <v>1.2027803460278299</v>
      </c>
      <c r="BV321">
        <v>1.19977511388323</v>
      </c>
      <c r="BW321">
        <v>1.1375918004907499</v>
      </c>
      <c r="BX321">
        <v>1.2040380400050099</v>
      </c>
      <c r="BY321">
        <v>1.1746137666334999</v>
      </c>
      <c r="BZ321">
        <v>1.21755974287031</v>
      </c>
      <c r="CA321">
        <v>1.2027192610064501</v>
      </c>
      <c r="CB321">
        <v>1.17508912347953</v>
      </c>
      <c r="CC321">
        <v>1.19153245311284</v>
      </c>
      <c r="CD321">
        <v>1.16246354242141</v>
      </c>
      <c r="CE321">
        <v>1.1721330877509899</v>
      </c>
      <c r="CF321">
        <v>1.19639516253388</v>
      </c>
      <c r="CG321">
        <v>1.15962303103853</v>
      </c>
      <c r="CH321">
        <v>1.1884072080602199</v>
      </c>
      <c r="CI321">
        <v>1.1886206299644</v>
      </c>
      <c r="CJ321">
        <v>1.21528004695138</v>
      </c>
      <c r="CK321">
        <v>1.2323834708760899</v>
      </c>
      <c r="CL321">
        <v>1.2303637856191001</v>
      </c>
      <c r="CM321">
        <v>1.17909117397699</v>
      </c>
      <c r="CN321">
        <v>1.19895179084475</v>
      </c>
      <c r="CO321">
        <v>1.1726734399096199</v>
      </c>
      <c r="CP321">
        <v>1.19306760419374</v>
      </c>
      <c r="CQ321">
        <v>1.20777334738065</v>
      </c>
      <c r="CR321">
        <v>1.1758494062076801</v>
      </c>
      <c r="CS321">
        <v>1.2098254620867599</v>
      </c>
      <c r="CT321">
        <v>1.1878720752805401</v>
      </c>
    </row>
    <row r="322" spans="1:100" x14ac:dyDescent="0.45">
      <c r="A322" t="s">
        <v>128</v>
      </c>
      <c r="B322" t="s">
        <v>121</v>
      </c>
      <c r="C322" t="s">
        <v>67</v>
      </c>
      <c r="D322">
        <v>30</v>
      </c>
      <c r="E322" s="1" cm="1">
        <f t="array" ref="E322">SUMPRODUCT($G322:$CV322,$G$2:$CV$2)/SUMPRODUCT(--($G322:$CV322&lt;&gt;""),$G$2:$CV$2)</f>
        <v>1.6629096015288896</v>
      </c>
      <c r="F322" s="1" cm="1">
        <f t="array" ref="F322">SUMPRODUCT($G322:$CV322,$F$2:$CU$2)/SUMPRODUCT(--($G322:$CV322&lt;&gt;""),$F$2:$CU$2)</f>
        <v>1.5938308560094601</v>
      </c>
      <c r="G322">
        <v>1.5291142635062001</v>
      </c>
      <c r="H322">
        <v>1.5539467963797</v>
      </c>
      <c r="I322">
        <v>1.6067428243283</v>
      </c>
      <c r="J322">
        <v>1.5241309229606701</v>
      </c>
      <c r="K322">
        <v>1.60608370040042</v>
      </c>
      <c r="L322">
        <v>1.5249063776456799</v>
      </c>
      <c r="M322">
        <v>1.6578285627670699</v>
      </c>
      <c r="N322">
        <v>1.70246794865755</v>
      </c>
      <c r="O322">
        <v>1.6225259407611701</v>
      </c>
      <c r="P322">
        <v>1.6185834299500499</v>
      </c>
      <c r="Q322">
        <v>1.5302582314580699</v>
      </c>
      <c r="R322">
        <v>1.6014183110623901</v>
      </c>
      <c r="S322">
        <v>1.52379243376552</v>
      </c>
      <c r="T322">
        <v>1.5834297343549599</v>
      </c>
      <c r="U322">
        <v>1.6298217394796499</v>
      </c>
      <c r="V322">
        <v>1.5275610322028199</v>
      </c>
      <c r="W322">
        <v>1.5626103517472201</v>
      </c>
      <c r="X322">
        <v>1.5980774555146999</v>
      </c>
      <c r="Y322">
        <v>1.7210766671953199</v>
      </c>
      <c r="Z322">
        <v>1.6136837392702399</v>
      </c>
      <c r="AA322">
        <v>1.51195780381011</v>
      </c>
      <c r="AB322">
        <v>1.5653156234657599</v>
      </c>
      <c r="AC322">
        <v>1.73408353603748</v>
      </c>
      <c r="AD322">
        <v>1.6478051375642699</v>
      </c>
      <c r="AE322">
        <v>1.5289800556036099</v>
      </c>
      <c r="AF322">
        <v>1.5600750446246401</v>
      </c>
      <c r="AG322">
        <v>1.7279963838255099</v>
      </c>
      <c r="AH322">
        <v>1.6323201697746701</v>
      </c>
      <c r="AI322">
        <v>1.64435354126008</v>
      </c>
      <c r="AJ322">
        <v>1.6627892194385701</v>
      </c>
      <c r="AK322">
        <v>1.7158543954238901</v>
      </c>
      <c r="AL322">
        <v>1.6425961541581</v>
      </c>
      <c r="AM322">
        <v>2.1887659062644098</v>
      </c>
      <c r="AN322">
        <v>1.87049798917637</v>
      </c>
      <c r="AO322">
        <v>1.86298668920195</v>
      </c>
      <c r="AP322">
        <v>1.41501294018332</v>
      </c>
      <c r="AQ322">
        <v>1.63249270155022</v>
      </c>
      <c r="AR322">
        <v>1.5329781590826299</v>
      </c>
      <c r="AS322">
        <v>1.4902226242415799</v>
      </c>
      <c r="AT322">
        <v>1.5132920059833399</v>
      </c>
      <c r="AU322">
        <v>1.5641789225290099</v>
      </c>
      <c r="AV322">
        <v>1.5358749372331499</v>
      </c>
      <c r="AW322">
        <v>1.5382680418740899</v>
      </c>
      <c r="AX322">
        <v>1.5824851007202601</v>
      </c>
      <c r="AY322">
        <v>1.65391332519584</v>
      </c>
      <c r="AZ322">
        <v>1.6486020273823101</v>
      </c>
      <c r="BA322">
        <v>1.6691744119262</v>
      </c>
      <c r="BB322">
        <v>1.6365053717800999</v>
      </c>
      <c r="BC322">
        <v>1.62698857859229</v>
      </c>
      <c r="BD322">
        <v>1.61266105466081</v>
      </c>
      <c r="BE322">
        <v>1.56162617880229</v>
      </c>
      <c r="BF322">
        <v>1.56704650017729</v>
      </c>
      <c r="BG322">
        <v>1.8725484071445799</v>
      </c>
      <c r="BH322">
        <v>1.6428789145595799</v>
      </c>
      <c r="BI322">
        <v>1.551994349241</v>
      </c>
      <c r="BJ322">
        <v>1.5837114951575599</v>
      </c>
      <c r="BK322">
        <v>1.5625232444746799</v>
      </c>
      <c r="BL322">
        <v>1.59422124376953</v>
      </c>
      <c r="BM322">
        <v>1.56161508656004</v>
      </c>
      <c r="BN322">
        <v>1.57123578708752</v>
      </c>
      <c r="BO322">
        <v>1.6752166065223599</v>
      </c>
      <c r="BP322">
        <v>1.6669710393328001</v>
      </c>
      <c r="BQ322">
        <v>1.5192621108633899</v>
      </c>
      <c r="BR322">
        <v>1.5867093619688799</v>
      </c>
      <c r="BS322">
        <v>1.5340589185837701</v>
      </c>
      <c r="BT322">
        <v>1.55302239975207</v>
      </c>
      <c r="BU322">
        <v>1.5312470035355601</v>
      </c>
      <c r="BV322">
        <v>1.5485835630365301</v>
      </c>
      <c r="BW322">
        <v>1.5558470254287</v>
      </c>
      <c r="BX322">
        <v>1.5655053644165999</v>
      </c>
      <c r="BY322">
        <v>1.50057912516926</v>
      </c>
      <c r="BZ322">
        <v>1.56481332630133</v>
      </c>
      <c r="CA322">
        <v>1.6088223658243199</v>
      </c>
      <c r="CB322">
        <v>1.63606755689725</v>
      </c>
      <c r="CC322">
        <v>1.5719989846755</v>
      </c>
      <c r="CD322">
        <v>1.54018359584513</v>
      </c>
      <c r="CE322">
        <v>1.5858800958094399</v>
      </c>
      <c r="CF322">
        <v>1.54853251899126</v>
      </c>
      <c r="CG322">
        <v>1.59231785627077</v>
      </c>
      <c r="CH322">
        <v>1.6295803208759301</v>
      </c>
      <c r="CI322">
        <v>1.4848100658904799</v>
      </c>
      <c r="CJ322">
        <v>1.53539467903931</v>
      </c>
      <c r="CK322">
        <v>1.54103833752504</v>
      </c>
      <c r="CL322">
        <v>1.5954908931823699</v>
      </c>
      <c r="CM322">
        <v>1.58487323505651</v>
      </c>
      <c r="CN322">
        <v>1.6210452388074501</v>
      </c>
      <c r="CO322">
        <v>1.5537622999971099</v>
      </c>
      <c r="CP322">
        <v>1.6205899354809801</v>
      </c>
      <c r="CQ322">
        <v>1.6936768164592</v>
      </c>
      <c r="CR322">
        <v>1.6452693888673</v>
      </c>
      <c r="CS322">
        <v>1.4755154739880201</v>
      </c>
      <c r="CT322">
        <v>1.5236261037235499</v>
      </c>
      <c r="CU322">
        <v>1.5064535275628499</v>
      </c>
      <c r="CV322">
        <v>1.5302550079335899</v>
      </c>
    </row>
    <row r="323" spans="1:100" x14ac:dyDescent="0.45">
      <c r="A323" t="s">
        <v>128</v>
      </c>
      <c r="B323" t="s">
        <v>121</v>
      </c>
      <c r="C323" t="s">
        <v>67</v>
      </c>
      <c r="D323">
        <v>35</v>
      </c>
      <c r="E323" s="1" cm="1">
        <f t="array" ref="E323">SUMPRODUCT($G323:$CV323,$G$2:$CV$2)/SUMPRODUCT(--($G323:$CV323&lt;&gt;""),$G$2:$CV$2)</f>
        <v>1.5844603990888355</v>
      </c>
      <c r="F323" s="1" cm="1">
        <f t="array" ref="F323">SUMPRODUCT($G323:$CV323,$F$2:$CU$2)/SUMPRODUCT(--($G323:$CV323&lt;&gt;""),$F$2:$CU$2)</f>
        <v>1.520358531510581</v>
      </c>
      <c r="G323">
        <v>1.4535881337746199</v>
      </c>
      <c r="H323">
        <v>1.47698589912303</v>
      </c>
      <c r="I323">
        <v>1.5440248867294599</v>
      </c>
      <c r="J323">
        <v>1.4797211911174799</v>
      </c>
      <c r="K323">
        <v>1.53931228577572</v>
      </c>
      <c r="L323">
        <v>1.48051956342788</v>
      </c>
      <c r="M323">
        <v>1.5006764748718899</v>
      </c>
      <c r="N323">
        <v>1.57026381577886</v>
      </c>
      <c r="O323">
        <v>1.55808332041743</v>
      </c>
      <c r="P323">
        <v>1.5694187208724699</v>
      </c>
      <c r="Q323">
        <v>1.46478136387896</v>
      </c>
      <c r="R323">
        <v>1.5303479988900399</v>
      </c>
      <c r="S323">
        <v>1.4554002043184699</v>
      </c>
      <c r="T323">
        <v>1.5076288201941499</v>
      </c>
      <c r="U323">
        <v>1.56199643278942</v>
      </c>
      <c r="V323">
        <v>1.46202591319276</v>
      </c>
      <c r="W323">
        <v>1.48996421903333</v>
      </c>
      <c r="X323">
        <v>1.5250043857267499</v>
      </c>
      <c r="Y323">
        <v>1.6542562838796699</v>
      </c>
      <c r="Z323">
        <v>1.5459429045052799</v>
      </c>
      <c r="AA323">
        <v>1.45108990490457</v>
      </c>
      <c r="AB323">
        <v>1.48840842511064</v>
      </c>
      <c r="AC323">
        <v>1.66861151875823</v>
      </c>
      <c r="AD323">
        <v>1.5979958923605</v>
      </c>
      <c r="AE323">
        <v>1.48747732605066</v>
      </c>
      <c r="AF323">
        <v>1.4875899363827501</v>
      </c>
      <c r="AG323">
        <v>1.6469747901211</v>
      </c>
      <c r="AH323">
        <v>1.5555305743321499</v>
      </c>
      <c r="AI323">
        <v>1.5783337678267799</v>
      </c>
      <c r="AJ323">
        <v>1.5897940085603799</v>
      </c>
      <c r="AK323">
        <v>1.6348145377924399</v>
      </c>
      <c r="AL323">
        <v>1.5853200500069999</v>
      </c>
      <c r="AM323">
        <v>2.0839131444399701</v>
      </c>
      <c r="AN323">
        <v>1.7452700521861699</v>
      </c>
      <c r="AO323">
        <v>1.77493444863897</v>
      </c>
      <c r="AP323">
        <v>1.3577557398284601</v>
      </c>
      <c r="AQ323">
        <v>1.5629581510055</v>
      </c>
      <c r="AR323">
        <v>1.46374143588896</v>
      </c>
      <c r="AS323">
        <v>1.3868302247547</v>
      </c>
      <c r="AT323">
        <v>1.43527060928502</v>
      </c>
      <c r="AU323">
        <v>1.5074305065756399</v>
      </c>
      <c r="AV323">
        <v>1.46911870989089</v>
      </c>
      <c r="AW323">
        <v>1.4777755454735899</v>
      </c>
      <c r="AX323">
        <v>1.49702503105518</v>
      </c>
      <c r="AY323">
        <v>1.57265058017215</v>
      </c>
      <c r="AZ323">
        <v>1.5761033698442</v>
      </c>
      <c r="BA323">
        <v>1.57454305645416</v>
      </c>
      <c r="BB323">
        <v>1.5333424723954401</v>
      </c>
      <c r="BC323">
        <v>1.55897470277002</v>
      </c>
      <c r="BD323">
        <v>1.53025422371597</v>
      </c>
      <c r="BE323">
        <v>1.47784811129904</v>
      </c>
      <c r="BF323">
        <v>1.5019667760761499</v>
      </c>
      <c r="BG323">
        <v>1.7034934919884801</v>
      </c>
      <c r="BH323">
        <v>1.5352253610061299</v>
      </c>
      <c r="BI323">
        <v>1.4807183542344999</v>
      </c>
      <c r="BJ323">
        <v>1.5100679826613801</v>
      </c>
      <c r="BK323">
        <v>1.4863568346714899</v>
      </c>
      <c r="BL323">
        <v>1.5113208049987501</v>
      </c>
      <c r="BM323">
        <v>1.4732631249452199</v>
      </c>
      <c r="BN323">
        <v>1.49402470231878</v>
      </c>
      <c r="BO323">
        <v>1.5491858763942901</v>
      </c>
      <c r="BP323">
        <v>1.5803826801435601</v>
      </c>
      <c r="BQ323">
        <v>1.4523037329698301</v>
      </c>
      <c r="BR323">
        <v>1.51283718796828</v>
      </c>
      <c r="BS323">
        <v>1.45608969080141</v>
      </c>
      <c r="BT323">
        <v>1.4934919296190501</v>
      </c>
      <c r="BU323">
        <v>1.4572128738649699</v>
      </c>
      <c r="BV323">
        <v>1.4921860265284801</v>
      </c>
      <c r="BW323">
        <v>1.4612624838707999</v>
      </c>
      <c r="BX323">
        <v>1.47757064080725</v>
      </c>
      <c r="BY323">
        <v>1.4327613939681401</v>
      </c>
      <c r="BZ323">
        <v>1.5126142605201001</v>
      </c>
      <c r="CA323">
        <v>1.50897895739045</v>
      </c>
      <c r="CB323">
        <v>1.55340169137746</v>
      </c>
      <c r="CC323">
        <v>1.51020461503682</v>
      </c>
      <c r="CD323">
        <v>1.47958673701301</v>
      </c>
      <c r="CE323">
        <v>1.4921041088895399</v>
      </c>
      <c r="CF323">
        <v>1.47682394319518</v>
      </c>
      <c r="CG323">
        <v>1.5072443640225399</v>
      </c>
      <c r="CH323">
        <v>1.55788280074591</v>
      </c>
      <c r="CI323">
        <v>1.42831054967711</v>
      </c>
      <c r="CJ323">
        <v>1.4782739894792101</v>
      </c>
      <c r="CK323">
        <v>1.4761618459971499</v>
      </c>
      <c r="CL323">
        <v>1.52964958781307</v>
      </c>
      <c r="CM323">
        <v>1.5134892430975699</v>
      </c>
      <c r="CN323">
        <v>1.5449711361475</v>
      </c>
      <c r="CO323">
        <v>1.46618863838833</v>
      </c>
      <c r="CP323">
        <v>1.5437216295218901</v>
      </c>
      <c r="CQ323">
        <v>1.5962356676696601</v>
      </c>
      <c r="CR323">
        <v>1.5575576047108</v>
      </c>
      <c r="CS323">
        <v>1.4076380552565699</v>
      </c>
      <c r="CT323">
        <v>1.45610330708174</v>
      </c>
      <c r="CU323">
        <v>1.4395060749397499</v>
      </c>
      <c r="CV323">
        <v>1.4622081406115299</v>
      </c>
    </row>
    <row r="324" spans="1:100" x14ac:dyDescent="0.45">
      <c r="A324" t="s">
        <v>128</v>
      </c>
      <c r="B324" t="s">
        <v>121</v>
      </c>
      <c r="C324" t="s">
        <v>67</v>
      </c>
      <c r="D324">
        <v>40</v>
      </c>
      <c r="E324" s="1" cm="1">
        <f t="array" ref="E324">SUMPRODUCT($G324:$CV324,$G$2:$CV$2)/SUMPRODUCT(--($G324:$CV324&lt;&gt;""),$G$2:$CV$2)</f>
        <v>1.4909145110847934</v>
      </c>
      <c r="F324" s="1" cm="1">
        <f t="array" ref="F324">SUMPRODUCT($G324:$CV324,$F$2:$CU$2)/SUMPRODUCT(--($G324:$CV324&lt;&gt;""),$F$2:$CU$2)</f>
        <v>1.443468624342404</v>
      </c>
      <c r="G324">
        <v>1.3912585394987</v>
      </c>
      <c r="H324">
        <v>1.39941951170242</v>
      </c>
      <c r="I324">
        <v>1.43755447886099</v>
      </c>
      <c r="J324">
        <v>1.42568938615609</v>
      </c>
      <c r="K324">
        <v>1.43887524550117</v>
      </c>
      <c r="L324">
        <v>1.42447294311891</v>
      </c>
      <c r="M324">
        <v>1.4270050220416901</v>
      </c>
      <c r="N324">
        <v>1.48688534806441</v>
      </c>
      <c r="O324">
        <v>1.4656333367102199</v>
      </c>
      <c r="P324">
        <v>1.4481965503138601</v>
      </c>
      <c r="Q324">
        <v>1.4139648105921501</v>
      </c>
      <c r="R324">
        <v>1.46002541351906</v>
      </c>
      <c r="S324">
        <v>1.3895095426156601</v>
      </c>
      <c r="T324">
        <v>1.43685436384939</v>
      </c>
      <c r="U324">
        <v>1.5258881907114701</v>
      </c>
      <c r="V324">
        <v>1.3947988316275199</v>
      </c>
      <c r="W324">
        <v>1.4020571743627701</v>
      </c>
      <c r="X324">
        <v>1.4657524713719401</v>
      </c>
      <c r="Y324">
        <v>1.56783100189021</v>
      </c>
      <c r="Z324">
        <v>1.4711273330604999</v>
      </c>
      <c r="AA324">
        <v>1.3861452831083101</v>
      </c>
      <c r="AB324">
        <v>1.42801628970966</v>
      </c>
      <c r="AC324">
        <v>1.56744723144842</v>
      </c>
      <c r="AD324">
        <v>1.5089409990524401</v>
      </c>
      <c r="AE324">
        <v>1.4315841966550999</v>
      </c>
      <c r="AF324">
        <v>1.4248013226831999</v>
      </c>
      <c r="AG324">
        <v>1.54865569283022</v>
      </c>
      <c r="AH324">
        <v>1.47861713060948</v>
      </c>
      <c r="AI324">
        <v>1.47429526374444</v>
      </c>
      <c r="AJ324">
        <v>1.5078210897926501</v>
      </c>
      <c r="AK324">
        <v>1.55218710312895</v>
      </c>
      <c r="AL324">
        <v>1.48359612287957</v>
      </c>
      <c r="AM324">
        <v>1.7388364316046701</v>
      </c>
      <c r="AN324">
        <v>1.62566700700372</v>
      </c>
      <c r="AO324">
        <v>1.70092519401322</v>
      </c>
      <c r="AP324">
        <v>1.29075557958682</v>
      </c>
      <c r="AQ324">
        <v>1.5280668947315199</v>
      </c>
      <c r="AR324">
        <v>1.39562904506389</v>
      </c>
      <c r="AS324">
        <v>1.3039437016414399</v>
      </c>
      <c r="AT324">
        <v>1.36264505872762</v>
      </c>
      <c r="AU324">
        <v>1.4269711330541099</v>
      </c>
      <c r="AV324">
        <v>1.40487556925541</v>
      </c>
      <c r="AW324">
        <v>1.4106730711449</v>
      </c>
      <c r="AX324">
        <v>1.43640006987185</v>
      </c>
      <c r="AY324">
        <v>1.4981012040614501</v>
      </c>
      <c r="AZ324">
        <v>1.48826401137091</v>
      </c>
      <c r="BA324">
        <v>1.49241541492106</v>
      </c>
      <c r="BB324">
        <v>1.4771718942866701</v>
      </c>
      <c r="BC324">
        <v>1.45472204779367</v>
      </c>
      <c r="BD324">
        <v>1.4737359765031699</v>
      </c>
      <c r="BE324">
        <v>1.4260595872792901</v>
      </c>
      <c r="BF324">
        <v>1.4367745748012299</v>
      </c>
      <c r="BG324">
        <v>1.53876496210513</v>
      </c>
      <c r="BH324">
        <v>1.45429889530219</v>
      </c>
      <c r="BI324">
        <v>1.41961268265632</v>
      </c>
      <c r="BJ324">
        <v>1.4521133742631001</v>
      </c>
      <c r="BK324">
        <v>1.43081324118478</v>
      </c>
      <c r="BL324">
        <v>1.43706012963842</v>
      </c>
      <c r="BM324">
        <v>1.3966727080116701</v>
      </c>
      <c r="BN324">
        <v>1.4303385424769199</v>
      </c>
      <c r="BO324">
        <v>1.4358773070750299</v>
      </c>
      <c r="BP324">
        <v>1.4841964652892199</v>
      </c>
      <c r="BQ324">
        <v>1.4008882228061601</v>
      </c>
      <c r="BR324">
        <v>1.44597919129081</v>
      </c>
      <c r="BS324">
        <v>1.3765892240172199</v>
      </c>
      <c r="BT324">
        <v>1.43330416397498</v>
      </c>
      <c r="BU324">
        <v>1.3746716546457101</v>
      </c>
      <c r="BV324">
        <v>1.4395216851764101</v>
      </c>
      <c r="BW324">
        <v>1.40280011137212</v>
      </c>
      <c r="BX324">
        <v>1.4307564797566401</v>
      </c>
      <c r="BY324">
        <v>1.37470044663466</v>
      </c>
      <c r="BZ324">
        <v>1.44809861696984</v>
      </c>
      <c r="CA324">
        <v>1.4351844862596601</v>
      </c>
      <c r="CB324">
        <v>1.4894080558599601</v>
      </c>
      <c r="CC324">
        <v>1.4233422731782599</v>
      </c>
      <c r="CD324">
        <v>1.4069394449909001</v>
      </c>
      <c r="CE324">
        <v>1.40136181484751</v>
      </c>
      <c r="CF324">
        <v>1.4114881723457</v>
      </c>
      <c r="CG324">
        <v>1.39561039745416</v>
      </c>
      <c r="CH324">
        <v>1.47333829322617</v>
      </c>
      <c r="CI324">
        <v>1.3491747430412699</v>
      </c>
      <c r="CJ324">
        <v>1.4067029388986501</v>
      </c>
      <c r="CK324">
        <v>1.42163743541256</v>
      </c>
      <c r="CL324">
        <v>1.45030496317665</v>
      </c>
      <c r="CM324">
        <v>1.4410102068770501</v>
      </c>
      <c r="CN324">
        <v>1.4566955843413101</v>
      </c>
      <c r="CO324">
        <v>1.3918538621376699</v>
      </c>
      <c r="CP324">
        <v>1.4668600276445201</v>
      </c>
      <c r="CQ324">
        <v>1.51316320545599</v>
      </c>
      <c r="CR324">
        <v>1.46730315451377</v>
      </c>
      <c r="CS324">
        <v>1.3485894136866301</v>
      </c>
      <c r="CT324">
        <v>1.3983953745776201</v>
      </c>
      <c r="CU324">
        <v>1.37951077923157</v>
      </c>
      <c r="CV324">
        <v>1.39940510223809</v>
      </c>
    </row>
    <row r="325" spans="1:100" x14ac:dyDescent="0.45">
      <c r="A325" t="s">
        <v>128</v>
      </c>
      <c r="B325" t="s">
        <v>121</v>
      </c>
      <c r="C325" t="s">
        <v>67</v>
      </c>
      <c r="D325">
        <v>45</v>
      </c>
      <c r="E325" s="1" cm="1">
        <f t="array" ref="E325">SUMPRODUCT($G325:$CV325,$G$2:$CV$2)/SUMPRODUCT(--($G325:$CV325&lt;&gt;""),$G$2:$CV$2)</f>
        <v>1.4235942492730567</v>
      </c>
      <c r="F325" s="1" cm="1">
        <f t="array" ref="F325">SUMPRODUCT($G325:$CV325,$F$2:$CU$2)/SUMPRODUCT(--($G325:$CV325&lt;&gt;""),$F$2:$CU$2)</f>
        <v>1.384514933779563</v>
      </c>
      <c r="G325">
        <v>1.3342930458801801</v>
      </c>
      <c r="H325">
        <v>1.35370175466845</v>
      </c>
      <c r="I325">
        <v>1.35797998261875</v>
      </c>
      <c r="J325">
        <v>1.36299744362172</v>
      </c>
      <c r="K325">
        <v>1.3607258051073201</v>
      </c>
      <c r="L325">
        <v>1.36363588000402</v>
      </c>
      <c r="M325">
        <v>1.3602728538209199</v>
      </c>
      <c r="N325">
        <v>1.42021759272925</v>
      </c>
      <c r="O325">
        <v>1.39166807370636</v>
      </c>
      <c r="P325">
        <v>1.3937952291108</v>
      </c>
      <c r="Q325">
        <v>1.3584236178257101</v>
      </c>
      <c r="R325">
        <v>1.39190737264945</v>
      </c>
      <c r="S325">
        <v>1.33934644139117</v>
      </c>
      <c r="T325">
        <v>1.3821621410392899</v>
      </c>
      <c r="U325">
        <v>1.46730861025906</v>
      </c>
      <c r="V325">
        <v>1.3332570587388299</v>
      </c>
      <c r="W325">
        <v>1.30897079523668</v>
      </c>
      <c r="X325">
        <v>1.41521077444774</v>
      </c>
      <c r="Y325">
        <v>1.45038578886253</v>
      </c>
      <c r="Z325">
        <v>1.40703185276621</v>
      </c>
      <c r="AA325">
        <v>1.32667404957867</v>
      </c>
      <c r="AB325">
        <v>1.37044516700325</v>
      </c>
      <c r="AC325">
        <v>1.48432839372529</v>
      </c>
      <c r="AD325">
        <v>1.43644425210534</v>
      </c>
      <c r="AE325">
        <v>1.37930537434075</v>
      </c>
      <c r="AF325">
        <v>1.35650275848302</v>
      </c>
      <c r="AG325">
        <v>1.49318850733528</v>
      </c>
      <c r="AH325">
        <v>1.41278094721963</v>
      </c>
      <c r="AI325">
        <v>1.39711468653634</v>
      </c>
      <c r="AJ325">
        <v>1.44731550559977</v>
      </c>
      <c r="AK325">
        <v>1.50284516934893</v>
      </c>
      <c r="AL325">
        <v>1.42495631965245</v>
      </c>
      <c r="AM325">
        <v>1.6304841679403299</v>
      </c>
      <c r="AN325">
        <v>1.5577764147061901</v>
      </c>
      <c r="AO325">
        <v>1.6366061717199401</v>
      </c>
      <c r="AP325">
        <v>1.2433275473272301</v>
      </c>
      <c r="AQ325">
        <v>1.4680356296833399</v>
      </c>
      <c r="AR325">
        <v>1.3321892997781799</v>
      </c>
      <c r="AS325">
        <v>1.2541047049806699</v>
      </c>
      <c r="AT325">
        <v>1.3123466586503501</v>
      </c>
      <c r="AU325">
        <v>1.3517443379222001</v>
      </c>
      <c r="AV325">
        <v>1.34709095605885</v>
      </c>
      <c r="AW325">
        <v>1.3390237934893101</v>
      </c>
      <c r="AX325">
        <v>1.37974251979794</v>
      </c>
      <c r="AY325">
        <v>1.4553121342383799</v>
      </c>
      <c r="AZ325">
        <v>1.4360313425120701</v>
      </c>
      <c r="BA325">
        <v>1.4468383816135799</v>
      </c>
      <c r="BB325">
        <v>1.4236078608170499</v>
      </c>
      <c r="BC325">
        <v>1.3799248405375399</v>
      </c>
      <c r="BD325">
        <v>1.39840310351223</v>
      </c>
      <c r="BE325">
        <v>1.3434758914829701</v>
      </c>
      <c r="BF325">
        <v>1.38311323574225</v>
      </c>
      <c r="BG325">
        <v>1.43892948283406</v>
      </c>
      <c r="BH325">
        <v>1.39015999625609</v>
      </c>
      <c r="BI325">
        <v>1.32922743380926</v>
      </c>
      <c r="BJ325">
        <v>1.3841009269414899</v>
      </c>
      <c r="BK325">
        <v>1.37334252303222</v>
      </c>
      <c r="BL325">
        <v>1.3836924901922101</v>
      </c>
      <c r="BM325">
        <v>1.33691208175003</v>
      </c>
      <c r="BN325">
        <v>1.3844758732264</v>
      </c>
      <c r="BO325">
        <v>1.3734761843272101</v>
      </c>
      <c r="BP325">
        <v>1.4248217060358199</v>
      </c>
      <c r="BQ325">
        <v>1.34161792467602</v>
      </c>
      <c r="BR325">
        <v>1.3861844280286499</v>
      </c>
      <c r="BS325">
        <v>1.3391101389345501</v>
      </c>
      <c r="BT325">
        <v>1.39083590012178</v>
      </c>
      <c r="BU325">
        <v>1.31572173700724</v>
      </c>
      <c r="BV325">
        <v>1.37288062057045</v>
      </c>
      <c r="BW325">
        <v>1.3472911543783299</v>
      </c>
      <c r="BX325">
        <v>1.3703453629965401</v>
      </c>
      <c r="BY325">
        <v>1.30023931391764</v>
      </c>
      <c r="BZ325">
        <v>1.4001933194809599</v>
      </c>
      <c r="CA325">
        <v>1.36828101950347</v>
      </c>
      <c r="CB325">
        <v>1.41758232153952</v>
      </c>
      <c r="CC325">
        <v>1.3550145839401899</v>
      </c>
      <c r="CD325">
        <v>1.3589586189153799</v>
      </c>
      <c r="CE325">
        <v>1.3361308304603301</v>
      </c>
      <c r="CF325">
        <v>1.35994538501762</v>
      </c>
      <c r="CG325">
        <v>1.3574731085293199</v>
      </c>
      <c r="CH325">
        <v>1.4348038652231401</v>
      </c>
      <c r="CI325">
        <v>1.3049032901909801</v>
      </c>
      <c r="CJ325">
        <v>1.3604024019093801</v>
      </c>
      <c r="CK325">
        <v>1.35063039116961</v>
      </c>
      <c r="CL325">
        <v>1.3965169118412799</v>
      </c>
      <c r="CM325">
        <v>1.3745223234648001</v>
      </c>
      <c r="CN325">
        <v>1.4048882387029</v>
      </c>
      <c r="CO325">
        <v>1.3518226456440201</v>
      </c>
      <c r="CP325">
        <v>1.39505522466869</v>
      </c>
      <c r="CQ325">
        <v>1.49255578810665</v>
      </c>
      <c r="CR325">
        <v>1.4255691623715501</v>
      </c>
      <c r="CS325">
        <v>1.3028542701980901</v>
      </c>
      <c r="CT325">
        <v>1.3497446476400301</v>
      </c>
      <c r="CU325">
        <v>1.3081536203366599</v>
      </c>
      <c r="CV325">
        <v>1.3349952523867801</v>
      </c>
    </row>
    <row r="326" spans="1:100" x14ac:dyDescent="0.45">
      <c r="A326" t="s">
        <v>128</v>
      </c>
      <c r="B326" t="s">
        <v>121</v>
      </c>
      <c r="C326" t="s">
        <v>67</v>
      </c>
      <c r="D326">
        <v>50</v>
      </c>
      <c r="E326" s="1" cm="1">
        <f t="array" ref="E326">SUMPRODUCT($G326:$CV326,$G$2:$CV$2)/SUMPRODUCT(--($G326:$CV326&lt;&gt;""),$G$2:$CV$2)</f>
        <v>1.3411651873306039</v>
      </c>
      <c r="F326" s="1" cm="1">
        <f t="array" ref="F326">SUMPRODUCT($G326:$CV326,$F$2:$CU$2)/SUMPRODUCT(--($G326:$CV326&lt;&gt;""),$F$2:$CU$2)</f>
        <v>1.3273868731191483</v>
      </c>
      <c r="G326">
        <v>1.28731980870937</v>
      </c>
      <c r="H326">
        <v>1.3077961030463301</v>
      </c>
      <c r="I326">
        <v>1.28742222897043</v>
      </c>
      <c r="J326">
        <v>1.3156639169008599</v>
      </c>
      <c r="K326">
        <v>1.2861782111873401</v>
      </c>
      <c r="L326">
        <v>1.3159628109085499</v>
      </c>
      <c r="M326">
        <v>1.30551764407114</v>
      </c>
      <c r="N326">
        <v>1.35844444905034</v>
      </c>
      <c r="O326">
        <v>1.34939197124386</v>
      </c>
      <c r="P326">
        <v>1.3680931307311599</v>
      </c>
      <c r="Q326">
        <v>1.31002949255117</v>
      </c>
      <c r="R326">
        <v>1.33726543410955</v>
      </c>
      <c r="S326">
        <v>1.2939886080354099</v>
      </c>
      <c r="T326">
        <v>1.3341092142422499</v>
      </c>
      <c r="U326">
        <v>1.35727374387976</v>
      </c>
      <c r="V326">
        <v>1.2815357761708299</v>
      </c>
      <c r="W326">
        <v>1.27697281625117</v>
      </c>
      <c r="X326">
        <v>1.3659151311153199</v>
      </c>
      <c r="Y326">
        <v>1.32683723373618</v>
      </c>
      <c r="Z326">
        <v>1.3592034239108099</v>
      </c>
      <c r="AA326">
        <v>1.27552116029976</v>
      </c>
      <c r="AB326">
        <v>1.3207697616457399</v>
      </c>
      <c r="AC326">
        <v>1.4527594015991601</v>
      </c>
      <c r="AD326">
        <v>1.4066421750084099</v>
      </c>
      <c r="AE326">
        <v>1.2809157671822899</v>
      </c>
      <c r="AF326">
        <v>1.30572887887265</v>
      </c>
      <c r="AG326">
        <v>1.4457243456262101</v>
      </c>
      <c r="AH326">
        <v>1.3566502539215199</v>
      </c>
      <c r="AI326">
        <v>1.3224967205265401</v>
      </c>
      <c r="AJ326">
        <v>1.3829757157976601</v>
      </c>
      <c r="AK326">
        <v>1.4468318458368401</v>
      </c>
      <c r="AL326">
        <v>1.3433062459993199</v>
      </c>
      <c r="AM326">
        <v>1.4317032542188</v>
      </c>
      <c r="AN326">
        <v>1.43900832887995</v>
      </c>
      <c r="AO326">
        <v>1.45240375878531</v>
      </c>
      <c r="AP326">
        <v>1.1882302967692899</v>
      </c>
      <c r="AQ326">
        <v>1.35726821037885</v>
      </c>
      <c r="AR326">
        <v>1.2807823253691899</v>
      </c>
      <c r="AS326">
        <v>1.2026554943800001</v>
      </c>
      <c r="AT326">
        <v>1.25291083385015</v>
      </c>
      <c r="AU326">
        <v>1.2985946756296201</v>
      </c>
      <c r="AV326">
        <v>1.3057248990651</v>
      </c>
      <c r="AW326">
        <v>1.27961289635279</v>
      </c>
      <c r="AX326">
        <v>1.31906426818475</v>
      </c>
      <c r="AY326">
        <v>1.4027190499105799</v>
      </c>
      <c r="AZ326">
        <v>1.3873944362134001</v>
      </c>
      <c r="BA326">
        <v>1.3725422041123401</v>
      </c>
      <c r="BB326">
        <v>1.3570983841067501</v>
      </c>
      <c r="BC326">
        <v>1.3216656051975399</v>
      </c>
      <c r="BD326">
        <v>1.34609551434324</v>
      </c>
      <c r="BE326">
        <v>1.29210785739222</v>
      </c>
      <c r="BF326">
        <v>1.3310062600502801</v>
      </c>
      <c r="BG326">
        <v>1.2922918594064099</v>
      </c>
      <c r="BH326">
        <v>1.3314931162005399</v>
      </c>
      <c r="BI326">
        <v>1.2829130100383701</v>
      </c>
      <c r="BJ326">
        <v>1.3414019843629501</v>
      </c>
      <c r="BK326">
        <v>1.31201599903779</v>
      </c>
      <c r="BL326">
        <v>1.3434039698084099</v>
      </c>
      <c r="BM326">
        <v>1.28765742802376</v>
      </c>
      <c r="BN326">
        <v>1.3315653290157199</v>
      </c>
      <c r="BO326">
        <v>1.3384249400635999</v>
      </c>
      <c r="BP326">
        <v>1.3748962013244601</v>
      </c>
      <c r="BQ326">
        <v>1.3027227256284799</v>
      </c>
      <c r="BR326">
        <v>1.3542755590959901</v>
      </c>
      <c r="BS326">
        <v>1.28065041915129</v>
      </c>
      <c r="BT326">
        <v>1.3443272164329101</v>
      </c>
      <c r="BU326">
        <v>1.2818147817861201</v>
      </c>
      <c r="BV326">
        <v>1.3405611793364101</v>
      </c>
      <c r="BW326">
        <v>1.28955486651309</v>
      </c>
      <c r="BX326">
        <v>1.33881128788198</v>
      </c>
      <c r="BY326">
        <v>1.2731312790285301</v>
      </c>
      <c r="BZ326">
        <v>1.37617463238461</v>
      </c>
      <c r="CA326">
        <v>1.3280164826060501</v>
      </c>
      <c r="CB326">
        <v>1.37778286532516</v>
      </c>
      <c r="CC326">
        <v>1.2965459353456501</v>
      </c>
      <c r="CD326">
        <v>1.31147035921092</v>
      </c>
      <c r="CE326">
        <v>1.2863868023885201</v>
      </c>
      <c r="CF326">
        <v>1.31874785701251</v>
      </c>
      <c r="CG326">
        <v>1.32112369939857</v>
      </c>
      <c r="CH326">
        <v>1.39156973822842</v>
      </c>
      <c r="CI326">
        <v>1.26239604238644</v>
      </c>
      <c r="CJ326">
        <v>1.3220096771404199</v>
      </c>
      <c r="CK326">
        <v>1.29499594496302</v>
      </c>
      <c r="CL326">
        <v>1.36354231670945</v>
      </c>
      <c r="CM326">
        <v>1.3106121066713901</v>
      </c>
      <c r="CN326">
        <v>1.3455331331695499</v>
      </c>
      <c r="CO326">
        <v>1.29086987054459</v>
      </c>
      <c r="CP326">
        <v>1.33479174362904</v>
      </c>
      <c r="CQ326">
        <v>1.3795303981648399</v>
      </c>
      <c r="CR326">
        <v>1.36570594396742</v>
      </c>
      <c r="CS326">
        <v>1.26238108893032</v>
      </c>
      <c r="CT326">
        <v>1.29995174190219</v>
      </c>
      <c r="CU326">
        <v>1.26139734547894</v>
      </c>
      <c r="CV326">
        <v>1.2994797470789199</v>
      </c>
    </row>
    <row r="327" spans="1:100" x14ac:dyDescent="0.45">
      <c r="A327" t="s">
        <v>114</v>
      </c>
      <c r="B327" t="s">
        <v>66</v>
      </c>
      <c r="C327" t="s">
        <v>67</v>
      </c>
      <c r="D327">
        <v>30</v>
      </c>
      <c r="E327" s="1" cm="1">
        <f t="array" ref="E327">SUMPRODUCT($G327:$CV327,$G$2:$CV$2)/SUMPRODUCT(--($G327:$CV327&lt;&gt;""),$G$2:$CV$2)</f>
        <v>1.6006929983439055</v>
      </c>
      <c r="F327" s="1" cm="1">
        <f t="array" ref="F327">SUMPRODUCT($G327:$CV327,$F$2:$CU$2)/SUMPRODUCT(--($G327:$CV327&lt;&gt;""),$F$2:$CU$2)</f>
        <v>1.5494883667929951</v>
      </c>
      <c r="G327">
        <v>1.6266181462609099</v>
      </c>
      <c r="H327">
        <v>1.53469922374181</v>
      </c>
      <c r="I327">
        <v>1.6577102247450499</v>
      </c>
      <c r="J327">
        <v>1.5733692971111799</v>
      </c>
      <c r="K327">
        <v>1.6524268396732</v>
      </c>
      <c r="L327">
        <v>1.57595809151671</v>
      </c>
      <c r="M327">
        <v>1.5521108270105</v>
      </c>
      <c r="N327">
        <v>1.5791159467532201</v>
      </c>
      <c r="O327">
        <v>1.5963540787266799</v>
      </c>
      <c r="P327">
        <v>1.56168130132267</v>
      </c>
      <c r="Q327">
        <v>1.7021183390411001</v>
      </c>
      <c r="R327">
        <v>1.6099913162577</v>
      </c>
      <c r="S327">
        <v>1.53117010474578</v>
      </c>
      <c r="T327">
        <v>1.5811520857666099</v>
      </c>
      <c r="U327">
        <v>1.6136581507276899</v>
      </c>
      <c r="V327">
        <v>1.5116540682547699</v>
      </c>
      <c r="W327">
        <v>1.58087757497355</v>
      </c>
      <c r="X327">
        <v>1.6148914219361501</v>
      </c>
      <c r="Y327">
        <v>1.6529452930653299</v>
      </c>
      <c r="Z327">
        <v>1.55803010524673</v>
      </c>
      <c r="AA327">
        <v>1.5526655324494401</v>
      </c>
      <c r="AB327">
        <v>1.59153638918647</v>
      </c>
      <c r="AC327">
        <v>1.7309769052980599</v>
      </c>
      <c r="AD327">
        <v>1.6739014372527801</v>
      </c>
      <c r="AE327">
        <v>1.5827147841382101</v>
      </c>
      <c r="AF327">
        <v>1.5499747585061601</v>
      </c>
      <c r="AG327">
        <v>1.6963592511491701</v>
      </c>
      <c r="AH327">
        <v>1.57788665359831</v>
      </c>
      <c r="AI327">
        <v>1.5670313988161699</v>
      </c>
      <c r="AJ327">
        <v>1.5819405135193201</v>
      </c>
      <c r="AK327">
        <v>1.6944780130672901</v>
      </c>
      <c r="AL327">
        <v>1.54757890725912</v>
      </c>
      <c r="AM327">
        <v>1.5157173864012901</v>
      </c>
      <c r="AN327">
        <v>1.5484083902680701</v>
      </c>
      <c r="AO327">
        <v>1.5462643557256801</v>
      </c>
      <c r="AP327">
        <v>1.38795421565301</v>
      </c>
      <c r="AQ327">
        <v>1.61720073154039</v>
      </c>
      <c r="AR327">
        <v>1.51615453554732</v>
      </c>
      <c r="AS327">
        <v>1.58897314444441</v>
      </c>
      <c r="AT327">
        <v>1.52261828351573</v>
      </c>
      <c r="AU327">
        <v>1.54619857834899</v>
      </c>
      <c r="AV327">
        <v>1.5584964182986001</v>
      </c>
      <c r="AW327">
        <v>1.5284576912174199</v>
      </c>
      <c r="AX327">
        <v>1.5310858671643399</v>
      </c>
      <c r="AY327">
        <v>1.5326049559845301</v>
      </c>
      <c r="AZ327">
        <v>1.5597193404288101</v>
      </c>
      <c r="BA327">
        <v>1.62308036677082</v>
      </c>
      <c r="BB327">
        <v>1.57522712385685</v>
      </c>
      <c r="BC327">
        <v>1.52537405799271</v>
      </c>
      <c r="BD327">
        <v>1.55076273073917</v>
      </c>
      <c r="BE327">
        <v>1.4716365674658201</v>
      </c>
      <c r="BF327">
        <v>1.5273293758478701</v>
      </c>
      <c r="BG327">
        <v>1.7804086571622999</v>
      </c>
      <c r="BH327">
        <v>1.57381019984863</v>
      </c>
      <c r="BI327">
        <v>1.5596820637597599</v>
      </c>
      <c r="BJ327">
        <v>1.5696234432781999</v>
      </c>
      <c r="BK327">
        <v>1.5558561926110499</v>
      </c>
      <c r="BL327">
        <v>1.57878653524375</v>
      </c>
      <c r="BM327">
        <v>1.5566216958969199</v>
      </c>
      <c r="BN327">
        <v>1.55987016212917</v>
      </c>
      <c r="BO327">
        <v>1.65360798293509</v>
      </c>
      <c r="BP327">
        <v>1.61888926563174</v>
      </c>
      <c r="BQ327">
        <v>1.52682743788244</v>
      </c>
      <c r="BR327">
        <v>1.57149287852185</v>
      </c>
      <c r="BS327">
        <v>1.5234132332761301</v>
      </c>
      <c r="BT327">
        <v>1.55362181686584</v>
      </c>
      <c r="BU327">
        <v>1.5072954502695699</v>
      </c>
      <c r="BV327">
        <v>1.52980574611017</v>
      </c>
      <c r="BW327">
        <v>1.5574528337485201</v>
      </c>
      <c r="BX327">
        <v>1.5491283478900799</v>
      </c>
      <c r="BY327">
        <v>1.4932711170809501</v>
      </c>
      <c r="BZ327">
        <v>1.5709489410736099</v>
      </c>
      <c r="CA327">
        <v>1.5212596668401299</v>
      </c>
      <c r="CB327">
        <v>1.5641615267635101</v>
      </c>
      <c r="CC327">
        <v>1.53336609910133</v>
      </c>
      <c r="CD327">
        <v>1.50148001307986</v>
      </c>
      <c r="CE327">
        <v>1.52113323224297</v>
      </c>
      <c r="CF327">
        <v>1.52323530350431</v>
      </c>
      <c r="CG327">
        <v>1.5366500278942901</v>
      </c>
      <c r="CH327">
        <v>1.5811889147745799</v>
      </c>
      <c r="CI327">
        <v>1.5133986076033801</v>
      </c>
      <c r="CJ327">
        <v>1.53683432604657</v>
      </c>
      <c r="CK327">
        <v>1.5058456443408601</v>
      </c>
      <c r="CL327">
        <v>1.54969055229685</v>
      </c>
      <c r="CM327">
        <v>1.5888172330372801</v>
      </c>
      <c r="CN327">
        <v>1.56126253257253</v>
      </c>
      <c r="CO327">
        <v>1.54404526497862</v>
      </c>
      <c r="CP327">
        <v>1.5803797527085</v>
      </c>
      <c r="CQ327">
        <v>1.53649555318495</v>
      </c>
      <c r="CR327">
        <v>1.5305762017126301</v>
      </c>
      <c r="CS327">
        <v>1.5783624994954899</v>
      </c>
      <c r="CT327">
        <v>1.5320663521723099</v>
      </c>
      <c r="CU327">
        <v>1.6298330904721701</v>
      </c>
      <c r="CV327">
        <v>1.5464759028613599</v>
      </c>
    </row>
    <row r="328" spans="1:100" x14ac:dyDescent="0.45">
      <c r="A328" t="s">
        <v>114</v>
      </c>
      <c r="B328" t="s">
        <v>66</v>
      </c>
      <c r="C328" t="s">
        <v>67</v>
      </c>
      <c r="D328">
        <v>35</v>
      </c>
      <c r="E328" s="1" cm="1">
        <f t="array" ref="E328">SUMPRODUCT($G328:$CV328,$G$2:$CV$2)/SUMPRODUCT(--($G328:$CV328&lt;&gt;""),$G$2:$CV$2)</f>
        <v>1.5108305628632179</v>
      </c>
      <c r="F328" s="1" cm="1">
        <f t="array" ref="F328">SUMPRODUCT($G328:$CV328,$F$2:$CU$2)/SUMPRODUCT(--($G328:$CV328&lt;&gt;""),$F$2:$CU$2)</f>
        <v>1.4699889878783436</v>
      </c>
      <c r="G328">
        <v>1.5605662600691701</v>
      </c>
      <c r="H328">
        <v>1.46989017037278</v>
      </c>
      <c r="I328">
        <v>1.5181933548344</v>
      </c>
      <c r="J328">
        <v>1.49148957036657</v>
      </c>
      <c r="K328">
        <v>1.5222649014028899</v>
      </c>
      <c r="L328">
        <v>1.4928359111671401</v>
      </c>
      <c r="M328">
        <v>1.4501322487962001</v>
      </c>
      <c r="N328">
        <v>1.49580803313125</v>
      </c>
      <c r="O328">
        <v>1.5336866951191701</v>
      </c>
      <c r="P328">
        <v>1.4962087856424799</v>
      </c>
      <c r="Q328">
        <v>1.4919892979985701</v>
      </c>
      <c r="R328">
        <v>1.50818578440074</v>
      </c>
      <c r="S328">
        <v>1.4484843898575099</v>
      </c>
      <c r="T328">
        <v>1.5019631073031701</v>
      </c>
      <c r="U328">
        <v>1.5676095971890001</v>
      </c>
      <c r="V328">
        <v>1.44610441975213</v>
      </c>
      <c r="W328">
        <v>1.47740813692537</v>
      </c>
      <c r="X328">
        <v>1.5235562754379599</v>
      </c>
      <c r="Y328">
        <v>1.58670613465474</v>
      </c>
      <c r="Z328">
        <v>1.50104803109231</v>
      </c>
      <c r="AA328">
        <v>1.47192176001155</v>
      </c>
      <c r="AB328">
        <v>1.4968823609706201</v>
      </c>
      <c r="AC328">
        <v>1.6195809612255301</v>
      </c>
      <c r="AD328">
        <v>1.5676242913562499</v>
      </c>
      <c r="AE328">
        <v>1.48959291039486</v>
      </c>
      <c r="AF328">
        <v>1.49008956752425</v>
      </c>
      <c r="AG328">
        <v>1.5219945431894399</v>
      </c>
      <c r="AH328">
        <v>1.47690742218999</v>
      </c>
      <c r="AI328">
        <v>1.4874056794352299</v>
      </c>
      <c r="AJ328">
        <v>1.4929765778603601</v>
      </c>
      <c r="AK328">
        <v>1.6123287955863701</v>
      </c>
      <c r="AL328">
        <v>1.48319950723075</v>
      </c>
      <c r="AM328">
        <v>1.45521426700768</v>
      </c>
      <c r="AN328">
        <v>1.46615384547395</v>
      </c>
      <c r="AO328">
        <v>1.4650957913743401</v>
      </c>
      <c r="AP328">
        <v>1.29987279141821</v>
      </c>
      <c r="AQ328">
        <v>1.5697029904406501</v>
      </c>
      <c r="AR328">
        <v>1.4514233302430799</v>
      </c>
      <c r="AS328">
        <v>1.4946622901923801</v>
      </c>
      <c r="AT328">
        <v>1.4285657929064599</v>
      </c>
      <c r="AU328">
        <v>1.4653198642204199</v>
      </c>
      <c r="AV328">
        <v>1.4815173396143699</v>
      </c>
      <c r="AW328">
        <v>1.4510085238410899</v>
      </c>
      <c r="AX328">
        <v>1.44449972405626</v>
      </c>
      <c r="AY328">
        <v>1.4266710513916101</v>
      </c>
      <c r="AZ328">
        <v>1.4750419188255199</v>
      </c>
      <c r="BA328">
        <v>1.57548372979273</v>
      </c>
      <c r="BB328">
        <v>1.5044103144449099</v>
      </c>
      <c r="BC328">
        <v>1.4419008416518899</v>
      </c>
      <c r="BD328">
        <v>1.48265458156142</v>
      </c>
      <c r="BE328">
        <v>1.3934871467491501</v>
      </c>
      <c r="BF328">
        <v>1.4594240051480201</v>
      </c>
      <c r="BG328">
        <v>1.68154626260382</v>
      </c>
      <c r="BH328">
        <v>1.48569430139939</v>
      </c>
      <c r="BI328">
        <v>1.46997716807172</v>
      </c>
      <c r="BJ328">
        <v>1.47221645632305</v>
      </c>
      <c r="BK328">
        <v>1.47815520528836</v>
      </c>
      <c r="BL328">
        <v>1.4915227268171301</v>
      </c>
      <c r="BM328">
        <v>1.48770130915168</v>
      </c>
      <c r="BN328">
        <v>1.50494207560588</v>
      </c>
      <c r="BO328">
        <v>1.5093725198916701</v>
      </c>
      <c r="BP328">
        <v>1.5380295345036299</v>
      </c>
      <c r="BQ328">
        <v>1.4501633421600499</v>
      </c>
      <c r="BR328">
        <v>1.50617186021789</v>
      </c>
      <c r="BS328">
        <v>1.44406174751737</v>
      </c>
      <c r="BT328">
        <v>1.4930377568201501</v>
      </c>
      <c r="BU328">
        <v>1.4234642975968601</v>
      </c>
      <c r="BV328">
        <v>1.4674937897812901</v>
      </c>
      <c r="BW328">
        <v>1.4616548763597399</v>
      </c>
      <c r="BX328">
        <v>1.4846197729285799</v>
      </c>
      <c r="BY328">
        <v>1.44048493350589</v>
      </c>
      <c r="BZ328">
        <v>1.5041117235136801</v>
      </c>
      <c r="CA328">
        <v>1.4469577903273001</v>
      </c>
      <c r="CB328">
        <v>1.5247562827300301</v>
      </c>
      <c r="CC328">
        <v>1.4491887298980699</v>
      </c>
      <c r="CD328">
        <v>1.4385371005768399</v>
      </c>
      <c r="CE328">
        <v>1.4184521145097899</v>
      </c>
      <c r="CF328">
        <v>1.4470057094505799</v>
      </c>
      <c r="CG328">
        <v>1.44321660412035</v>
      </c>
      <c r="CH328">
        <v>1.50219646937013</v>
      </c>
      <c r="CI328">
        <v>1.4389066911087001</v>
      </c>
      <c r="CJ328">
        <v>1.4743241506104099</v>
      </c>
      <c r="CK328">
        <v>1.43393744090675</v>
      </c>
      <c r="CL328">
        <v>1.48245519983665</v>
      </c>
      <c r="CM328">
        <v>1.45663834645213</v>
      </c>
      <c r="CN328">
        <v>1.48606307170367</v>
      </c>
      <c r="CO328">
        <v>1.44020136935774</v>
      </c>
      <c r="CP328">
        <v>1.5043418535535</v>
      </c>
      <c r="CQ328">
        <v>1.4313878034356999</v>
      </c>
      <c r="CR328">
        <v>1.45246198176052</v>
      </c>
      <c r="CS328">
        <v>1.4962446668090399</v>
      </c>
      <c r="CT328">
        <v>1.45378765388876</v>
      </c>
      <c r="CU328">
        <v>1.5419845048004599</v>
      </c>
      <c r="CV328">
        <v>1.4619785371740099</v>
      </c>
    </row>
    <row r="329" spans="1:100" x14ac:dyDescent="0.45">
      <c r="A329" t="s">
        <v>114</v>
      </c>
      <c r="B329" t="s">
        <v>66</v>
      </c>
      <c r="C329" t="s">
        <v>67</v>
      </c>
      <c r="D329">
        <v>40</v>
      </c>
      <c r="E329" s="1" cm="1">
        <f t="array" ref="E329">SUMPRODUCT($G329:$CV329,$G$2:$CV$2)/SUMPRODUCT(--($G329:$CV329&lt;&gt;""),$G$2:$CV$2)</f>
        <v>1.4311317633559784</v>
      </c>
      <c r="F329" s="1" cm="1">
        <f t="array" ref="F329">SUMPRODUCT($G329:$CV329,$F$2:$CU$2)/SUMPRODUCT(--($G329:$CV329&lt;&gt;""),$F$2:$CU$2)</f>
        <v>1.4002985135255828</v>
      </c>
      <c r="G329">
        <v>1.4787573428344301</v>
      </c>
      <c r="H329">
        <v>1.40203733007001</v>
      </c>
      <c r="I329">
        <v>1.43783699794816</v>
      </c>
      <c r="J329">
        <v>1.4239872411497101</v>
      </c>
      <c r="K329">
        <v>1.43864252699315</v>
      </c>
      <c r="L329">
        <v>1.4238422919220399</v>
      </c>
      <c r="M329">
        <v>1.40210068355121</v>
      </c>
      <c r="N329">
        <v>1.4230763245239799</v>
      </c>
      <c r="O329">
        <v>1.41885998901498</v>
      </c>
      <c r="P329">
        <v>1.4061781597998799</v>
      </c>
      <c r="Q329">
        <v>1.38909054244807</v>
      </c>
      <c r="R329">
        <v>1.4497975995757799</v>
      </c>
      <c r="S329">
        <v>1.3839752038997899</v>
      </c>
      <c r="T329">
        <v>1.42916655553412</v>
      </c>
      <c r="U329">
        <v>1.49638992428121</v>
      </c>
      <c r="V329">
        <v>1.37849623777344</v>
      </c>
      <c r="W329">
        <v>1.3957791706023801</v>
      </c>
      <c r="X329">
        <v>1.4616816517303299</v>
      </c>
      <c r="Y329">
        <v>1.5174300557823499</v>
      </c>
      <c r="Z329">
        <v>1.4297646893115901</v>
      </c>
      <c r="AA329">
        <v>1.38586377047787</v>
      </c>
      <c r="AB329">
        <v>1.43616313318864</v>
      </c>
      <c r="AC329">
        <v>1.52785257608632</v>
      </c>
      <c r="AD329">
        <v>1.49948637589795</v>
      </c>
      <c r="AE329">
        <v>1.4278668984930301</v>
      </c>
      <c r="AF329">
        <v>1.4280798238736701</v>
      </c>
      <c r="AG329">
        <v>1.3897281603485301</v>
      </c>
      <c r="AH329">
        <v>1.38416882099203</v>
      </c>
      <c r="AI329">
        <v>1.3998728717177999</v>
      </c>
      <c r="AJ329">
        <v>1.4246863597792701</v>
      </c>
      <c r="AK329">
        <v>1.5324905484001901</v>
      </c>
      <c r="AL329">
        <v>1.4057341434908599</v>
      </c>
      <c r="AM329">
        <v>1.3657334818573501</v>
      </c>
      <c r="AN329">
        <v>1.3881466592352301</v>
      </c>
      <c r="AO329">
        <v>1.4088900088893801</v>
      </c>
      <c r="AP329">
        <v>1.2305869946457799</v>
      </c>
      <c r="AQ329">
        <v>1.49912672653517</v>
      </c>
      <c r="AR329">
        <v>1.3798191053148701</v>
      </c>
      <c r="AS329">
        <v>1.42047599574268</v>
      </c>
      <c r="AT329">
        <v>1.36567212010749</v>
      </c>
      <c r="AU329">
        <v>1.3887571873485201</v>
      </c>
      <c r="AV329">
        <v>1.4192887971694601</v>
      </c>
      <c r="AW329">
        <v>1.37796158801257</v>
      </c>
      <c r="AX329">
        <v>1.3846123318917101</v>
      </c>
      <c r="AY329">
        <v>1.3528152387686201</v>
      </c>
      <c r="AZ329">
        <v>1.41238268444422</v>
      </c>
      <c r="BA329">
        <v>1.48821369287703</v>
      </c>
      <c r="BB329">
        <v>1.4257431606165301</v>
      </c>
      <c r="BC329">
        <v>1.3715897231912</v>
      </c>
      <c r="BD329">
        <v>1.42288140075189</v>
      </c>
      <c r="BE329">
        <v>1.3388125425658099</v>
      </c>
      <c r="BF329">
        <v>1.39887095348269</v>
      </c>
      <c r="BG329">
        <v>1.52222632003372</v>
      </c>
      <c r="BH329">
        <v>1.4157959108264899</v>
      </c>
      <c r="BI329">
        <v>1.39446663992987</v>
      </c>
      <c r="BJ329">
        <v>1.4147024939709201</v>
      </c>
      <c r="BK329">
        <v>1.4054946223753</v>
      </c>
      <c r="BL329">
        <v>1.42908504323442</v>
      </c>
      <c r="BM329">
        <v>1.3944974716899701</v>
      </c>
      <c r="BN329">
        <v>1.4254646592851701</v>
      </c>
      <c r="BO329">
        <v>1.4183503461943601</v>
      </c>
      <c r="BP329">
        <v>1.45320184304338</v>
      </c>
      <c r="BQ329">
        <v>1.3675703976487501</v>
      </c>
      <c r="BR329">
        <v>1.44088600253043</v>
      </c>
      <c r="BS329">
        <v>1.3705026505259701</v>
      </c>
      <c r="BT329">
        <v>1.4182311265146601</v>
      </c>
      <c r="BU329">
        <v>1.3684772380257599</v>
      </c>
      <c r="BV329">
        <v>1.41501379114502</v>
      </c>
      <c r="BW329">
        <v>1.38809776275549</v>
      </c>
      <c r="BX329">
        <v>1.42509431910614</v>
      </c>
      <c r="BY329">
        <v>1.3725168729406201</v>
      </c>
      <c r="BZ329">
        <v>1.4513526355027599</v>
      </c>
      <c r="CA329">
        <v>1.3741012057203601</v>
      </c>
      <c r="CB329">
        <v>1.4348215020469299</v>
      </c>
      <c r="CC329">
        <v>1.3750606755116599</v>
      </c>
      <c r="CD329">
        <v>1.3684734955833799</v>
      </c>
      <c r="CE329">
        <v>1.3594018129162699</v>
      </c>
      <c r="CF329">
        <v>1.38495432521364</v>
      </c>
      <c r="CG329">
        <v>1.37164640598715</v>
      </c>
      <c r="CH329">
        <v>1.45275906264496</v>
      </c>
      <c r="CI329">
        <v>1.3655514512484199</v>
      </c>
      <c r="CJ329">
        <v>1.41378586373169</v>
      </c>
      <c r="CK329">
        <v>1.3462114156466201</v>
      </c>
      <c r="CL329">
        <v>1.4270635843328701</v>
      </c>
      <c r="CM329">
        <v>1.3717094398629801</v>
      </c>
      <c r="CN329">
        <v>1.42003812716806</v>
      </c>
      <c r="CO329">
        <v>1.3837751984050499</v>
      </c>
      <c r="CP329">
        <v>1.43176783895847</v>
      </c>
      <c r="CQ329">
        <v>1.36929001698718</v>
      </c>
      <c r="CR329">
        <v>1.38261137812615</v>
      </c>
      <c r="CS329">
        <v>1.3992950768925501</v>
      </c>
      <c r="CT329">
        <v>1.3846812855574699</v>
      </c>
      <c r="CU329">
        <v>1.45535510719324</v>
      </c>
      <c r="CV329">
        <v>1.39204260911691</v>
      </c>
    </row>
    <row r="330" spans="1:100" x14ac:dyDescent="0.45">
      <c r="A330" t="s">
        <v>114</v>
      </c>
      <c r="B330" t="s">
        <v>66</v>
      </c>
      <c r="C330" t="s">
        <v>67</v>
      </c>
      <c r="D330">
        <v>45</v>
      </c>
      <c r="E330" s="1" cm="1">
        <f t="array" ref="E330">SUMPRODUCT($G330:$CV330,$G$2:$CV$2)/SUMPRODUCT(--($G330:$CV330&lt;&gt;""),$G$2:$CV$2)</f>
        <v>1.3701518656203227</v>
      </c>
      <c r="F330" s="1" cm="1">
        <f t="array" ref="F330">SUMPRODUCT($G330:$CV330,$F$2:$CU$2)/SUMPRODUCT(--($G330:$CV330&lt;&gt;""),$F$2:$CU$2)</f>
        <v>1.3441136899681192</v>
      </c>
      <c r="G330">
        <v>1.4061366407621101</v>
      </c>
      <c r="H330">
        <v>1.3463259698835801</v>
      </c>
      <c r="I330">
        <v>1.3861901219936501</v>
      </c>
      <c r="J330">
        <v>1.3666221599653501</v>
      </c>
      <c r="K330">
        <v>1.3868149862443599</v>
      </c>
      <c r="L330">
        <v>1.37126446008301</v>
      </c>
      <c r="M330">
        <v>1.3385881128148001</v>
      </c>
      <c r="N330">
        <v>1.34626022484772</v>
      </c>
      <c r="O330">
        <v>1.3717928802925199</v>
      </c>
      <c r="P330">
        <v>1.3651289670943201</v>
      </c>
      <c r="Q330">
        <v>1.3112915508307701</v>
      </c>
      <c r="R330">
        <v>1.39054750377597</v>
      </c>
      <c r="S330">
        <v>1.34764261510281</v>
      </c>
      <c r="T330">
        <v>1.3792843146802201</v>
      </c>
      <c r="U330">
        <v>1.4432071382956699</v>
      </c>
      <c r="V330">
        <v>1.32252687122724</v>
      </c>
      <c r="W330">
        <v>1.32490321566259</v>
      </c>
      <c r="X330">
        <v>1.4063956128411601</v>
      </c>
      <c r="Y330">
        <v>1.4194373556595801</v>
      </c>
      <c r="Z330">
        <v>1.3827043261365899</v>
      </c>
      <c r="AA330">
        <v>1.3268725959266801</v>
      </c>
      <c r="AB330">
        <v>1.37709710602788</v>
      </c>
      <c r="AC330">
        <v>1.4741126009288399</v>
      </c>
      <c r="AD330">
        <v>1.4501010970722099</v>
      </c>
      <c r="AE330">
        <v>1.3352196950191</v>
      </c>
      <c r="AF330">
        <v>1.37598644336503</v>
      </c>
      <c r="AG330">
        <v>1.3240181850286701</v>
      </c>
      <c r="AH330">
        <v>1.3371069627633301</v>
      </c>
      <c r="AI330">
        <v>1.3324312141477901</v>
      </c>
      <c r="AJ330">
        <v>1.3808467325227101</v>
      </c>
      <c r="AK330">
        <v>1.47451742598895</v>
      </c>
      <c r="AL330">
        <v>1.3326242461361799</v>
      </c>
      <c r="AM330">
        <v>1.3266733361724099</v>
      </c>
      <c r="AN330">
        <v>1.32092124029541</v>
      </c>
      <c r="AO330">
        <v>1.3379500529513499</v>
      </c>
      <c r="AP330">
        <v>1.1686371314778099</v>
      </c>
      <c r="AQ330">
        <v>1.4459190356818501</v>
      </c>
      <c r="AR330">
        <v>1.3193775796787801</v>
      </c>
      <c r="AS330">
        <v>1.3638400131438599</v>
      </c>
      <c r="AT330">
        <v>1.3107902479008999</v>
      </c>
      <c r="AU330">
        <v>1.3348784499998501</v>
      </c>
      <c r="AV330">
        <v>1.3704582923353299</v>
      </c>
      <c r="AW330">
        <v>1.3127103790135699</v>
      </c>
      <c r="AX330">
        <v>1.34774689658761</v>
      </c>
      <c r="AY330">
        <v>1.31155565543087</v>
      </c>
      <c r="AZ330">
        <v>1.37200617058494</v>
      </c>
      <c r="BA330">
        <v>1.42106751702006</v>
      </c>
      <c r="BB330">
        <v>1.36018391693319</v>
      </c>
      <c r="BC330">
        <v>1.30833793303284</v>
      </c>
      <c r="BD330">
        <v>1.3933680303378999</v>
      </c>
      <c r="BE330">
        <v>1.29267298239836</v>
      </c>
      <c r="BF330">
        <v>1.34710307004882</v>
      </c>
      <c r="BG330">
        <v>1.4000726692154499</v>
      </c>
      <c r="BH330">
        <v>1.3665846944295701</v>
      </c>
      <c r="BI330">
        <v>1.3453727544977401</v>
      </c>
      <c r="BJ330">
        <v>1.3804416960391901</v>
      </c>
      <c r="BK330">
        <v>1.35580744554277</v>
      </c>
      <c r="BL330">
        <v>1.3777563849343899</v>
      </c>
      <c r="BM330">
        <v>1.34533540058694</v>
      </c>
      <c r="BN330">
        <v>1.38080046450371</v>
      </c>
      <c r="BO330">
        <v>1.35043665119519</v>
      </c>
      <c r="BP330">
        <v>1.37190558850973</v>
      </c>
      <c r="BQ330">
        <v>1.31401337153557</v>
      </c>
      <c r="BR330">
        <v>1.39049393821595</v>
      </c>
      <c r="BS330">
        <v>1.3175336816732801</v>
      </c>
      <c r="BT330">
        <v>1.37485388750917</v>
      </c>
      <c r="BU330">
        <v>1.30477648897837</v>
      </c>
      <c r="BV330">
        <v>1.36130901914687</v>
      </c>
      <c r="BW330">
        <v>1.33291300850094</v>
      </c>
      <c r="BX330">
        <v>1.3703333058698699</v>
      </c>
      <c r="BY330">
        <v>1.32980890711685</v>
      </c>
      <c r="BZ330">
        <v>1.40530738046888</v>
      </c>
      <c r="CA330">
        <v>1.3149214564226701</v>
      </c>
      <c r="CB330">
        <v>1.37309212335715</v>
      </c>
      <c r="CC330">
        <v>1.32287107463653</v>
      </c>
      <c r="CD330">
        <v>1.3333906756311</v>
      </c>
      <c r="CE330">
        <v>1.3132626273619901</v>
      </c>
      <c r="CF330">
        <v>1.3425213316759499</v>
      </c>
      <c r="CG330">
        <v>1.34167057329171</v>
      </c>
      <c r="CH330">
        <v>1.41696628279173</v>
      </c>
      <c r="CI330">
        <v>1.32698297472322</v>
      </c>
      <c r="CJ330">
        <v>1.36824979213072</v>
      </c>
      <c r="CK330">
        <v>1.3091176932456701</v>
      </c>
      <c r="CL330">
        <v>1.37777661379401</v>
      </c>
      <c r="CM330">
        <v>1.31708686840734</v>
      </c>
      <c r="CN330">
        <v>1.3612417863994899</v>
      </c>
      <c r="CO330">
        <v>1.31746958196657</v>
      </c>
      <c r="CP330">
        <v>1.36291078800798</v>
      </c>
      <c r="CQ330">
        <v>1.30710864742225</v>
      </c>
      <c r="CR330">
        <v>1.33710556499287</v>
      </c>
      <c r="CS330">
        <v>1.3280645799812401</v>
      </c>
      <c r="CT330">
        <v>1.31896892606931</v>
      </c>
      <c r="CU330">
        <v>1.35481528950126</v>
      </c>
      <c r="CV330">
        <v>1.3379353316245099</v>
      </c>
    </row>
    <row r="331" spans="1:100" x14ac:dyDescent="0.45">
      <c r="A331" t="s">
        <v>114</v>
      </c>
      <c r="B331" t="s">
        <v>66</v>
      </c>
      <c r="C331" t="s">
        <v>67</v>
      </c>
      <c r="D331">
        <v>50</v>
      </c>
      <c r="E331" s="1" cm="1">
        <f t="array" ref="E331">SUMPRODUCT($G331:$CV331,$G$2:$CV$2)/SUMPRODUCT(--($G331:$CV331&lt;&gt;""),$G$2:$CV$2)</f>
        <v>1.3094918282068488</v>
      </c>
      <c r="F331" s="1" cm="1">
        <f t="array" ref="F331">SUMPRODUCT($G331:$CV331,$F$2:$CU$2)/SUMPRODUCT(--($G331:$CV331&lt;&gt;""),$F$2:$CU$2)</f>
        <v>1.2968282061366221</v>
      </c>
      <c r="G331">
        <v>1.3512070719564799</v>
      </c>
      <c r="H331">
        <v>1.30068784408672</v>
      </c>
      <c r="I331">
        <v>1.3172697620092699</v>
      </c>
      <c r="J331">
        <v>1.33216215721224</v>
      </c>
      <c r="K331">
        <v>1.319977072173</v>
      </c>
      <c r="L331">
        <v>1.33443050524092</v>
      </c>
      <c r="M331">
        <v>1.30342132915117</v>
      </c>
      <c r="N331">
        <v>1.3087658539965701</v>
      </c>
      <c r="O331">
        <v>1.2922316111456</v>
      </c>
      <c r="P331">
        <v>1.3037784571975599</v>
      </c>
      <c r="Q331">
        <v>1.2631010899058801</v>
      </c>
      <c r="R331">
        <v>1.3291665445829499</v>
      </c>
      <c r="S331">
        <v>1.2897470457868101</v>
      </c>
      <c r="T331">
        <v>1.32772993737086</v>
      </c>
      <c r="U331">
        <v>1.3272983314292901</v>
      </c>
      <c r="V331">
        <v>1.27964908067623</v>
      </c>
      <c r="W331">
        <v>1.2676734346088101</v>
      </c>
      <c r="X331">
        <v>1.3571500921002599</v>
      </c>
      <c r="Y331">
        <v>1.3226872539027099</v>
      </c>
      <c r="Z331">
        <v>1.33489726530022</v>
      </c>
      <c r="AA331">
        <v>1.2792362679268401</v>
      </c>
      <c r="AB331">
        <v>1.3277507021508801</v>
      </c>
      <c r="AC331">
        <v>1.43271764854217</v>
      </c>
      <c r="AD331">
        <v>1.40588634347832</v>
      </c>
      <c r="AE331">
        <v>1.2798143267536599</v>
      </c>
      <c r="AF331">
        <v>1.32030934933359</v>
      </c>
      <c r="AG331">
        <v>1.25857763261001</v>
      </c>
      <c r="AH331">
        <v>1.2827745920614999</v>
      </c>
      <c r="AI331">
        <v>1.2845255591203599</v>
      </c>
      <c r="AJ331">
        <v>1.34001840451928</v>
      </c>
      <c r="AK331">
        <v>1.4285622654249901</v>
      </c>
      <c r="AL331">
        <v>1.2971121006703801</v>
      </c>
      <c r="AM331">
        <v>1.28135326198035</v>
      </c>
      <c r="AN331">
        <v>1.27679388779529</v>
      </c>
      <c r="AO331">
        <v>1.2954206700964901</v>
      </c>
      <c r="AP331">
        <v>1.1099777720683599</v>
      </c>
      <c r="AQ331">
        <v>1.32996593514376</v>
      </c>
      <c r="AR331">
        <v>1.2764851921437801</v>
      </c>
      <c r="AS331">
        <v>1.3016438860708399</v>
      </c>
      <c r="AT331">
        <v>1.2565365911345701</v>
      </c>
      <c r="AU331">
        <v>1.2864680839639</v>
      </c>
      <c r="AV331">
        <v>1.3281447280199901</v>
      </c>
      <c r="AW331">
        <v>1.2535942491718499</v>
      </c>
      <c r="AX331">
        <v>1.2891834155172399</v>
      </c>
      <c r="AY331">
        <v>1.2622101857588</v>
      </c>
      <c r="AZ331">
        <v>1.32454845604336</v>
      </c>
      <c r="BA331">
        <v>1.3627560466941</v>
      </c>
      <c r="BB331">
        <v>1.32543526217254</v>
      </c>
      <c r="BC331">
        <v>1.2775832471122399</v>
      </c>
      <c r="BD331">
        <v>1.35738987351012</v>
      </c>
      <c r="BE331">
        <v>1.2495795585990199</v>
      </c>
      <c r="BF331">
        <v>1.3030539892806501</v>
      </c>
      <c r="BG331">
        <v>1.29860651999062</v>
      </c>
      <c r="BH331">
        <v>1.3057778574639101</v>
      </c>
      <c r="BI331">
        <v>1.2940826078151499</v>
      </c>
      <c r="BJ331">
        <v>1.3228695297956601</v>
      </c>
      <c r="BK331">
        <v>1.31444488597973</v>
      </c>
      <c r="BL331">
        <v>1.33317854704493</v>
      </c>
      <c r="BM331">
        <v>1.30121446849666</v>
      </c>
      <c r="BN331">
        <v>1.3411635668739601</v>
      </c>
      <c r="BO331">
        <v>1.31182606926175</v>
      </c>
      <c r="BP331">
        <v>1.3348188374621299</v>
      </c>
      <c r="BQ331">
        <v>1.2775584692924</v>
      </c>
      <c r="BR331">
        <v>1.3452999444368401</v>
      </c>
      <c r="BS331">
        <v>1.28066595493161</v>
      </c>
      <c r="BT331">
        <v>1.3278916808840999</v>
      </c>
      <c r="BU331">
        <v>1.2596306982423899</v>
      </c>
      <c r="BV331">
        <v>1.3116076444981399</v>
      </c>
      <c r="BW331">
        <v>1.2742913702902099</v>
      </c>
      <c r="BX331">
        <v>1.33322828003525</v>
      </c>
      <c r="BY331">
        <v>1.2859920354913299</v>
      </c>
      <c r="BZ331">
        <v>1.35343618235065</v>
      </c>
      <c r="CA331">
        <v>1.2704606203864599</v>
      </c>
      <c r="CB331">
        <v>1.3495601799280801</v>
      </c>
      <c r="CC331">
        <v>1.2674424052594799</v>
      </c>
      <c r="CD331">
        <v>1.29309517195042</v>
      </c>
      <c r="CE331">
        <v>1.27179280185334</v>
      </c>
      <c r="CF331">
        <v>1.31575039545535</v>
      </c>
      <c r="CG331">
        <v>1.2784032269733301</v>
      </c>
      <c r="CH331">
        <v>1.3346234751164601</v>
      </c>
      <c r="CI331">
        <v>1.2720825296457801</v>
      </c>
      <c r="CJ331">
        <v>1.3237730609162801</v>
      </c>
      <c r="CK331">
        <v>1.26307149780519</v>
      </c>
      <c r="CL331">
        <v>1.3285163710330099</v>
      </c>
      <c r="CM331">
        <v>1.26335571486068</v>
      </c>
      <c r="CN331">
        <v>1.3382698060589999</v>
      </c>
      <c r="CO331">
        <v>1.2650561309460799</v>
      </c>
      <c r="CP331">
        <v>1.3213221806301101</v>
      </c>
      <c r="CQ331">
        <v>1.2616422101501701</v>
      </c>
      <c r="CR331">
        <v>1.29516739813971</v>
      </c>
      <c r="CS331">
        <v>1.2731655648086699</v>
      </c>
      <c r="CT331">
        <v>1.2768461250696499</v>
      </c>
      <c r="CU331">
        <v>1.30040135836116</v>
      </c>
      <c r="CV331">
        <v>1.2895785372070201</v>
      </c>
    </row>
    <row r="332" spans="1:100" x14ac:dyDescent="0.45">
      <c r="A332" t="s">
        <v>83</v>
      </c>
      <c r="B332" t="s">
        <v>66</v>
      </c>
      <c r="C332" t="s">
        <v>67</v>
      </c>
      <c r="D332">
        <v>30</v>
      </c>
      <c r="E332" s="1" cm="1">
        <f t="array" ref="E332">SUMPRODUCT($G332:$CV332,$G$2:$CV$2)/SUMPRODUCT(--($G332:$CV332&lt;&gt;""),$G$2:$CV$2)</f>
        <v>1.6362920584032128</v>
      </c>
      <c r="F332" s="1" cm="1">
        <f t="array" ref="F332">SUMPRODUCT($G332:$CV332,$F$2:$CU$2)/SUMPRODUCT(--($G332:$CV332&lt;&gt;""),$F$2:$CU$2)</f>
        <v>1.5605036045467684</v>
      </c>
      <c r="G332">
        <v>1.54323481407423</v>
      </c>
      <c r="H332">
        <v>1.54607407754384</v>
      </c>
      <c r="I332">
        <v>1.59467124809984</v>
      </c>
      <c r="J332">
        <v>1.5451761136078801</v>
      </c>
      <c r="K332">
        <v>1.5869349335129601</v>
      </c>
      <c r="L332">
        <v>1.5489226675865799</v>
      </c>
      <c r="M332">
        <v>1.5654405258659601</v>
      </c>
      <c r="N332">
        <v>1.5862151121004</v>
      </c>
      <c r="O332">
        <v>1.60499792046747</v>
      </c>
      <c r="P332">
        <v>1.57323374667108</v>
      </c>
      <c r="Q332">
        <v>1.67552154159837</v>
      </c>
      <c r="R332">
        <v>1.6099852120723199</v>
      </c>
      <c r="S332">
        <v>1.4784249241248999</v>
      </c>
      <c r="T332">
        <v>1.52087118817954</v>
      </c>
      <c r="U332">
        <v>1.6187741674679299</v>
      </c>
      <c r="V332">
        <v>1.4818448958427199</v>
      </c>
      <c r="W332">
        <v>1.58087757497355</v>
      </c>
      <c r="X332">
        <v>1.6148914219361501</v>
      </c>
      <c r="Y332">
        <v>1.61487731688661</v>
      </c>
      <c r="Z332">
        <v>1.54075594727792</v>
      </c>
      <c r="AA332">
        <v>1.50418418928339</v>
      </c>
      <c r="AB332">
        <v>1.5396187464661699</v>
      </c>
      <c r="AC332">
        <v>1.69915634525193</v>
      </c>
      <c r="AD332">
        <v>1.63938550663531</v>
      </c>
      <c r="AE332">
        <v>1.6062429663745601</v>
      </c>
      <c r="AF332">
        <v>1.58003600348318</v>
      </c>
      <c r="AG332">
        <v>1.64801073785745</v>
      </c>
      <c r="AH332">
        <v>1.55323653312697</v>
      </c>
      <c r="AI332">
        <v>1.62512414222164</v>
      </c>
      <c r="AJ332">
        <v>1.6545266081364101</v>
      </c>
      <c r="AK332">
        <v>1.6803391543005199</v>
      </c>
      <c r="AL332">
        <v>1.5262586182178199</v>
      </c>
      <c r="AM332">
        <v>1.7786028499784401</v>
      </c>
      <c r="AN332">
        <v>1.6397116306702</v>
      </c>
      <c r="AO332">
        <v>1.81058114000732</v>
      </c>
      <c r="AP332">
        <v>1.4574800167940301</v>
      </c>
      <c r="AQ332">
        <v>1.6231795342534501</v>
      </c>
      <c r="AR332">
        <v>1.48803761799847</v>
      </c>
      <c r="AS332">
        <v>1.71074420825806</v>
      </c>
      <c r="AT332">
        <v>1.60052196316648</v>
      </c>
      <c r="AU332">
        <v>1.51219291409431</v>
      </c>
      <c r="AV332">
        <v>1.54104770570837</v>
      </c>
      <c r="AW332">
        <v>1.56978969951</v>
      </c>
      <c r="AX332">
        <v>1.5827226974525199</v>
      </c>
      <c r="AY332">
        <v>1.54837976141817</v>
      </c>
      <c r="AZ332">
        <v>1.5742759209455801</v>
      </c>
      <c r="BA332">
        <v>1.5707477884616801</v>
      </c>
      <c r="BB332">
        <v>1.54084228693748</v>
      </c>
      <c r="BC332">
        <v>1.56711844282107</v>
      </c>
      <c r="BD332">
        <v>1.56344386765081</v>
      </c>
      <c r="BE332">
        <v>1.54293749786881</v>
      </c>
      <c r="BF332">
        <v>1.5523816982232801</v>
      </c>
      <c r="BG332">
        <v>1.8775836948895199</v>
      </c>
      <c r="BH332">
        <v>1.63060447026997</v>
      </c>
      <c r="BI332">
        <v>1.5731280660609701</v>
      </c>
      <c r="BJ332">
        <v>1.59294593614751</v>
      </c>
      <c r="BK332">
        <v>1.56121351192322</v>
      </c>
      <c r="BL332">
        <v>1.55991830679994</v>
      </c>
      <c r="BM332">
        <v>1.5228967299726399</v>
      </c>
      <c r="BN332">
        <v>1.5699018080839899</v>
      </c>
      <c r="BO332">
        <v>1.6598231245010799</v>
      </c>
      <c r="BP332">
        <v>1.6398551984895899</v>
      </c>
      <c r="BQ332">
        <v>1.53123295999321</v>
      </c>
      <c r="BR332">
        <v>1.5742277369070701</v>
      </c>
      <c r="BS332">
        <v>1.51035755243021</v>
      </c>
      <c r="BT332">
        <v>1.5469703502170999</v>
      </c>
      <c r="BU332">
        <v>1.5716512023809499</v>
      </c>
      <c r="BV332">
        <v>1.5439007208740201</v>
      </c>
      <c r="BW332">
        <v>1.5487189414557201</v>
      </c>
      <c r="BX332">
        <v>1.5773848940725601</v>
      </c>
      <c r="BY332">
        <v>1.4769653126896101</v>
      </c>
      <c r="BZ332">
        <v>1.56802823199063</v>
      </c>
      <c r="CA332">
        <v>1.52291389807597</v>
      </c>
      <c r="CB332">
        <v>1.5600764568027099</v>
      </c>
      <c r="CC332">
        <v>1.57994338318587</v>
      </c>
      <c r="CD332">
        <v>1.54878020238878</v>
      </c>
      <c r="CE332">
        <v>1.62478672415669</v>
      </c>
      <c r="CF332">
        <v>1.5667540091766901</v>
      </c>
      <c r="CG332">
        <v>1.58234539935174</v>
      </c>
      <c r="CH332">
        <v>1.6164639247902399</v>
      </c>
      <c r="CI332">
        <v>1.48677804363891</v>
      </c>
      <c r="CJ332">
        <v>1.5307315868260001</v>
      </c>
      <c r="CK332">
        <v>1.4855735601748601</v>
      </c>
      <c r="CL332">
        <v>1.54447076847255</v>
      </c>
      <c r="CM332">
        <v>1.59313376037971</v>
      </c>
      <c r="CN332">
        <v>1.62213571574897</v>
      </c>
      <c r="CO332">
        <v>1.5697635122913001</v>
      </c>
      <c r="CP332">
        <v>1.63536936976195</v>
      </c>
      <c r="CQ332">
        <v>1.53189386780146</v>
      </c>
      <c r="CR332">
        <v>1.52537846724991</v>
      </c>
      <c r="CS332">
        <v>1.59977368616202</v>
      </c>
      <c r="CT332">
        <v>1.56180985242988</v>
      </c>
      <c r="CU332">
        <v>1.6120664672451801</v>
      </c>
      <c r="CV332">
        <v>1.5627489897655</v>
      </c>
    </row>
    <row r="333" spans="1:100" x14ac:dyDescent="0.45">
      <c r="A333" t="s">
        <v>83</v>
      </c>
      <c r="B333" t="s">
        <v>66</v>
      </c>
      <c r="C333" t="s">
        <v>67</v>
      </c>
      <c r="D333">
        <v>35</v>
      </c>
      <c r="E333" s="1" cm="1">
        <f t="array" ref="E333">SUMPRODUCT($G333:$CV333,$G$2:$CV$2)/SUMPRODUCT(--($G333:$CV333&lt;&gt;""),$G$2:$CV$2)</f>
        <v>1.5364473655994937</v>
      </c>
      <c r="F333" s="1" cm="1">
        <f t="array" ref="F333">SUMPRODUCT($G333:$CV333,$F$2:$CU$2)/SUMPRODUCT(--($G333:$CV333&lt;&gt;""),$F$2:$CU$2)</f>
        <v>1.4783469071184863</v>
      </c>
      <c r="G333">
        <v>1.4684944572853</v>
      </c>
      <c r="H333">
        <v>1.4826543550528499</v>
      </c>
      <c r="I333">
        <v>1.47769357608784</v>
      </c>
      <c r="J333">
        <v>1.45734133114817</v>
      </c>
      <c r="K333">
        <v>1.4790475907871099</v>
      </c>
      <c r="L333">
        <v>1.4580966002290801</v>
      </c>
      <c r="M333">
        <v>1.4719872687198801</v>
      </c>
      <c r="N333">
        <v>1.50067110131588</v>
      </c>
      <c r="O333">
        <v>1.5017813266926801</v>
      </c>
      <c r="P333">
        <v>1.5030692226011799</v>
      </c>
      <c r="Q333">
        <v>1.51252629108547</v>
      </c>
      <c r="R333">
        <v>1.51162703685893</v>
      </c>
      <c r="S333">
        <v>1.41116643271973</v>
      </c>
      <c r="T333">
        <v>1.4506673845312099</v>
      </c>
      <c r="U333">
        <v>1.54570962639265</v>
      </c>
      <c r="V333">
        <v>1.4209710393247901</v>
      </c>
      <c r="W333">
        <v>1.47740813692537</v>
      </c>
      <c r="X333">
        <v>1.5235562754379599</v>
      </c>
      <c r="Y333">
        <v>1.54708021546948</v>
      </c>
      <c r="Z333">
        <v>1.4801879646296401</v>
      </c>
      <c r="AA333">
        <v>1.4103554488722401</v>
      </c>
      <c r="AB333">
        <v>1.45357133652555</v>
      </c>
      <c r="AC333">
        <v>1.4594682052658801</v>
      </c>
      <c r="AD333">
        <v>1.5024490279862099</v>
      </c>
      <c r="AE333">
        <v>1.52456221558116</v>
      </c>
      <c r="AF333">
        <v>1.5014139576058601</v>
      </c>
      <c r="AG333">
        <v>1.5406972609349801</v>
      </c>
      <c r="AH333">
        <v>1.4598327153125099</v>
      </c>
      <c r="AI333">
        <v>1.5475103525420899</v>
      </c>
      <c r="AJ333">
        <v>1.5592613057445499</v>
      </c>
      <c r="AK333">
        <v>1.5873046141667699</v>
      </c>
      <c r="AL333">
        <v>1.44719341864189</v>
      </c>
      <c r="AM333">
        <v>1.70851259524855</v>
      </c>
      <c r="AN333">
        <v>1.56830371684359</v>
      </c>
      <c r="AO333">
        <v>1.7434474152308299</v>
      </c>
      <c r="AP333">
        <v>1.38790927637921</v>
      </c>
      <c r="AQ333">
        <v>1.5477697959394401</v>
      </c>
      <c r="AR333">
        <v>1.4219788396659001</v>
      </c>
      <c r="AS333">
        <v>1.5213347704923801</v>
      </c>
      <c r="AT333">
        <v>1.48305136308938</v>
      </c>
      <c r="AU333">
        <v>1.44428190370041</v>
      </c>
      <c r="AV333">
        <v>1.4603591062000501</v>
      </c>
      <c r="AW333">
        <v>1.48382314974092</v>
      </c>
      <c r="AX333">
        <v>1.4908369807194399</v>
      </c>
      <c r="AY333">
        <v>1.46018422536185</v>
      </c>
      <c r="AZ333">
        <v>1.48139595962186</v>
      </c>
      <c r="BA333">
        <v>1.4939691271775</v>
      </c>
      <c r="BB333">
        <v>1.4631160454398699</v>
      </c>
      <c r="BC333">
        <v>1.4511652547265099</v>
      </c>
      <c r="BD333">
        <v>1.48748117475208</v>
      </c>
      <c r="BE333">
        <v>1.47145895490092</v>
      </c>
      <c r="BF333">
        <v>1.4862845895078101</v>
      </c>
      <c r="BG333">
        <v>1.7259373045317701</v>
      </c>
      <c r="BH333">
        <v>1.5428833063192</v>
      </c>
      <c r="BI333">
        <v>1.4956535760135301</v>
      </c>
      <c r="BJ333">
        <v>1.50046250799561</v>
      </c>
      <c r="BK333">
        <v>1.4783924551707299</v>
      </c>
      <c r="BL333">
        <v>1.4840790471327701</v>
      </c>
      <c r="BM333">
        <v>1.4795692764959401</v>
      </c>
      <c r="BN333">
        <v>1.51146757208627</v>
      </c>
      <c r="BO333">
        <v>1.5329181305175399</v>
      </c>
      <c r="BP333">
        <v>1.5575889595572401</v>
      </c>
      <c r="BQ333">
        <v>1.4503276125603799</v>
      </c>
      <c r="BR333">
        <v>1.50199245368784</v>
      </c>
      <c r="BS333">
        <v>1.4426746968035</v>
      </c>
      <c r="BT333">
        <v>1.49233131544193</v>
      </c>
      <c r="BU333">
        <v>1.4715507441062201</v>
      </c>
      <c r="BV333">
        <v>1.4708638145670201</v>
      </c>
      <c r="BW333">
        <v>1.4738804455510199</v>
      </c>
      <c r="BX333">
        <v>1.5052371469355099</v>
      </c>
      <c r="BY333">
        <v>1.41847250854587</v>
      </c>
      <c r="BZ333">
        <v>1.48099506928755</v>
      </c>
      <c r="CA333">
        <v>1.43996973047513</v>
      </c>
      <c r="CB333">
        <v>1.51267983168845</v>
      </c>
      <c r="CC333">
        <v>1.50536983512172</v>
      </c>
      <c r="CD333">
        <v>1.48329988219044</v>
      </c>
      <c r="CE333">
        <v>1.4950397255666601</v>
      </c>
      <c r="CF333">
        <v>1.47450292919282</v>
      </c>
      <c r="CG333">
        <v>1.4705680266852801</v>
      </c>
      <c r="CH333">
        <v>1.53451319849725</v>
      </c>
      <c r="CI333">
        <v>1.4251411127432601</v>
      </c>
      <c r="CJ333">
        <v>1.46487829542853</v>
      </c>
      <c r="CK333">
        <v>1.40742533032765</v>
      </c>
      <c r="CL333">
        <v>1.48018802825159</v>
      </c>
      <c r="CM333">
        <v>1.5219144847197801</v>
      </c>
      <c r="CN333">
        <v>1.5350906175329899</v>
      </c>
      <c r="CO333">
        <v>1.4917526100645599</v>
      </c>
      <c r="CP333">
        <v>1.54149060106139</v>
      </c>
      <c r="CQ333">
        <v>1.4299031643698199</v>
      </c>
      <c r="CR333">
        <v>1.4513557374736401</v>
      </c>
      <c r="CS333">
        <v>1.5234277021707601</v>
      </c>
      <c r="CT333">
        <v>1.4836731978901001</v>
      </c>
      <c r="CU333">
        <v>1.53176312912889</v>
      </c>
      <c r="CV333">
        <v>1.48168399949136</v>
      </c>
    </row>
    <row r="334" spans="1:100" x14ac:dyDescent="0.45">
      <c r="A334" t="s">
        <v>83</v>
      </c>
      <c r="B334" t="s">
        <v>66</v>
      </c>
      <c r="C334" t="s">
        <v>67</v>
      </c>
      <c r="D334">
        <v>40</v>
      </c>
      <c r="E334" s="1" cm="1">
        <f t="array" ref="E334">SUMPRODUCT($G334:$CV334,$G$2:$CV$2)/SUMPRODUCT(--($G334:$CV334&lt;&gt;""),$G$2:$CV$2)</f>
        <v>1.4475140462802958</v>
      </c>
      <c r="F334" s="1" cm="1">
        <f t="array" ref="F334">SUMPRODUCT($G334:$CV334,$F$2:$CU$2)/SUMPRODUCT(--($G334:$CV334&lt;&gt;""),$F$2:$CU$2)</f>
        <v>1.4045408102035495</v>
      </c>
      <c r="G334">
        <v>1.3967791506684399</v>
      </c>
      <c r="H334">
        <v>1.42068275002964</v>
      </c>
      <c r="I334">
        <v>1.40317606516253</v>
      </c>
      <c r="J334">
        <v>1.39098644770945</v>
      </c>
      <c r="K334">
        <v>1.4016888140364501</v>
      </c>
      <c r="L334">
        <v>1.38914701839534</v>
      </c>
      <c r="M334">
        <v>1.3841065985104299</v>
      </c>
      <c r="N334">
        <v>1.4318349416665599</v>
      </c>
      <c r="O334">
        <v>1.3892213543312699</v>
      </c>
      <c r="P334">
        <v>1.4150980699455999</v>
      </c>
      <c r="Q334">
        <v>1.39228669391</v>
      </c>
      <c r="R334">
        <v>1.42989271283786</v>
      </c>
      <c r="S334">
        <v>1.34702134799331</v>
      </c>
      <c r="T334">
        <v>1.3869934604441501</v>
      </c>
      <c r="U334">
        <v>1.4792478905661199</v>
      </c>
      <c r="V334">
        <v>1.3616647326507301</v>
      </c>
      <c r="W334">
        <v>1.3957791706023801</v>
      </c>
      <c r="X334">
        <v>1.4616816517303299</v>
      </c>
      <c r="Y334">
        <v>1.49290822066139</v>
      </c>
      <c r="Z334">
        <v>1.4131757867072401</v>
      </c>
      <c r="AA334">
        <v>1.3456271121401799</v>
      </c>
      <c r="AB334">
        <v>1.3988041241640099</v>
      </c>
      <c r="AC334">
        <v>1.38583113236464</v>
      </c>
      <c r="AD334">
        <v>1.43130507888263</v>
      </c>
      <c r="AE334">
        <v>1.43204563141343</v>
      </c>
      <c r="AF334">
        <v>1.43297464857186</v>
      </c>
      <c r="AG334">
        <v>1.49080227158251</v>
      </c>
      <c r="AH334">
        <v>1.40229648236708</v>
      </c>
      <c r="AI334">
        <v>1.4490486670745</v>
      </c>
      <c r="AJ334">
        <v>1.4646182464398301</v>
      </c>
      <c r="AK334">
        <v>1.4891549332783001</v>
      </c>
      <c r="AL334">
        <v>1.3701838595237099</v>
      </c>
      <c r="AM334">
        <v>1.4777216749019499</v>
      </c>
      <c r="AN334">
        <v>1.4470762287955099</v>
      </c>
      <c r="AO334">
        <v>1.68472843519121</v>
      </c>
      <c r="AP334">
        <v>1.314859681146</v>
      </c>
      <c r="AQ334">
        <v>1.4852152393122</v>
      </c>
      <c r="AR334">
        <v>1.36172932186381</v>
      </c>
      <c r="AS334">
        <v>1.4317494793458001</v>
      </c>
      <c r="AT334">
        <v>1.3924956284907699</v>
      </c>
      <c r="AU334">
        <v>1.3921855997608299</v>
      </c>
      <c r="AV334">
        <v>1.4034286119600901</v>
      </c>
      <c r="AW334">
        <v>1.39517292339289</v>
      </c>
      <c r="AX334">
        <v>1.4178507272191301</v>
      </c>
      <c r="AY334">
        <v>1.3842655660059</v>
      </c>
      <c r="AZ334">
        <v>1.42085301952159</v>
      </c>
      <c r="BA334">
        <v>1.4089165077846399</v>
      </c>
      <c r="BB334">
        <v>1.3920178943983199</v>
      </c>
      <c r="BC334">
        <v>1.37900925079647</v>
      </c>
      <c r="BD334">
        <v>1.4171853712422999</v>
      </c>
      <c r="BE334">
        <v>1.3917343145512699</v>
      </c>
      <c r="BF334">
        <v>1.4193538771938601</v>
      </c>
      <c r="BG334">
        <v>1.5015544035117301</v>
      </c>
      <c r="BH334">
        <v>1.45661701097014</v>
      </c>
      <c r="BI334">
        <v>1.42571090181341</v>
      </c>
      <c r="BJ334">
        <v>1.4459067487450801</v>
      </c>
      <c r="BK334">
        <v>1.3996485352885599</v>
      </c>
      <c r="BL334">
        <v>1.4188303769466599</v>
      </c>
      <c r="BM334">
        <v>1.3810275195928301</v>
      </c>
      <c r="BN334">
        <v>1.44238080981383</v>
      </c>
      <c r="BO334">
        <v>1.4299982827503299</v>
      </c>
      <c r="BP334">
        <v>1.4716780985676901</v>
      </c>
      <c r="BQ334">
        <v>1.3750633969356001</v>
      </c>
      <c r="BR334">
        <v>1.44589088657447</v>
      </c>
      <c r="BS334">
        <v>1.3674125736654901</v>
      </c>
      <c r="BT334">
        <v>1.4208807386177</v>
      </c>
      <c r="BU334">
        <v>1.3944570267226299</v>
      </c>
      <c r="BV334">
        <v>1.41660198556174</v>
      </c>
      <c r="BW334">
        <v>1.4004355748648201</v>
      </c>
      <c r="BX334">
        <v>1.4267849962008801</v>
      </c>
      <c r="BY334">
        <v>1.36603278540585</v>
      </c>
      <c r="BZ334">
        <v>1.44483909996471</v>
      </c>
      <c r="CA334">
        <v>1.36336683716788</v>
      </c>
      <c r="CB334">
        <v>1.41969230434843</v>
      </c>
      <c r="CC334">
        <v>1.4277006844889699</v>
      </c>
      <c r="CD334">
        <v>1.4061702163576399</v>
      </c>
      <c r="CE334">
        <v>1.41040859764535</v>
      </c>
      <c r="CF334">
        <v>1.4080958078050101</v>
      </c>
      <c r="CG334">
        <v>1.4003238873061099</v>
      </c>
      <c r="CH334">
        <v>1.4885707538828701</v>
      </c>
      <c r="CI334">
        <v>1.36081964612106</v>
      </c>
      <c r="CJ334">
        <v>1.40724634580851</v>
      </c>
      <c r="CK334">
        <v>1.3487991668108501</v>
      </c>
      <c r="CL334">
        <v>1.42025740567016</v>
      </c>
      <c r="CM334">
        <v>1.4519413847710301</v>
      </c>
      <c r="CN334">
        <v>1.4585959700954101</v>
      </c>
      <c r="CO334">
        <v>1.41819321809371</v>
      </c>
      <c r="CP334">
        <v>1.4612670248417701</v>
      </c>
      <c r="CQ334">
        <v>1.3691234788355899</v>
      </c>
      <c r="CR334">
        <v>1.3807338984131701</v>
      </c>
      <c r="CS334">
        <v>1.4276210081685701</v>
      </c>
      <c r="CT334">
        <v>1.4147878661729101</v>
      </c>
      <c r="CU334">
        <v>1.4574236835718799</v>
      </c>
      <c r="CV334">
        <v>1.41626434835821</v>
      </c>
    </row>
    <row r="335" spans="1:100" x14ac:dyDescent="0.45">
      <c r="A335" t="s">
        <v>83</v>
      </c>
      <c r="B335" t="s">
        <v>66</v>
      </c>
      <c r="C335" t="s">
        <v>67</v>
      </c>
      <c r="D335">
        <v>45</v>
      </c>
      <c r="E335" s="1" cm="1">
        <f t="array" ref="E335">SUMPRODUCT($G335:$CV335,$G$2:$CV$2)/SUMPRODUCT(--($G335:$CV335&lt;&gt;""),$G$2:$CV$2)</f>
        <v>1.3789254082099416</v>
      </c>
      <c r="F335" s="1" cm="1">
        <f t="array" ref="F335">SUMPRODUCT($G335:$CV335,$F$2:$CU$2)/SUMPRODUCT(--($G335:$CV335&lt;&gt;""),$F$2:$CU$2)</f>
        <v>1.3486495298202639</v>
      </c>
      <c r="G335">
        <v>1.3186741984545001</v>
      </c>
      <c r="H335">
        <v>1.35024365109222</v>
      </c>
      <c r="I335">
        <v>1.3356175511585799</v>
      </c>
      <c r="J335">
        <v>1.32813806215065</v>
      </c>
      <c r="K335">
        <v>1.33499465699112</v>
      </c>
      <c r="L335">
        <v>1.3284309547180699</v>
      </c>
      <c r="M335">
        <v>1.30818425379207</v>
      </c>
      <c r="N335">
        <v>1.36764013867682</v>
      </c>
      <c r="O335">
        <v>1.34074616686307</v>
      </c>
      <c r="P335">
        <v>1.36392988064551</v>
      </c>
      <c r="Q335">
        <v>1.3308668115584801</v>
      </c>
      <c r="R335">
        <v>1.3687842875683101</v>
      </c>
      <c r="S335">
        <v>1.3039120103163999</v>
      </c>
      <c r="T335">
        <v>1.3466272254679801</v>
      </c>
      <c r="U335">
        <v>1.4186163809524699</v>
      </c>
      <c r="V335">
        <v>1.30751469758811</v>
      </c>
      <c r="W335">
        <v>1.32490321566259</v>
      </c>
      <c r="X335">
        <v>1.4063956128411601</v>
      </c>
      <c r="Y335">
        <v>1.37600031349619</v>
      </c>
      <c r="Z335">
        <v>1.3682439444032199</v>
      </c>
      <c r="AA335">
        <v>1.2960232980139299</v>
      </c>
      <c r="AB335">
        <v>1.34270738309231</v>
      </c>
      <c r="AC335">
        <v>1.3452643391646799</v>
      </c>
      <c r="AD335">
        <v>1.38148538300915</v>
      </c>
      <c r="AE335">
        <v>1.35960572641981</v>
      </c>
      <c r="AF335">
        <v>1.3742421765834101</v>
      </c>
      <c r="AG335">
        <v>1.43219290386785</v>
      </c>
      <c r="AH335">
        <v>1.35100815917677</v>
      </c>
      <c r="AI335">
        <v>1.3778582831242301</v>
      </c>
      <c r="AJ335">
        <v>1.41145245101043</v>
      </c>
      <c r="AK335">
        <v>1.38824838357763</v>
      </c>
      <c r="AL335">
        <v>1.3053555891466</v>
      </c>
      <c r="AM335">
        <v>1.37438407135334</v>
      </c>
      <c r="AN335">
        <v>1.3766746284562701</v>
      </c>
      <c r="AO335">
        <v>1.6296033437684301</v>
      </c>
      <c r="AP335">
        <v>1.2674485682544301</v>
      </c>
      <c r="AQ335">
        <v>1.4223096306363401</v>
      </c>
      <c r="AR335">
        <v>1.3078475564877201</v>
      </c>
      <c r="AS335">
        <v>1.3741444976759001</v>
      </c>
      <c r="AT335">
        <v>1.3344203202734199</v>
      </c>
      <c r="AU335">
        <v>1.3367472331792001</v>
      </c>
      <c r="AV335">
        <v>1.3521002586139299</v>
      </c>
      <c r="AW335">
        <v>1.3307957265593799</v>
      </c>
      <c r="AX335">
        <v>1.3709424771066601</v>
      </c>
      <c r="AY335">
        <v>1.3347000050743101</v>
      </c>
      <c r="AZ335">
        <v>1.37770283720886</v>
      </c>
      <c r="BA335">
        <v>1.3428948380741701</v>
      </c>
      <c r="BB335">
        <v>1.33150207942342</v>
      </c>
      <c r="BC335">
        <v>1.3159614116868801</v>
      </c>
      <c r="BD335">
        <v>1.3899646847362199</v>
      </c>
      <c r="BE335">
        <v>1.3199354866302799</v>
      </c>
      <c r="BF335">
        <v>1.36449629001105</v>
      </c>
      <c r="BG335">
        <v>1.3735898347964901</v>
      </c>
      <c r="BH335">
        <v>1.3954303260868399</v>
      </c>
      <c r="BI335">
        <v>1.36250880608099</v>
      </c>
      <c r="BJ335">
        <v>1.40411093439727</v>
      </c>
      <c r="BK335">
        <v>1.3396265083114101</v>
      </c>
      <c r="BL335">
        <v>1.37342589065987</v>
      </c>
      <c r="BM335">
        <v>1.3284832383106699</v>
      </c>
      <c r="BN335">
        <v>1.3998389426615101</v>
      </c>
      <c r="BO335">
        <v>1.37470126123529</v>
      </c>
      <c r="BP335">
        <v>1.3917210188560301</v>
      </c>
      <c r="BQ335">
        <v>1.31758188345015</v>
      </c>
      <c r="BR335">
        <v>1.3958555478108401</v>
      </c>
      <c r="BS335">
        <v>1.31776783532966</v>
      </c>
      <c r="BT335">
        <v>1.3771755626440201</v>
      </c>
      <c r="BU335">
        <v>1.33521864272657</v>
      </c>
      <c r="BV335">
        <v>1.36485090613621</v>
      </c>
      <c r="BW335">
        <v>1.34837205345594</v>
      </c>
      <c r="BX335">
        <v>1.3797116515829699</v>
      </c>
      <c r="BY335">
        <v>1.3318842119249501</v>
      </c>
      <c r="BZ335">
        <v>1.3954599001522701</v>
      </c>
      <c r="CA335">
        <v>1.3042264338007299</v>
      </c>
      <c r="CB335">
        <v>1.37537484200252</v>
      </c>
      <c r="CC335">
        <v>1.36393657827269</v>
      </c>
      <c r="CD335">
        <v>1.35056002180505</v>
      </c>
      <c r="CE335">
        <v>1.3535467005562101</v>
      </c>
      <c r="CF335">
        <v>1.3630911269884201</v>
      </c>
      <c r="CG335">
        <v>1.36240687517421</v>
      </c>
      <c r="CH335">
        <v>1.4451617751155501</v>
      </c>
      <c r="CI335">
        <v>1.32088443962233</v>
      </c>
      <c r="CJ335">
        <v>1.36754056691947</v>
      </c>
      <c r="CK335">
        <v>1.2999785357749301</v>
      </c>
      <c r="CL335">
        <v>1.3607613208924101</v>
      </c>
      <c r="CM335">
        <v>1.3850158876863199</v>
      </c>
      <c r="CN335">
        <v>1.38735019812361</v>
      </c>
      <c r="CO335">
        <v>1.3379770817696399</v>
      </c>
      <c r="CP335">
        <v>1.3855708294612801</v>
      </c>
      <c r="CQ335">
        <v>1.2962097230838201</v>
      </c>
      <c r="CR335">
        <v>1.33638653277907</v>
      </c>
      <c r="CS335">
        <v>1.3543104024471599</v>
      </c>
      <c r="CT335">
        <v>1.3543642043881601</v>
      </c>
      <c r="CU335">
        <v>1.3835117171193201</v>
      </c>
      <c r="CV335">
        <v>1.35278714643236</v>
      </c>
    </row>
    <row r="336" spans="1:100" x14ac:dyDescent="0.45">
      <c r="A336" t="s">
        <v>83</v>
      </c>
      <c r="B336" t="s">
        <v>66</v>
      </c>
      <c r="C336" t="s">
        <v>67</v>
      </c>
      <c r="D336">
        <v>50</v>
      </c>
      <c r="E336" s="1" cm="1">
        <f t="array" ref="E336">SUMPRODUCT($G336:$CV336,$G$2:$CV$2)/SUMPRODUCT(--($G336:$CV336&lt;&gt;""),$G$2:$CV$2)</f>
        <v>1.2986343186351577</v>
      </c>
      <c r="F336" s="1" cm="1">
        <f t="array" ref="F336">SUMPRODUCT($G336:$CV336,$F$2:$CU$2)/SUMPRODUCT(--($G336:$CV336&lt;&gt;""),$F$2:$CU$2)</f>
        <v>1.2968854789482192</v>
      </c>
      <c r="G336">
        <v>1.25553084319818</v>
      </c>
      <c r="H336">
        <v>1.29556837527391</v>
      </c>
      <c r="I336">
        <v>1.2692726521877999</v>
      </c>
      <c r="J336">
        <v>1.3004734055720399</v>
      </c>
      <c r="K336">
        <v>1.2682448177424499</v>
      </c>
      <c r="L336">
        <v>1.30203197482549</v>
      </c>
      <c r="M336">
        <v>1.2648572717227899</v>
      </c>
      <c r="N336">
        <v>1.3189971744167599</v>
      </c>
      <c r="O336">
        <v>1.27612229094348</v>
      </c>
      <c r="P336">
        <v>1.3003601155764</v>
      </c>
      <c r="Q336">
        <v>1.2631059732541801</v>
      </c>
      <c r="R336">
        <v>1.32214551056555</v>
      </c>
      <c r="S336">
        <v>1.2523351790639901</v>
      </c>
      <c r="T336">
        <v>1.3035302932844699</v>
      </c>
      <c r="U336">
        <v>1.2761481019482199</v>
      </c>
      <c r="V336">
        <v>1.2647428276669399</v>
      </c>
      <c r="W336">
        <v>1.2676734346088101</v>
      </c>
      <c r="X336">
        <v>1.3571500921002599</v>
      </c>
      <c r="Y336">
        <v>1.30755810493028</v>
      </c>
      <c r="Z336">
        <v>1.3207202870856201</v>
      </c>
      <c r="AA336">
        <v>1.2507255373558199</v>
      </c>
      <c r="AB336">
        <v>1.2957688309597299</v>
      </c>
      <c r="AC336">
        <v>1.29692954060735</v>
      </c>
      <c r="AD336">
        <v>1.33621503658899</v>
      </c>
      <c r="AE336">
        <v>1.3042065057961401</v>
      </c>
      <c r="AF336">
        <v>1.3192685897454399</v>
      </c>
      <c r="AG336">
        <v>1.376908724143</v>
      </c>
      <c r="AH336">
        <v>1.29492352246641</v>
      </c>
      <c r="AI336">
        <v>1.33490180274966</v>
      </c>
      <c r="AJ336">
        <v>1.36109542203162</v>
      </c>
      <c r="AK336">
        <v>1.3074538258526101</v>
      </c>
      <c r="AL336">
        <v>1.2439768719212201</v>
      </c>
      <c r="AM336">
        <v>1.2827272312948701</v>
      </c>
      <c r="AN336">
        <v>1.3186683183760299</v>
      </c>
      <c r="AO336">
        <v>1.4123954512860899</v>
      </c>
      <c r="AP336">
        <v>1.18574690952972</v>
      </c>
      <c r="AQ336">
        <v>1.2801774324552799</v>
      </c>
      <c r="AR336">
        <v>1.2612299650218199</v>
      </c>
      <c r="AS336">
        <v>1.31963608821917</v>
      </c>
      <c r="AT336">
        <v>1.2869925370641599</v>
      </c>
      <c r="AU336">
        <v>1.29555177140385</v>
      </c>
      <c r="AV336">
        <v>1.3078210578790099</v>
      </c>
      <c r="AW336">
        <v>1.2761900299401301</v>
      </c>
      <c r="AX336">
        <v>1.31128027998448</v>
      </c>
      <c r="AY336">
        <v>1.28434513789021</v>
      </c>
      <c r="AZ336">
        <v>1.3265966653413901</v>
      </c>
      <c r="BA336">
        <v>1.3025356499899801</v>
      </c>
      <c r="BB336">
        <v>1.29902495002194</v>
      </c>
      <c r="BC336">
        <v>1.2823878213364901</v>
      </c>
      <c r="BD336">
        <v>1.3553693726307801</v>
      </c>
      <c r="BE336">
        <v>1.2554518807660799</v>
      </c>
      <c r="BF336">
        <v>1.3127321162749499</v>
      </c>
      <c r="BG336">
        <v>1.28886849150827</v>
      </c>
      <c r="BH336">
        <v>1.3277232314829199</v>
      </c>
      <c r="BI336">
        <v>1.3073868042718499</v>
      </c>
      <c r="BJ336">
        <v>1.3379664061076699</v>
      </c>
      <c r="BK336">
        <v>1.2855512934953199</v>
      </c>
      <c r="BL336">
        <v>1.3289041814702101</v>
      </c>
      <c r="BM336">
        <v>1.28378055344192</v>
      </c>
      <c r="BN336">
        <v>1.34748969198732</v>
      </c>
      <c r="BO336">
        <v>1.3390289592067399</v>
      </c>
      <c r="BP336">
        <v>1.35371923296505</v>
      </c>
      <c r="BQ336">
        <v>1.2744547713519101</v>
      </c>
      <c r="BR336">
        <v>1.34463273657797</v>
      </c>
      <c r="BS336">
        <v>1.2735968093365699</v>
      </c>
      <c r="BT336">
        <v>1.3269505172196301</v>
      </c>
      <c r="BU336">
        <v>1.27910459469608</v>
      </c>
      <c r="BV336">
        <v>1.3193814457615101</v>
      </c>
      <c r="BW336">
        <v>1.2866548372857201</v>
      </c>
      <c r="BX336">
        <v>1.33748143146673</v>
      </c>
      <c r="BY336">
        <v>1.2785286247062499</v>
      </c>
      <c r="BZ336">
        <v>1.3390754483352201</v>
      </c>
      <c r="CA336">
        <v>1.26076440173988</v>
      </c>
      <c r="CB336">
        <v>1.3596414453141601</v>
      </c>
      <c r="CC336">
        <v>1.2968465306345101</v>
      </c>
      <c r="CD336">
        <v>1.2958630948012699</v>
      </c>
      <c r="CE336">
        <v>1.30196559517974</v>
      </c>
      <c r="CF336">
        <v>1.31189643447797</v>
      </c>
      <c r="CG336">
        <v>1.3024677754874301</v>
      </c>
      <c r="CH336">
        <v>1.3687538751453401</v>
      </c>
      <c r="CI336">
        <v>1.26683078246254</v>
      </c>
      <c r="CJ336">
        <v>1.3234049755736701</v>
      </c>
      <c r="CK336">
        <v>1.2654076542205499</v>
      </c>
      <c r="CL336">
        <v>1.3177945088484999</v>
      </c>
      <c r="CM336">
        <v>1.3164062498856299</v>
      </c>
      <c r="CN336">
        <v>1.33684234287474</v>
      </c>
      <c r="CO336">
        <v>1.30376762442785</v>
      </c>
      <c r="CP336">
        <v>1.3428767435364499</v>
      </c>
      <c r="CQ336">
        <v>1.24465901470483</v>
      </c>
      <c r="CR336">
        <v>1.29407439187243</v>
      </c>
      <c r="CS336">
        <v>1.3036007123700599</v>
      </c>
      <c r="CT336">
        <v>1.30744067421223</v>
      </c>
      <c r="CU336">
        <v>1.3175821730692501</v>
      </c>
      <c r="CV336">
        <v>1.3068887385063099</v>
      </c>
    </row>
    <row r="337" spans="1:100" x14ac:dyDescent="0.45">
      <c r="A337" t="s">
        <v>89</v>
      </c>
      <c r="B337" t="s">
        <v>90</v>
      </c>
      <c r="C337" t="s">
        <v>67</v>
      </c>
      <c r="D337">
        <v>30</v>
      </c>
      <c r="E337" s="1" cm="1">
        <f t="array" ref="E337">SUMPRODUCT($G337:$CV337,$G$2:$CV$2)/SUMPRODUCT(--($G337:$CV337&lt;&gt;""),$G$2:$CV$2)</f>
        <v>1.6058445624837108</v>
      </c>
      <c r="F337" s="1" cm="1">
        <f t="array" ref="F337">SUMPRODUCT($G337:$CV337,$F$2:$CU$2)/SUMPRODUCT(--($G337:$CV337&lt;&gt;""),$F$2:$CU$2)</f>
        <v>1.6032775842955207</v>
      </c>
      <c r="G337">
        <v>1.7013870766113901</v>
      </c>
      <c r="H337">
        <v>1.64611731847664</v>
      </c>
      <c r="I337">
        <v>1.6275800544596599</v>
      </c>
      <c r="J337">
        <v>1.65510811879035</v>
      </c>
      <c r="K337">
        <v>1.62815980248541</v>
      </c>
      <c r="L337">
        <v>1.6561035793016801</v>
      </c>
      <c r="M337">
        <v>1.5473243145523301</v>
      </c>
      <c r="N337">
        <v>1.5627855006943401</v>
      </c>
      <c r="O337">
        <v>1.5097116333465199</v>
      </c>
      <c r="P337">
        <v>1.52871414465984</v>
      </c>
      <c r="Q337">
        <v>1.5972417556154099</v>
      </c>
      <c r="R337">
        <v>1.62436466202346</v>
      </c>
      <c r="S337">
        <v>1.6313930934896499</v>
      </c>
      <c r="T337">
        <v>1.66769516477286</v>
      </c>
      <c r="U337">
        <v>1.6076650809811599</v>
      </c>
      <c r="V337">
        <v>1.5692794195650099</v>
      </c>
      <c r="W337">
        <v>1.5898417617852201</v>
      </c>
      <c r="X337">
        <v>1.70001934791701</v>
      </c>
      <c r="Y337">
        <v>1.62854811704498</v>
      </c>
      <c r="Z337">
        <v>1.66389732703827</v>
      </c>
      <c r="AA337">
        <v>1.6066305252919</v>
      </c>
      <c r="AB337">
        <v>1.6582132801415701</v>
      </c>
      <c r="AC337">
        <v>1.6341500218449001</v>
      </c>
      <c r="AD337">
        <v>1.7000708164446601</v>
      </c>
      <c r="AE337">
        <v>1.6375241927784701</v>
      </c>
      <c r="AF337">
        <v>1.6599305388805701</v>
      </c>
      <c r="AG337">
        <v>1.5752142322993301</v>
      </c>
      <c r="AH337">
        <v>1.58760272205825</v>
      </c>
      <c r="AI337">
        <v>1.61035773524704</v>
      </c>
      <c r="AJ337">
        <v>1.64451317865366</v>
      </c>
      <c r="AK337">
        <v>1.4816402864221201</v>
      </c>
      <c r="AL337">
        <v>1.5218199405569299</v>
      </c>
      <c r="AM337">
        <v>1.63969438121107</v>
      </c>
      <c r="AN337">
        <v>1.62895281513097</v>
      </c>
      <c r="AO337">
        <v>1.75174945370135</v>
      </c>
      <c r="AP337">
        <v>1.39829006958425</v>
      </c>
      <c r="AQ337">
        <v>1.61447955326527</v>
      </c>
      <c r="AR337">
        <v>1.5737636044479</v>
      </c>
      <c r="AS337">
        <v>1.4824600696372101</v>
      </c>
      <c r="AT337">
        <v>1.51597160347048</v>
      </c>
      <c r="AU337">
        <v>1.62841589532376</v>
      </c>
      <c r="AV337">
        <v>1.65539123702213</v>
      </c>
      <c r="AW337">
        <v>1.6090658268684299</v>
      </c>
      <c r="AX337">
        <v>1.6367411433577099</v>
      </c>
      <c r="AY337">
        <v>1.6252628465098999</v>
      </c>
      <c r="AZ337">
        <v>1.67954676367707</v>
      </c>
      <c r="BA337">
        <v>1.5881397056686599</v>
      </c>
      <c r="BB337">
        <v>1.59750733992875</v>
      </c>
      <c r="BC337">
        <v>1.57449315780731</v>
      </c>
      <c r="BD337">
        <v>1.6730335446587901</v>
      </c>
      <c r="BE337">
        <v>1.5872047606292701</v>
      </c>
      <c r="BF337">
        <v>1.64881270367885</v>
      </c>
      <c r="BG337">
        <v>1.58819373649512</v>
      </c>
      <c r="BH337">
        <v>1.61607008148242</v>
      </c>
      <c r="BI337">
        <v>1.6191509541540701</v>
      </c>
      <c r="BJ337">
        <v>1.65539300738706</v>
      </c>
      <c r="BK337">
        <v>1.6050287069999301</v>
      </c>
      <c r="BL337">
        <v>1.67325604238424</v>
      </c>
      <c r="BM337">
        <v>1.59578262777836</v>
      </c>
      <c r="BN337">
        <v>1.66896812902387</v>
      </c>
      <c r="BO337">
        <v>1.65113646998944</v>
      </c>
      <c r="BP337">
        <v>1.67311982155207</v>
      </c>
      <c r="BQ337">
        <v>1.6333085990116301</v>
      </c>
      <c r="BR337">
        <v>1.69997811603228</v>
      </c>
      <c r="BS337">
        <v>1.6007542062871301</v>
      </c>
      <c r="BT337">
        <v>1.6704297440536</v>
      </c>
      <c r="BU337">
        <v>1.5964700527603299</v>
      </c>
      <c r="BV337">
        <v>1.65803054616995</v>
      </c>
      <c r="BW337">
        <v>1.61489724983639</v>
      </c>
      <c r="BX337">
        <v>1.6576086386186599</v>
      </c>
      <c r="BY337">
        <v>1.6098775575264901</v>
      </c>
      <c r="BZ337">
        <v>1.7069896465468599</v>
      </c>
      <c r="CA337">
        <v>1.57920181968054</v>
      </c>
      <c r="CB337">
        <v>1.6757071743605401</v>
      </c>
      <c r="CC337">
        <v>1.59566447271773</v>
      </c>
      <c r="CD337">
        <v>1.6116397459784599</v>
      </c>
      <c r="CE337">
        <v>1.61076829221388</v>
      </c>
      <c r="CF337">
        <v>1.6390597368759099</v>
      </c>
      <c r="CG337">
        <v>1.6626232848717</v>
      </c>
      <c r="CH337">
        <v>1.7146047754639</v>
      </c>
      <c r="CI337">
        <v>1.61394863551287</v>
      </c>
      <c r="CJ337">
        <v>1.6701145010568299</v>
      </c>
      <c r="CK337">
        <v>1.62204093004261</v>
      </c>
      <c r="CL337">
        <v>1.6704620282073099</v>
      </c>
      <c r="CM337">
        <v>1.6334887266390701</v>
      </c>
      <c r="CN337">
        <v>1.6708408849042</v>
      </c>
      <c r="CO337">
        <v>1.59720017108489</v>
      </c>
      <c r="CP337">
        <v>1.66510977995119</v>
      </c>
      <c r="CQ337">
        <v>1.61101806651476</v>
      </c>
      <c r="CR337">
        <v>1.63958984363676</v>
      </c>
      <c r="CS337">
        <v>1.56484649943996</v>
      </c>
      <c r="CT337">
        <v>1.5901696167788499</v>
      </c>
      <c r="CU337">
        <v>1.59091307985388</v>
      </c>
      <c r="CV337">
        <v>1.6017545704699301</v>
      </c>
    </row>
    <row r="338" spans="1:100" x14ac:dyDescent="0.45">
      <c r="A338" t="s">
        <v>89</v>
      </c>
      <c r="B338" t="s">
        <v>90</v>
      </c>
      <c r="C338" t="s">
        <v>67</v>
      </c>
      <c r="D338">
        <v>35</v>
      </c>
      <c r="E338" s="1" cm="1">
        <f t="array" ref="E338">SUMPRODUCT($G338:$CV338,$G$2:$CV$2)/SUMPRODUCT(--($G338:$CV338&lt;&gt;""),$G$2:$CV$2)</f>
        <v>1.5187963608562822</v>
      </c>
      <c r="F338" s="1" cm="1">
        <f t="array" ref="F338">SUMPRODUCT($G338:$CV338,$F$2:$CU$2)/SUMPRODUCT(--($G338:$CV338&lt;&gt;""),$F$2:$CU$2)</f>
        <v>1.5219853492485544</v>
      </c>
      <c r="G338">
        <v>1.54592488607902</v>
      </c>
      <c r="H338">
        <v>1.55149491545768</v>
      </c>
      <c r="I338">
        <v>1.52262722663974</v>
      </c>
      <c r="J338">
        <v>1.5653455069008</v>
      </c>
      <c r="K338">
        <v>1.5249952800170501</v>
      </c>
      <c r="L338">
        <v>1.56560167458019</v>
      </c>
      <c r="M338">
        <v>1.4831879926006799</v>
      </c>
      <c r="N338">
        <v>1.5131276322137199</v>
      </c>
      <c r="O338">
        <v>1.45940365761052</v>
      </c>
      <c r="P338">
        <v>1.48043118046157</v>
      </c>
      <c r="Q338">
        <v>1.49803991016937</v>
      </c>
      <c r="R338">
        <v>1.5354668969309</v>
      </c>
      <c r="S338">
        <v>1.5495659627996401</v>
      </c>
      <c r="T338">
        <v>1.5783850404636099</v>
      </c>
      <c r="U338">
        <v>1.4900809166939899</v>
      </c>
      <c r="V338">
        <v>1.48896900167353</v>
      </c>
      <c r="W338">
        <v>1.5308843176555</v>
      </c>
      <c r="X338">
        <v>1.59831247974957</v>
      </c>
      <c r="Y338">
        <v>1.54688908630276</v>
      </c>
      <c r="Z338">
        <v>1.57442181578623</v>
      </c>
      <c r="AA338">
        <v>1.53132530005475</v>
      </c>
      <c r="AB338">
        <v>1.57107450165343</v>
      </c>
      <c r="AC338">
        <v>1.5599635745290199</v>
      </c>
      <c r="AD338">
        <v>1.6086084346828999</v>
      </c>
      <c r="AE338">
        <v>1.5343233688498199</v>
      </c>
      <c r="AF338">
        <v>1.55273685778841</v>
      </c>
      <c r="AG338">
        <v>1.4895129312414199</v>
      </c>
      <c r="AH338">
        <v>1.48310252147612</v>
      </c>
      <c r="AI338">
        <v>1.54241898947556</v>
      </c>
      <c r="AJ338">
        <v>1.5647795456410201</v>
      </c>
      <c r="AK338">
        <v>1.41371078628389</v>
      </c>
      <c r="AL338">
        <v>1.45216182522744</v>
      </c>
      <c r="AM338">
        <v>1.52198906164752</v>
      </c>
      <c r="AN338">
        <v>1.5536660539212099</v>
      </c>
      <c r="AO338">
        <v>1.6540314198930499</v>
      </c>
      <c r="AP338">
        <v>1.3122529347046601</v>
      </c>
      <c r="AQ338">
        <v>1.4921534513171899</v>
      </c>
      <c r="AR338">
        <v>1.4948927910768901</v>
      </c>
      <c r="AS338">
        <v>1.4462369813882401</v>
      </c>
      <c r="AT338">
        <v>1.4611809078114799</v>
      </c>
      <c r="AU338">
        <v>1.53106414844613</v>
      </c>
      <c r="AV338">
        <v>1.57814073706422</v>
      </c>
      <c r="AW338">
        <v>1.5195556354175199</v>
      </c>
      <c r="AX338">
        <v>1.5703952212285801</v>
      </c>
      <c r="AY338">
        <v>1.54504050247944</v>
      </c>
      <c r="AZ338">
        <v>1.5843069690361</v>
      </c>
      <c r="BA338">
        <v>1.5112531394016699</v>
      </c>
      <c r="BB338">
        <v>1.52290893287875</v>
      </c>
      <c r="BC338">
        <v>1.5183623728937199</v>
      </c>
      <c r="BD338">
        <v>1.5959293217994399</v>
      </c>
      <c r="BE338">
        <v>1.5144303468979301</v>
      </c>
      <c r="BF338">
        <v>1.5749731106223399</v>
      </c>
      <c r="BG338">
        <v>1.47616156366898</v>
      </c>
      <c r="BH338">
        <v>1.52326065364051</v>
      </c>
      <c r="BI338">
        <v>1.5430634460616599</v>
      </c>
      <c r="BJ338">
        <v>1.5785242765979</v>
      </c>
      <c r="BK338">
        <v>1.5436321636316599</v>
      </c>
      <c r="BL338">
        <v>1.5806135008389799</v>
      </c>
      <c r="BM338">
        <v>1.53870346748029</v>
      </c>
      <c r="BN338">
        <v>1.5976194063134701</v>
      </c>
      <c r="BO338">
        <v>1.5829466884647401</v>
      </c>
      <c r="BP338">
        <v>1.5850208364089</v>
      </c>
      <c r="BQ338">
        <v>1.5559500107919599</v>
      </c>
      <c r="BR338">
        <v>1.61872221256477</v>
      </c>
      <c r="BS338">
        <v>1.55592099050449</v>
      </c>
      <c r="BT338">
        <v>1.6152449261461399</v>
      </c>
      <c r="BU338">
        <v>1.5520733255338099</v>
      </c>
      <c r="BV338">
        <v>1.6096318898895801</v>
      </c>
      <c r="BW338">
        <v>1.51375193444316</v>
      </c>
      <c r="BX338">
        <v>1.5648739282274899</v>
      </c>
      <c r="BY338">
        <v>1.52651323623976</v>
      </c>
      <c r="BZ338">
        <v>1.6061748749976099</v>
      </c>
      <c r="CA338">
        <v>1.53440431734188</v>
      </c>
      <c r="CB338">
        <v>1.59770851526461</v>
      </c>
      <c r="CC338">
        <v>1.5127411632588099</v>
      </c>
      <c r="CD338">
        <v>1.5492628297220601</v>
      </c>
      <c r="CE338">
        <v>1.5343463100517201</v>
      </c>
      <c r="CF338">
        <v>1.57332691494088</v>
      </c>
      <c r="CG338">
        <v>1.57857977197456</v>
      </c>
      <c r="CH338">
        <v>1.6217161063771</v>
      </c>
      <c r="CI338">
        <v>1.5135693144160201</v>
      </c>
      <c r="CJ338">
        <v>1.5821467189270599</v>
      </c>
      <c r="CK338">
        <v>1.5722716550864999</v>
      </c>
      <c r="CL338">
        <v>1.6313437086654701</v>
      </c>
      <c r="CM338">
        <v>1.57058015826759</v>
      </c>
      <c r="CN338">
        <v>1.61654408633499</v>
      </c>
      <c r="CO338">
        <v>1.52795399724535</v>
      </c>
      <c r="CP338">
        <v>1.5753086054369501</v>
      </c>
      <c r="CQ338">
        <v>1.52718463558727</v>
      </c>
      <c r="CR338">
        <v>1.5682586593074801</v>
      </c>
      <c r="CS338">
        <v>1.46871949449711</v>
      </c>
      <c r="CT338">
        <v>1.5184921187787199</v>
      </c>
      <c r="CU338">
        <v>1.4861401215524299</v>
      </c>
      <c r="CV338">
        <v>1.5268399610817001</v>
      </c>
    </row>
    <row r="339" spans="1:100" x14ac:dyDescent="0.45">
      <c r="A339" t="s">
        <v>89</v>
      </c>
      <c r="B339" t="s">
        <v>90</v>
      </c>
      <c r="C339" t="s">
        <v>67</v>
      </c>
      <c r="D339">
        <v>40</v>
      </c>
      <c r="E339" s="1" cm="1">
        <f t="array" ref="E339">SUMPRODUCT($G339:$CV339,$G$2:$CV$2)/SUMPRODUCT(--($G339:$CV339&lt;&gt;""),$G$2:$CV$2)</f>
        <v>1.4325301212118728</v>
      </c>
      <c r="F339" s="1" cm="1">
        <f t="array" ref="F339">SUMPRODUCT($G339:$CV339,$F$2:$CU$2)/SUMPRODUCT(--($G339:$CV339&lt;&gt;""),$F$2:$CU$2)</f>
        <v>1.4514505983635468</v>
      </c>
      <c r="G339">
        <v>1.4676950416380601</v>
      </c>
      <c r="H339">
        <v>1.49133497963109</v>
      </c>
      <c r="I339">
        <v>1.483231411018</v>
      </c>
      <c r="J339">
        <v>1.5083846489691399</v>
      </c>
      <c r="K339">
        <v>1.4868017218214</v>
      </c>
      <c r="L339">
        <v>1.51093067660261</v>
      </c>
      <c r="M339">
        <v>1.43434320595144</v>
      </c>
      <c r="N339">
        <v>1.4749885742148401</v>
      </c>
      <c r="O339">
        <v>1.4294315184397199</v>
      </c>
      <c r="P339">
        <v>1.4382869500891899</v>
      </c>
      <c r="Q339">
        <v>1.4440955004828699</v>
      </c>
      <c r="R339">
        <v>1.49698395791358</v>
      </c>
      <c r="S339">
        <v>1.47240044436477</v>
      </c>
      <c r="T339">
        <v>1.5128130758862599</v>
      </c>
      <c r="U339">
        <v>1.4058204895659001</v>
      </c>
      <c r="V339">
        <v>1.41301428664248</v>
      </c>
      <c r="W339">
        <v>1.4513291735560301</v>
      </c>
      <c r="X339">
        <v>1.51319820322443</v>
      </c>
      <c r="Y339">
        <v>1.4682814678276299</v>
      </c>
      <c r="Z339">
        <v>1.4866436941977601</v>
      </c>
      <c r="AA339">
        <v>1.4518171127224599</v>
      </c>
      <c r="AB339">
        <v>1.4932833902297999</v>
      </c>
      <c r="AC339">
        <v>1.48787455407029</v>
      </c>
      <c r="AD339">
        <v>1.52022268497553</v>
      </c>
      <c r="AE339">
        <v>1.50144332163593</v>
      </c>
      <c r="AF339">
        <v>1.5206767613355201</v>
      </c>
      <c r="AG339">
        <v>1.4388633787470799</v>
      </c>
      <c r="AH339">
        <v>1.4300733243661301</v>
      </c>
      <c r="AI339">
        <v>1.4961801274814099</v>
      </c>
      <c r="AJ339">
        <v>1.5187853848175099</v>
      </c>
      <c r="AK339">
        <v>1.3520118542387001</v>
      </c>
      <c r="AL339">
        <v>1.36800030649486</v>
      </c>
      <c r="AM339">
        <v>1.4011584109496</v>
      </c>
      <c r="AN339">
        <v>1.45868810849516</v>
      </c>
      <c r="AO339">
        <v>1.35379240024958</v>
      </c>
      <c r="AP339">
        <v>1.2246793600718999</v>
      </c>
      <c r="AQ339">
        <v>1.4099497430779799</v>
      </c>
      <c r="AR339">
        <v>1.4174293352907099</v>
      </c>
      <c r="AS339">
        <v>1.37760577607942</v>
      </c>
      <c r="AT339">
        <v>1.3725692197002699</v>
      </c>
      <c r="AU339">
        <v>1.4417815699113801</v>
      </c>
      <c r="AV339">
        <v>1.49974675571577</v>
      </c>
      <c r="AW339">
        <v>1.43081452064509</v>
      </c>
      <c r="AX339">
        <v>1.4940456785427401</v>
      </c>
      <c r="AY339">
        <v>1.47330591904411</v>
      </c>
      <c r="AZ339">
        <v>1.5508381813447101</v>
      </c>
      <c r="BA339">
        <v>1.44206585057518</v>
      </c>
      <c r="BB339">
        <v>1.4527992297185399</v>
      </c>
      <c r="BC339">
        <v>1.46195284991422</v>
      </c>
      <c r="BD339">
        <v>1.5435481672339</v>
      </c>
      <c r="BE339">
        <v>1.4474017158171699</v>
      </c>
      <c r="BF339">
        <v>1.5116604320378699</v>
      </c>
      <c r="BG339">
        <v>1.4018717190587</v>
      </c>
      <c r="BH339">
        <v>1.43226784704592</v>
      </c>
      <c r="BI339">
        <v>1.4730353115136701</v>
      </c>
      <c r="BJ339">
        <v>1.53569578841804</v>
      </c>
      <c r="BK339">
        <v>1.4718152563937701</v>
      </c>
      <c r="BL339">
        <v>1.5338078488204101</v>
      </c>
      <c r="BM339">
        <v>1.4507518574123099</v>
      </c>
      <c r="BN339">
        <v>1.5307237560059901</v>
      </c>
      <c r="BO339">
        <v>1.5062572513027499</v>
      </c>
      <c r="BP339">
        <v>1.5230153139481599</v>
      </c>
      <c r="BQ339">
        <v>1.4812200115101699</v>
      </c>
      <c r="BR339">
        <v>1.55617888296502</v>
      </c>
      <c r="BS339">
        <v>1.48236039070558</v>
      </c>
      <c r="BT339">
        <v>1.5504916922160801</v>
      </c>
      <c r="BU339">
        <v>1.4755106118643599</v>
      </c>
      <c r="BV339">
        <v>1.5382404952439099</v>
      </c>
      <c r="BW339">
        <v>1.46852096343587</v>
      </c>
      <c r="BX339">
        <v>1.5323364322381601</v>
      </c>
      <c r="BY339">
        <v>1.48401837872841</v>
      </c>
      <c r="BZ339">
        <v>1.58881415753429</v>
      </c>
      <c r="CA339">
        <v>1.4567107365093299</v>
      </c>
      <c r="CB339">
        <v>1.5096857765901399</v>
      </c>
      <c r="CC339">
        <v>1.44183791893209</v>
      </c>
      <c r="CD339">
        <v>1.4685626912851499</v>
      </c>
      <c r="CE339">
        <v>1.4530220317526299</v>
      </c>
      <c r="CF339">
        <v>1.49571688915548</v>
      </c>
      <c r="CG339">
        <v>1.4975559234305</v>
      </c>
      <c r="CH339">
        <v>1.59146203757855</v>
      </c>
      <c r="CI339">
        <v>1.44617287645124</v>
      </c>
      <c r="CJ339">
        <v>1.5191843953089501</v>
      </c>
      <c r="CK339">
        <v>1.49559788629659</v>
      </c>
      <c r="CL339">
        <v>1.55810055138662</v>
      </c>
      <c r="CM339">
        <v>1.4933470688652599</v>
      </c>
      <c r="CN339">
        <v>1.53903452768069</v>
      </c>
      <c r="CO339">
        <v>1.4236254864495901</v>
      </c>
      <c r="CP339">
        <v>1.5043825685863299</v>
      </c>
      <c r="CQ339">
        <v>1.4764105979526401</v>
      </c>
      <c r="CR339">
        <v>1.4983632444936601</v>
      </c>
      <c r="CS339">
        <v>1.4204692481730301</v>
      </c>
      <c r="CT339">
        <v>1.46654419339425</v>
      </c>
      <c r="CU339">
        <v>1.4298734577683501</v>
      </c>
      <c r="CV339">
        <v>1.4808547865735899</v>
      </c>
    </row>
    <row r="340" spans="1:100" x14ac:dyDescent="0.45">
      <c r="A340" t="s">
        <v>89</v>
      </c>
      <c r="B340" t="s">
        <v>90</v>
      </c>
      <c r="C340" t="s">
        <v>67</v>
      </c>
      <c r="D340">
        <v>45</v>
      </c>
      <c r="E340" s="1" cm="1">
        <f t="array" ref="E340">SUMPRODUCT($G340:$CV340,$G$2:$CV$2)/SUMPRODUCT(--($G340:$CV340&lt;&gt;""),$G$2:$CV$2)</f>
        <v>1.3786282617788477</v>
      </c>
      <c r="F340" s="1" cm="1">
        <f t="array" ref="F340">SUMPRODUCT($G340:$CV340,$F$2:$CU$2)/SUMPRODUCT(--($G340:$CV340&lt;&gt;""),$F$2:$CU$2)</f>
        <v>1.4021323415419775</v>
      </c>
      <c r="G340">
        <v>1.3765202027668899</v>
      </c>
      <c r="H340">
        <v>1.42372038896346</v>
      </c>
      <c r="I340">
        <v>1.4125613468751801</v>
      </c>
      <c r="J340">
        <v>1.4286075093833299</v>
      </c>
      <c r="K340">
        <v>1.41228740718007</v>
      </c>
      <c r="L340">
        <v>1.43341165096314</v>
      </c>
      <c r="M340">
        <v>1.34298033187779</v>
      </c>
      <c r="N340">
        <v>1.37655528680796</v>
      </c>
      <c r="O340">
        <v>1.3825965496211601</v>
      </c>
      <c r="P340">
        <v>1.3993390809822699</v>
      </c>
      <c r="Q340">
        <v>1.3799662934065</v>
      </c>
      <c r="R340">
        <v>1.4234828873112799</v>
      </c>
      <c r="S340">
        <v>1.4246603841112899</v>
      </c>
      <c r="T340">
        <v>1.46038435940203</v>
      </c>
      <c r="U340">
        <v>1.3449841203967801</v>
      </c>
      <c r="V340">
        <v>1.37120589190422</v>
      </c>
      <c r="W340">
        <v>1.4054497726880799</v>
      </c>
      <c r="X340">
        <v>1.4690494489199999</v>
      </c>
      <c r="Y340">
        <v>1.42450438580438</v>
      </c>
      <c r="Z340">
        <v>1.4548890434188499</v>
      </c>
      <c r="AA340">
        <v>1.4154945856347201</v>
      </c>
      <c r="AB340">
        <v>1.4556018229354699</v>
      </c>
      <c r="AC340">
        <v>1.4529591672786</v>
      </c>
      <c r="AD340">
        <v>1.4699466181294401</v>
      </c>
      <c r="AE340">
        <v>1.431962963713</v>
      </c>
      <c r="AF340">
        <v>1.43890697822432</v>
      </c>
      <c r="AG340">
        <v>1.39908773779968</v>
      </c>
      <c r="AH340">
        <v>1.4002001752754201</v>
      </c>
      <c r="AI340">
        <v>1.4434238637650101</v>
      </c>
      <c r="AJ340">
        <v>1.4554332280508899</v>
      </c>
      <c r="AK340">
        <v>1.31587450976857</v>
      </c>
      <c r="AL340">
        <v>1.33111430819618</v>
      </c>
      <c r="AM340">
        <v>1.32469716115387</v>
      </c>
      <c r="AN340">
        <v>1.3899655505491999</v>
      </c>
      <c r="AO340">
        <v>1.2855982160361501</v>
      </c>
      <c r="AP340">
        <v>1.18911941403483</v>
      </c>
      <c r="AQ340">
        <v>1.3549864770425699</v>
      </c>
      <c r="AR340">
        <v>1.3746130580234199</v>
      </c>
      <c r="AS340">
        <v>1.3420518875802101</v>
      </c>
      <c r="AT340">
        <v>1.3376996969508199</v>
      </c>
      <c r="AU340">
        <v>1.4233620391897299</v>
      </c>
      <c r="AV340">
        <v>1.4699139985313201</v>
      </c>
      <c r="AW340">
        <v>1.3743968511789999</v>
      </c>
      <c r="AX340">
        <v>1.46062486786367</v>
      </c>
      <c r="AY340">
        <v>1.4379506587403299</v>
      </c>
      <c r="AZ340">
        <v>1.5067358966223401</v>
      </c>
      <c r="BA340">
        <v>1.3605871923883399</v>
      </c>
      <c r="BB340">
        <v>1.4120570327185999</v>
      </c>
      <c r="BC340">
        <v>1.4204775791651101</v>
      </c>
      <c r="BD340">
        <v>1.51930313993738</v>
      </c>
      <c r="BE340">
        <v>1.4137744486068</v>
      </c>
      <c r="BF340">
        <v>1.4848142982449899</v>
      </c>
      <c r="BG340">
        <v>1.3703168606549601</v>
      </c>
      <c r="BH340">
        <v>1.4027445048871601</v>
      </c>
      <c r="BI340">
        <v>1.4315092741383599</v>
      </c>
      <c r="BJ340">
        <v>1.49454997344818</v>
      </c>
      <c r="BK340">
        <v>1.4444657219907699</v>
      </c>
      <c r="BL340">
        <v>1.50241537360371</v>
      </c>
      <c r="BM340">
        <v>1.40213277580583</v>
      </c>
      <c r="BN340">
        <v>1.4907295198054999</v>
      </c>
      <c r="BO340">
        <v>1.4434254165364899</v>
      </c>
      <c r="BP340">
        <v>1.4493185585763999</v>
      </c>
      <c r="BQ340">
        <v>1.4437854876102401</v>
      </c>
      <c r="BR340">
        <v>1.5216074646270099</v>
      </c>
      <c r="BS340">
        <v>1.4236225499922099</v>
      </c>
      <c r="BT340">
        <v>1.49363043160834</v>
      </c>
      <c r="BU340">
        <v>1.44739490079219</v>
      </c>
      <c r="BV340">
        <v>1.5026880462674901</v>
      </c>
      <c r="BW340">
        <v>1.4086130084339601</v>
      </c>
      <c r="BX340">
        <v>1.4673971945745601</v>
      </c>
      <c r="BY340">
        <v>1.45762457837488</v>
      </c>
      <c r="BZ340">
        <v>1.5314699105460901</v>
      </c>
      <c r="CA340">
        <v>1.4130442823717899</v>
      </c>
      <c r="CB340">
        <v>1.5068414455236601</v>
      </c>
      <c r="CC340">
        <v>1.4152645461123501</v>
      </c>
      <c r="CD340">
        <v>1.4387165542012701</v>
      </c>
      <c r="CE340">
        <v>1.40753087743216</v>
      </c>
      <c r="CF340">
        <v>1.4671532697386001</v>
      </c>
      <c r="CG340">
        <v>1.4557222441580999</v>
      </c>
      <c r="CH340">
        <v>1.51614273596908</v>
      </c>
      <c r="CI340">
        <v>1.4128301988916201</v>
      </c>
      <c r="CJ340">
        <v>1.4786319067184399</v>
      </c>
      <c r="CK340">
        <v>1.4337500133254499</v>
      </c>
      <c r="CL340">
        <v>1.5030425334017701</v>
      </c>
      <c r="CM340">
        <v>1.4185487709414899</v>
      </c>
      <c r="CN340">
        <v>1.50208458635758</v>
      </c>
      <c r="CO340">
        <v>1.38031360304371</v>
      </c>
      <c r="CP340">
        <v>1.46724101570271</v>
      </c>
      <c r="CQ340">
        <v>1.42790521384716</v>
      </c>
      <c r="CR340">
        <v>1.46280672104883</v>
      </c>
      <c r="CS340">
        <v>1.3527056483120099</v>
      </c>
      <c r="CT340">
        <v>1.4196282021095801</v>
      </c>
      <c r="CU340">
        <v>1.3657340572491099</v>
      </c>
      <c r="CV340">
        <v>1.40942039180537</v>
      </c>
    </row>
    <row r="341" spans="1:100" x14ac:dyDescent="0.45">
      <c r="A341" t="s">
        <v>89</v>
      </c>
      <c r="B341" t="s">
        <v>90</v>
      </c>
      <c r="C341" t="s">
        <v>67</v>
      </c>
      <c r="D341">
        <v>50</v>
      </c>
      <c r="E341" s="1" cm="1">
        <f t="array" ref="E341">SUMPRODUCT($G341:$CV341,$G$2:$CV$2)/SUMPRODUCT(--($G341:$CV341&lt;&gt;""),$G$2:$CV$2)</f>
        <v>1.3225015871583858</v>
      </c>
      <c r="F341" s="1" cm="1">
        <f t="array" ref="F341">SUMPRODUCT($G341:$CV341,$F$2:$CU$2)/SUMPRODUCT(--($G341:$CV341&lt;&gt;""),$F$2:$CU$2)</f>
        <v>1.3482697028251365</v>
      </c>
      <c r="G341">
        <v>1.3450809120704199</v>
      </c>
      <c r="H341">
        <v>1.3826701934717001</v>
      </c>
      <c r="I341">
        <v>1.4053923216487401</v>
      </c>
      <c r="J341">
        <v>1.38721657256256</v>
      </c>
      <c r="K341">
        <v>1.4036100273835801</v>
      </c>
      <c r="L341">
        <v>1.3886909208571401</v>
      </c>
      <c r="M341">
        <v>1.3132865498985899</v>
      </c>
      <c r="N341">
        <v>1.34550122750861</v>
      </c>
      <c r="O341">
        <v>1.35456150726133</v>
      </c>
      <c r="P341">
        <v>1.37213097389371</v>
      </c>
      <c r="Q341">
        <v>1.34891214798958</v>
      </c>
      <c r="R341">
        <v>1.3937787722572901</v>
      </c>
      <c r="S341">
        <v>1.3916491180624599</v>
      </c>
      <c r="T341">
        <v>1.43899195441725</v>
      </c>
      <c r="U341">
        <v>1.2889351875817201</v>
      </c>
      <c r="V341">
        <v>1.3077228907501</v>
      </c>
      <c r="W341">
        <v>1.3531370775306899</v>
      </c>
      <c r="X341">
        <v>1.3923392094115901</v>
      </c>
      <c r="Y341">
        <v>1.3489191220479799</v>
      </c>
      <c r="Z341">
        <v>1.3929594965132699</v>
      </c>
      <c r="AA341">
        <v>1.3504465542822199</v>
      </c>
      <c r="AB341">
        <v>1.38940666142088</v>
      </c>
      <c r="AC341">
        <v>1.4030653393163199</v>
      </c>
      <c r="AD341">
        <v>1.4160527399438001</v>
      </c>
      <c r="AE341">
        <v>1.3970369089946499</v>
      </c>
      <c r="AF341">
        <v>1.40386100832897</v>
      </c>
      <c r="AG341">
        <v>1.31554198269541</v>
      </c>
      <c r="AH341">
        <v>1.3257381463281199</v>
      </c>
      <c r="AI341">
        <v>1.38929172721012</v>
      </c>
      <c r="AJ341">
        <v>1.40006024052587</v>
      </c>
      <c r="AK341">
        <v>1.2677213084982999</v>
      </c>
      <c r="AL341">
        <v>1.2682161184054801</v>
      </c>
      <c r="AM341">
        <v>1.29318316914105</v>
      </c>
      <c r="AN341">
        <v>1.3390136419984799</v>
      </c>
      <c r="AO341">
        <v>1.13285293667411</v>
      </c>
      <c r="AP341">
        <v>1.12769888538068</v>
      </c>
      <c r="AQ341">
        <v>1.2962813153071999</v>
      </c>
      <c r="AR341">
        <v>1.3097518878758201</v>
      </c>
      <c r="AS341">
        <v>1.2669266552380001</v>
      </c>
      <c r="AT341">
        <v>1.2802562151260899</v>
      </c>
      <c r="AU341">
        <v>1.36233941845243</v>
      </c>
      <c r="AV341">
        <v>1.4142096891698499</v>
      </c>
      <c r="AW341">
        <v>1.3201263685541</v>
      </c>
      <c r="AX341">
        <v>1.3927256156561001</v>
      </c>
      <c r="AY341">
        <v>1.38416285303401</v>
      </c>
      <c r="AZ341">
        <v>1.4460004115210201</v>
      </c>
      <c r="BA341">
        <v>1.3280223528457999</v>
      </c>
      <c r="BB341">
        <v>1.37879099003192</v>
      </c>
      <c r="BC341">
        <v>1.37600871224056</v>
      </c>
      <c r="BD341">
        <v>1.4345475795152101</v>
      </c>
      <c r="BE341">
        <v>1.3520227547685</v>
      </c>
      <c r="BF341">
        <v>1.4187039036351601</v>
      </c>
      <c r="BG341">
        <v>1.33460314558255</v>
      </c>
      <c r="BH341">
        <v>1.3440572158094899</v>
      </c>
      <c r="BI341">
        <v>1.3683591102150401</v>
      </c>
      <c r="BJ341">
        <v>1.4389500028314699</v>
      </c>
      <c r="BK341">
        <v>1.3862206400322601</v>
      </c>
      <c r="BL341">
        <v>1.4470681598158599</v>
      </c>
      <c r="BM341">
        <v>1.3847346796020401</v>
      </c>
      <c r="BN341">
        <v>1.4570038557171701</v>
      </c>
      <c r="BO341">
        <v>1.39609446796112</v>
      </c>
      <c r="BP341">
        <v>1.3956335123889601</v>
      </c>
      <c r="BQ341">
        <v>1.3884384391986599</v>
      </c>
      <c r="BR341">
        <v>1.46640848460368</v>
      </c>
      <c r="BS341">
        <v>1.4014949888477399</v>
      </c>
      <c r="BT341">
        <v>1.45999658415914</v>
      </c>
      <c r="BU341">
        <v>1.38600553543841</v>
      </c>
      <c r="BV341">
        <v>1.44451453466661</v>
      </c>
      <c r="BW341">
        <v>1.3445917869979001</v>
      </c>
      <c r="BX341">
        <v>1.4147792239631301</v>
      </c>
      <c r="BY341">
        <v>1.38599243795682</v>
      </c>
      <c r="BZ341">
        <v>1.44934325567601</v>
      </c>
      <c r="CA341">
        <v>1.4042971779147599</v>
      </c>
      <c r="CB341">
        <v>1.4698986282542099</v>
      </c>
      <c r="CC341">
        <v>1.35182064880716</v>
      </c>
      <c r="CD341">
        <v>1.39162616453678</v>
      </c>
      <c r="CE341">
        <v>1.34217976299683</v>
      </c>
      <c r="CF341">
        <v>1.40737187696653</v>
      </c>
      <c r="CG341">
        <v>1.39423162557142</v>
      </c>
      <c r="CH341">
        <v>1.4557522133623799</v>
      </c>
      <c r="CI341">
        <v>1.3659233105217099</v>
      </c>
      <c r="CJ341">
        <v>1.43598911027413</v>
      </c>
      <c r="CK341">
        <v>1.37289742334996</v>
      </c>
      <c r="CL341">
        <v>1.44226318215029</v>
      </c>
      <c r="CM341">
        <v>1.36529911832863</v>
      </c>
      <c r="CN341">
        <v>1.4518960043473801</v>
      </c>
      <c r="CO341">
        <v>1.35857774378136</v>
      </c>
      <c r="CP341">
        <v>1.4344574429593999</v>
      </c>
      <c r="CQ341">
        <v>1.3689358758061101</v>
      </c>
      <c r="CR341">
        <v>1.4162696227067699</v>
      </c>
      <c r="CS341">
        <v>1.3342011639128699</v>
      </c>
      <c r="CT341">
        <v>1.37807953364786</v>
      </c>
      <c r="CU341">
        <v>1.3211160443416401</v>
      </c>
      <c r="CV341">
        <v>1.3594217162025499</v>
      </c>
    </row>
    <row r="342" spans="1:100" x14ac:dyDescent="0.45">
      <c r="A342" t="s">
        <v>93</v>
      </c>
      <c r="B342" t="s">
        <v>90</v>
      </c>
      <c r="C342" t="s">
        <v>67</v>
      </c>
      <c r="D342">
        <v>30</v>
      </c>
      <c r="E342" s="1" cm="1">
        <f t="array" ref="E342">SUMPRODUCT($G342:$CV342,$G$2:$CV$2)/SUMPRODUCT(--($G342:$CV342&lt;&gt;""),$G$2:$CV$2)</f>
        <v>1.4237653891858524</v>
      </c>
      <c r="F342" s="1" cm="1">
        <f t="array" ref="F342">SUMPRODUCT($G342:$CV342,$F$2:$CU$2)/SUMPRODUCT(--($G342:$CV342&lt;&gt;""),$F$2:$CU$2)</f>
        <v>1.3942350629499105</v>
      </c>
      <c r="G342">
        <v>1.5313348625263301</v>
      </c>
      <c r="H342">
        <v>1.4328807331929001</v>
      </c>
      <c r="I342">
        <v>1.44932173559592</v>
      </c>
      <c r="J342">
        <v>1.4376966245999501</v>
      </c>
      <c r="K342">
        <v>1.4533019605691899</v>
      </c>
      <c r="L342">
        <v>1.43757161990405</v>
      </c>
      <c r="M342">
        <v>1.49107030139577</v>
      </c>
      <c r="N342">
        <v>1.3928566319206901</v>
      </c>
      <c r="O342">
        <v>1.4507295103992499</v>
      </c>
      <c r="P342">
        <v>1.41545711761495</v>
      </c>
      <c r="Q342">
        <v>1.38871258565249</v>
      </c>
      <c r="R342">
        <v>1.40749710302543</v>
      </c>
      <c r="S342">
        <v>1.40879710753515</v>
      </c>
      <c r="T342">
        <v>1.43886392972536</v>
      </c>
      <c r="U342">
        <v>1.47065529961354</v>
      </c>
      <c r="V342">
        <v>1.3550790986204699</v>
      </c>
      <c r="W342">
        <v>1.4254115422781</v>
      </c>
      <c r="X342">
        <v>1.4810690253721699</v>
      </c>
      <c r="Y342">
        <v>1.50731263149372</v>
      </c>
      <c r="Z342">
        <v>1.4421643511201701</v>
      </c>
      <c r="AA342">
        <v>1.40211092313551</v>
      </c>
      <c r="AB342">
        <v>1.4394560911887699</v>
      </c>
      <c r="AC342">
        <v>1.4163947550269</v>
      </c>
      <c r="AD342">
        <v>1.46559861323372</v>
      </c>
      <c r="AE342">
        <v>1.4582567891662599</v>
      </c>
      <c r="AF342">
        <v>1.44169026878936</v>
      </c>
      <c r="AG342">
        <v>1.4440750152776001</v>
      </c>
      <c r="AH342">
        <v>1.36600071770159</v>
      </c>
      <c r="AI342">
        <v>1.4168585188931899</v>
      </c>
      <c r="AJ342">
        <v>1.4541296438434701</v>
      </c>
      <c r="AK342">
        <v>1.35548827769821</v>
      </c>
      <c r="AL342">
        <v>1.3385930454244599</v>
      </c>
      <c r="AM342">
        <v>1.4284539408149901</v>
      </c>
      <c r="AN342">
        <v>1.4184805744075499</v>
      </c>
      <c r="AO342">
        <v>1.4387812504755699</v>
      </c>
      <c r="AP342">
        <v>1.20622050860157</v>
      </c>
      <c r="AQ342">
        <v>1.47657593657883</v>
      </c>
      <c r="AR342">
        <v>1.3578986133549</v>
      </c>
      <c r="AS342">
        <v>1.30848989068744</v>
      </c>
      <c r="AT342">
        <v>1.3308653376556401</v>
      </c>
      <c r="AU342">
        <v>1.39984696498698</v>
      </c>
      <c r="AV342">
        <v>1.4246859480624201</v>
      </c>
      <c r="AW342">
        <v>1.39573112222744</v>
      </c>
      <c r="AX342">
        <v>1.40539574688833</v>
      </c>
      <c r="AY342">
        <v>1.4116743719982801</v>
      </c>
      <c r="AZ342">
        <v>1.4453486692759401</v>
      </c>
      <c r="BA342">
        <v>1.35124345734925</v>
      </c>
      <c r="BB342">
        <v>1.3747345752515701</v>
      </c>
      <c r="BC342">
        <v>1.3616845850102599</v>
      </c>
      <c r="BD342">
        <v>1.40968545504249</v>
      </c>
      <c r="BE342">
        <v>1.3690940074728399</v>
      </c>
      <c r="BF342">
        <v>1.43029625624849</v>
      </c>
      <c r="BG342">
        <v>1.58581026830071</v>
      </c>
      <c r="BH342">
        <v>1.43323296460014</v>
      </c>
      <c r="BI342">
        <v>1.4148323234936599</v>
      </c>
      <c r="BJ342">
        <v>1.43632362643849</v>
      </c>
      <c r="BK342">
        <v>1.4170624172366899</v>
      </c>
      <c r="BL342">
        <v>1.44369091009856</v>
      </c>
      <c r="BM342">
        <v>1.42448944553541</v>
      </c>
      <c r="BN342">
        <v>1.43551585383322</v>
      </c>
      <c r="BO342">
        <v>1.44169639196229</v>
      </c>
      <c r="BP342">
        <v>1.45103809020416</v>
      </c>
      <c r="BQ342">
        <v>1.4038342136613999</v>
      </c>
      <c r="BR342">
        <v>1.4602466568817001</v>
      </c>
      <c r="BS342">
        <v>1.4041841410348199</v>
      </c>
      <c r="BT342">
        <v>1.4296163149657</v>
      </c>
      <c r="BU342">
        <v>1.3927812896602001</v>
      </c>
      <c r="BV342">
        <v>1.44159275186286</v>
      </c>
      <c r="BW342">
        <v>1.40715956647038</v>
      </c>
      <c r="BX342">
        <v>1.4309155668445901</v>
      </c>
      <c r="BY342">
        <v>1.37881866061298</v>
      </c>
      <c r="BZ342">
        <v>1.4711726438649699</v>
      </c>
      <c r="CA342">
        <v>1.3832252389545101</v>
      </c>
      <c r="CB342">
        <v>1.43944291399758</v>
      </c>
      <c r="CC342">
        <v>1.4005331731803901</v>
      </c>
      <c r="CD342">
        <v>1.4044817920133501</v>
      </c>
      <c r="CE342">
        <v>1.39400129213451</v>
      </c>
      <c r="CF342">
        <v>1.41742286677103</v>
      </c>
      <c r="CG342">
        <v>1.40847877795511</v>
      </c>
      <c r="CH342">
        <v>1.46610572525835</v>
      </c>
      <c r="CI342">
        <v>1.38219741865487</v>
      </c>
      <c r="CJ342">
        <v>1.43360470958391</v>
      </c>
      <c r="CK342">
        <v>1.4307574247357999</v>
      </c>
      <c r="CL342">
        <v>1.46111843783083</v>
      </c>
      <c r="CM342">
        <v>1.41197431866197</v>
      </c>
      <c r="CN342">
        <v>1.44839907673381</v>
      </c>
      <c r="CO342">
        <v>1.39554924190938</v>
      </c>
      <c r="CP342">
        <v>1.42830796049611</v>
      </c>
      <c r="CQ342">
        <v>1.3957445564683599</v>
      </c>
      <c r="CR342">
        <v>1.4433112007173601</v>
      </c>
      <c r="CS342">
        <v>1.3351808520252599</v>
      </c>
      <c r="CT342">
        <v>1.3652119334029</v>
      </c>
      <c r="CU342">
        <v>1.3826655057080599</v>
      </c>
      <c r="CV342">
        <v>1.3801076862814099</v>
      </c>
    </row>
    <row r="343" spans="1:100" x14ac:dyDescent="0.45">
      <c r="A343" t="s">
        <v>93</v>
      </c>
      <c r="B343" t="s">
        <v>90</v>
      </c>
      <c r="C343" t="s">
        <v>67</v>
      </c>
      <c r="D343">
        <v>35</v>
      </c>
      <c r="E343" s="1" cm="1">
        <f t="array" ref="E343">SUMPRODUCT($G343:$CV343,$G$2:$CV$2)/SUMPRODUCT(--($G343:$CV343&lt;&gt;""),$G$2:$CV$2)</f>
        <v>1.3314402887914587</v>
      </c>
      <c r="F343" s="1" cm="1">
        <f t="array" ref="F343">SUMPRODUCT($G343:$CV343,$F$2:$CU$2)/SUMPRODUCT(--($G343:$CV343&lt;&gt;""),$F$2:$CU$2)</f>
        <v>1.3242121761440362</v>
      </c>
      <c r="G343">
        <v>1.4514716994389201</v>
      </c>
      <c r="H343">
        <v>1.36326394388339</v>
      </c>
      <c r="I343">
        <v>1.3484422753007299</v>
      </c>
      <c r="J343">
        <v>1.3644551759422701</v>
      </c>
      <c r="K343">
        <v>1.34852289064641</v>
      </c>
      <c r="L343">
        <v>1.36814383316051</v>
      </c>
      <c r="M343">
        <v>1.32028501341051</v>
      </c>
      <c r="N343">
        <v>1.29617072722566</v>
      </c>
      <c r="O343">
        <v>1.3534120063346999</v>
      </c>
      <c r="P343">
        <v>1.3655816730986401</v>
      </c>
      <c r="Q343">
        <v>1.3266495376043601</v>
      </c>
      <c r="R343">
        <v>1.3388512296558199</v>
      </c>
      <c r="S343">
        <v>1.3474116248157</v>
      </c>
      <c r="T343">
        <v>1.3842315013934401</v>
      </c>
      <c r="U343">
        <v>1.3473341871978499</v>
      </c>
      <c r="V343">
        <v>1.2772237875846</v>
      </c>
      <c r="W343">
        <v>1.32276964910009</v>
      </c>
      <c r="X343">
        <v>1.40004630372739</v>
      </c>
      <c r="Y343">
        <v>1.37237100352424</v>
      </c>
      <c r="Z343">
        <v>1.3668928053731999</v>
      </c>
      <c r="AA343">
        <v>1.3221153586100201</v>
      </c>
      <c r="AB343">
        <v>1.3554325653556301</v>
      </c>
      <c r="AC343">
        <v>1.34176960513685</v>
      </c>
      <c r="AD343">
        <v>1.3921913798816099</v>
      </c>
      <c r="AE343">
        <v>1.35336869071141</v>
      </c>
      <c r="AF343">
        <v>1.36084422309719</v>
      </c>
      <c r="AG343">
        <v>1.32253192429468</v>
      </c>
      <c r="AH343">
        <v>1.3128501948454001</v>
      </c>
      <c r="AI343">
        <v>1.3263512832789901</v>
      </c>
      <c r="AJ343">
        <v>1.36673622023936</v>
      </c>
      <c r="AK343">
        <v>1.2352500893840099</v>
      </c>
      <c r="AL343">
        <v>1.27176621851533</v>
      </c>
      <c r="AM343">
        <v>1.34585640264354</v>
      </c>
      <c r="AN343">
        <v>1.3453770530046001</v>
      </c>
      <c r="AO343">
        <v>1.37655879748948</v>
      </c>
      <c r="AP343">
        <v>1.13782982696589</v>
      </c>
      <c r="AQ343">
        <v>1.34974883086755</v>
      </c>
      <c r="AR343">
        <v>1.2779453545074499</v>
      </c>
      <c r="AS343">
        <v>1.23691404398681</v>
      </c>
      <c r="AT343">
        <v>1.27656392604408</v>
      </c>
      <c r="AU343">
        <v>1.31977580261748</v>
      </c>
      <c r="AV343">
        <v>1.35575464982628</v>
      </c>
      <c r="AW343">
        <v>1.31637857786604</v>
      </c>
      <c r="AX343">
        <v>1.3548318224022899</v>
      </c>
      <c r="AY343">
        <v>1.3475346935088399</v>
      </c>
      <c r="AZ343">
        <v>1.3882995594271399</v>
      </c>
      <c r="BA343">
        <v>1.28118886579268</v>
      </c>
      <c r="BB343">
        <v>1.3056818390393199</v>
      </c>
      <c r="BC343">
        <v>1.29804154850839</v>
      </c>
      <c r="BD343">
        <v>1.39162537365575</v>
      </c>
      <c r="BE343">
        <v>1.3194079330980999</v>
      </c>
      <c r="BF343">
        <v>1.37019058982102</v>
      </c>
      <c r="BG343">
        <v>1.36462806947327</v>
      </c>
      <c r="BH343">
        <v>1.3598005390251899</v>
      </c>
      <c r="BI343">
        <v>1.32486407778166</v>
      </c>
      <c r="BJ343">
        <v>1.3544463669079301</v>
      </c>
      <c r="BK343">
        <v>1.3416792150471999</v>
      </c>
      <c r="BL343">
        <v>1.3848690703743001</v>
      </c>
      <c r="BM343">
        <v>1.3425243493057899</v>
      </c>
      <c r="BN343">
        <v>1.3848794120438801</v>
      </c>
      <c r="BO343">
        <v>1.3695529503773201</v>
      </c>
      <c r="BP343">
        <v>1.3941395295173999</v>
      </c>
      <c r="BQ343">
        <v>1.3221651213810099</v>
      </c>
      <c r="BR343">
        <v>1.3904029519165899</v>
      </c>
      <c r="BS343">
        <v>1.3415633706510199</v>
      </c>
      <c r="BT343">
        <v>1.3907652884771</v>
      </c>
      <c r="BU343">
        <v>1.3274184121432899</v>
      </c>
      <c r="BV343">
        <v>1.3842233827606301</v>
      </c>
      <c r="BW343">
        <v>1.3537214879655299</v>
      </c>
      <c r="BX343">
        <v>1.36362552440128</v>
      </c>
      <c r="BY343">
        <v>1.32998740906547</v>
      </c>
      <c r="BZ343">
        <v>1.3968886809924701</v>
      </c>
      <c r="CA343">
        <v>1.3107559924474099</v>
      </c>
      <c r="CB343">
        <v>1.3623728123155201</v>
      </c>
      <c r="CC343">
        <v>1.3246488401319201</v>
      </c>
      <c r="CD343">
        <v>1.33176538952014</v>
      </c>
      <c r="CE343">
        <v>1.33197963353788</v>
      </c>
      <c r="CF343">
        <v>1.3501410382411201</v>
      </c>
      <c r="CG343">
        <v>1.3673517938814801</v>
      </c>
      <c r="CH343">
        <v>1.40846259961108</v>
      </c>
      <c r="CI343">
        <v>1.31792356613219</v>
      </c>
      <c r="CJ343">
        <v>1.3694196324254</v>
      </c>
      <c r="CK343">
        <v>1.35773703310697</v>
      </c>
      <c r="CL343">
        <v>1.40493808380847</v>
      </c>
      <c r="CM343">
        <v>1.35174293178675</v>
      </c>
      <c r="CN343">
        <v>1.3786106311927899</v>
      </c>
      <c r="CO343">
        <v>1.3185208555601899</v>
      </c>
      <c r="CP343">
        <v>1.35523772121885</v>
      </c>
      <c r="CQ343">
        <v>1.3301219057336999</v>
      </c>
      <c r="CR343">
        <v>1.3637108681242001</v>
      </c>
      <c r="CS343">
        <v>1.28784470545965</v>
      </c>
      <c r="CT343">
        <v>1.2894127948407501</v>
      </c>
      <c r="CU343">
        <v>1.3129803466884</v>
      </c>
      <c r="CV343">
        <v>1.3190954722037</v>
      </c>
    </row>
    <row r="344" spans="1:100" x14ac:dyDescent="0.45">
      <c r="A344" t="s">
        <v>93</v>
      </c>
      <c r="B344" t="s">
        <v>90</v>
      </c>
      <c r="C344" t="s">
        <v>67</v>
      </c>
      <c r="D344">
        <v>40</v>
      </c>
      <c r="E344" s="1" cm="1">
        <f t="array" ref="E344">SUMPRODUCT($G344:$CV344,$G$2:$CV$2)/SUMPRODUCT(--($G344:$CV344&lt;&gt;""),$G$2:$CV$2)</f>
        <v>1.2579965086980909</v>
      </c>
      <c r="F344" s="1" cm="1">
        <f t="array" ref="F344">SUMPRODUCT($G344:$CV344,$F$2:$CU$2)/SUMPRODUCT(--($G344:$CV344&lt;&gt;""),$F$2:$CU$2)</f>
        <v>1.2618815712190161</v>
      </c>
      <c r="G344">
        <v>1.31711084990243</v>
      </c>
      <c r="H344">
        <v>1.2975794153252</v>
      </c>
      <c r="I344">
        <v>1.27340793522975</v>
      </c>
      <c r="J344">
        <v>1.29453619192392</v>
      </c>
      <c r="K344">
        <v>1.2743309653225099</v>
      </c>
      <c r="L344">
        <v>1.29466620055973</v>
      </c>
      <c r="M344">
        <v>1.2225980222103701</v>
      </c>
      <c r="N344">
        <v>1.2575919448581001</v>
      </c>
      <c r="O344">
        <v>1.1847868847159699</v>
      </c>
      <c r="P344">
        <v>1.2034106065105901</v>
      </c>
      <c r="Q344">
        <v>1.26413528253616</v>
      </c>
      <c r="R344">
        <v>1.29767383140038</v>
      </c>
      <c r="S344">
        <v>1.2902576558951799</v>
      </c>
      <c r="T344">
        <v>1.3208190851072601</v>
      </c>
      <c r="U344">
        <v>1.2580622172999401</v>
      </c>
      <c r="V344">
        <v>1.23848570735073</v>
      </c>
      <c r="W344">
        <v>1.2576576430090001</v>
      </c>
      <c r="X344">
        <v>1.3274660315020399</v>
      </c>
      <c r="Y344">
        <v>1.27666786076184</v>
      </c>
      <c r="Z344">
        <v>1.3010338350381501</v>
      </c>
      <c r="AA344">
        <v>1.2613029826816</v>
      </c>
      <c r="AB344">
        <v>1.29931076735299</v>
      </c>
      <c r="AC344">
        <v>1.27151892514786</v>
      </c>
      <c r="AD344">
        <v>1.3177659956710099</v>
      </c>
      <c r="AE344">
        <v>1.2972601768784999</v>
      </c>
      <c r="AF344">
        <v>1.3147600539256601</v>
      </c>
      <c r="AG344">
        <v>1.2272458079147299</v>
      </c>
      <c r="AH344">
        <v>1.2373297594723101</v>
      </c>
      <c r="AI344">
        <v>1.2695147625640399</v>
      </c>
      <c r="AJ344">
        <v>1.3038540434375701</v>
      </c>
      <c r="AK344">
        <v>1.1668712235918399</v>
      </c>
      <c r="AL344">
        <v>1.2082060533082599</v>
      </c>
      <c r="AM344">
        <v>1.2698125184799001</v>
      </c>
      <c r="AN344">
        <v>1.26574050566604</v>
      </c>
      <c r="AO344">
        <v>1.3132494765290701</v>
      </c>
      <c r="AP344">
        <v>1.06774846181459</v>
      </c>
      <c r="AQ344">
        <v>1.2589904335167299</v>
      </c>
      <c r="AR344">
        <v>1.2398479138385501</v>
      </c>
      <c r="AS344">
        <v>1.1861480255763699</v>
      </c>
      <c r="AT344">
        <v>1.2107658739723399</v>
      </c>
      <c r="AU344">
        <v>1.2851614087638401</v>
      </c>
      <c r="AV344">
        <v>1.3238398654394801</v>
      </c>
      <c r="AW344">
        <v>1.2584852792063601</v>
      </c>
      <c r="AX344">
        <v>1.2901613071842799</v>
      </c>
      <c r="AY344">
        <v>1.2992435373633699</v>
      </c>
      <c r="AZ344">
        <v>1.3303495084888699</v>
      </c>
      <c r="BA344">
        <v>1.2471316154955601</v>
      </c>
      <c r="BB344">
        <v>1.2558113345783799</v>
      </c>
      <c r="BC344">
        <v>1.25800641946726</v>
      </c>
      <c r="BD344">
        <v>1.3370801330970501</v>
      </c>
      <c r="BE344">
        <v>1.2619639101189399</v>
      </c>
      <c r="BF344">
        <v>1.318227860982</v>
      </c>
      <c r="BG344">
        <v>1.26501994889144</v>
      </c>
      <c r="BH344">
        <v>1.2841863125878099</v>
      </c>
      <c r="BI344">
        <v>1.26550028993539</v>
      </c>
      <c r="BJ344">
        <v>1.3122396408301</v>
      </c>
      <c r="BK344">
        <v>1.27780333965763</v>
      </c>
      <c r="BL344">
        <v>1.3199406639459099</v>
      </c>
      <c r="BM344">
        <v>1.2932296877443099</v>
      </c>
      <c r="BN344">
        <v>1.3434653530173899</v>
      </c>
      <c r="BO344">
        <v>1.29212418915937</v>
      </c>
      <c r="BP344">
        <v>1.32116347742206</v>
      </c>
      <c r="BQ344">
        <v>1.30385364107405</v>
      </c>
      <c r="BR344">
        <v>1.3567649870018199</v>
      </c>
      <c r="BS344">
        <v>1.2790080536266699</v>
      </c>
      <c r="BT344">
        <v>1.3286268380706601</v>
      </c>
      <c r="BU344">
        <v>1.25697236705376</v>
      </c>
      <c r="BV344">
        <v>1.31409783794017</v>
      </c>
      <c r="BW344">
        <v>1.2760682335125999</v>
      </c>
      <c r="BX344">
        <v>1.32352477147837</v>
      </c>
      <c r="BY344">
        <v>1.27105319664169</v>
      </c>
      <c r="BZ344">
        <v>1.31988424979071</v>
      </c>
      <c r="CA344">
        <v>1.27235842322721</v>
      </c>
      <c r="CB344">
        <v>1.3430010627329201</v>
      </c>
      <c r="CC344">
        <v>1.26327763990209</v>
      </c>
      <c r="CD344">
        <v>1.2860766025221799</v>
      </c>
      <c r="CE344">
        <v>1.26828763126949</v>
      </c>
      <c r="CF344">
        <v>1.3021489612596899</v>
      </c>
      <c r="CG344">
        <v>1.30612659437973</v>
      </c>
      <c r="CH344">
        <v>1.32290146380086</v>
      </c>
      <c r="CI344">
        <v>1.2605852791595999</v>
      </c>
      <c r="CJ344">
        <v>1.30309592936797</v>
      </c>
      <c r="CK344">
        <v>1.28983387058814</v>
      </c>
      <c r="CL344">
        <v>1.33182262021811</v>
      </c>
      <c r="CM344">
        <v>1.2927762826798701</v>
      </c>
      <c r="CN344">
        <v>1.3548023921163099</v>
      </c>
      <c r="CO344">
        <v>1.25283508053012</v>
      </c>
      <c r="CP344">
        <v>1.2824526915641199</v>
      </c>
      <c r="CQ344">
        <v>1.28266906497065</v>
      </c>
      <c r="CR344">
        <v>1.31927180263175</v>
      </c>
      <c r="CS344">
        <v>1.2358719568966601</v>
      </c>
      <c r="CT344">
        <v>1.2660918783064801</v>
      </c>
      <c r="CU344">
        <v>1.2549410123395</v>
      </c>
      <c r="CV344">
        <v>1.2671553788555701</v>
      </c>
    </row>
    <row r="345" spans="1:100" x14ac:dyDescent="0.45">
      <c r="A345" t="s">
        <v>93</v>
      </c>
      <c r="B345" t="s">
        <v>90</v>
      </c>
      <c r="C345" t="s">
        <v>67</v>
      </c>
      <c r="D345">
        <v>45</v>
      </c>
      <c r="E345" s="1" cm="1">
        <f t="array" ref="E345">SUMPRODUCT($G345:$CV345,$G$2:$CV$2)/SUMPRODUCT(--($G345:$CV345&lt;&gt;""),$G$2:$CV$2)</f>
        <v>1.2117115510199237</v>
      </c>
      <c r="F345" s="1" cm="1">
        <f t="array" ref="F345">SUMPRODUCT($G345:$CV345,$F$2:$CU$2)/SUMPRODUCT(--($G345:$CV345&lt;&gt;""),$F$2:$CU$2)</f>
        <v>1.2170203883330806</v>
      </c>
      <c r="G345">
        <v>1.2334091684244499</v>
      </c>
      <c r="H345">
        <v>1.25616086680943</v>
      </c>
      <c r="I345">
        <v>1.2391895684169401</v>
      </c>
      <c r="J345">
        <v>1.265110487886</v>
      </c>
      <c r="K345">
        <v>1.2422102548175999</v>
      </c>
      <c r="L345">
        <v>1.2675098363025901</v>
      </c>
      <c r="M345">
        <v>1.1833781815900399</v>
      </c>
      <c r="N345">
        <v>1.22493454206241</v>
      </c>
      <c r="O345">
        <v>1.1595598606641</v>
      </c>
      <c r="P345">
        <v>1.17560476009468</v>
      </c>
      <c r="Q345">
        <v>1.20929384485545</v>
      </c>
      <c r="R345">
        <v>1.2473418068044</v>
      </c>
      <c r="S345">
        <v>1.24579028885571</v>
      </c>
      <c r="T345">
        <v>1.27467399914029</v>
      </c>
      <c r="U345">
        <v>1.1879323192334501</v>
      </c>
      <c r="V345">
        <v>1.18574610233782</v>
      </c>
      <c r="W345">
        <v>1.2184295547860799</v>
      </c>
      <c r="X345">
        <v>1.2879624182002201</v>
      </c>
      <c r="Y345">
        <v>1.23078399557556</v>
      </c>
      <c r="Z345">
        <v>1.26081700509837</v>
      </c>
      <c r="AA345">
        <v>1.2088037009802901</v>
      </c>
      <c r="AB345">
        <v>1.2455329458073401</v>
      </c>
      <c r="AC345">
        <v>1.2357236521135899</v>
      </c>
      <c r="AD345">
        <v>1.28368087323691</v>
      </c>
      <c r="AE345">
        <v>1.2380849300326</v>
      </c>
      <c r="AF345">
        <v>1.26339187816965</v>
      </c>
      <c r="AG345">
        <v>1.2036536870088601</v>
      </c>
      <c r="AH345">
        <v>1.20906533607068</v>
      </c>
      <c r="AI345">
        <v>1.22887837333962</v>
      </c>
      <c r="AJ345">
        <v>1.25240074075074</v>
      </c>
      <c r="AK345">
        <v>1.1259077489584099</v>
      </c>
      <c r="AL345">
        <v>1.1545292702225001</v>
      </c>
      <c r="AM345">
        <v>1.18919082744472</v>
      </c>
      <c r="AN345">
        <v>1.2123719621475</v>
      </c>
      <c r="AO345">
        <v>1.3409142546123101</v>
      </c>
      <c r="AP345">
        <v>1.0438312789878399</v>
      </c>
      <c r="AQ345">
        <v>1.1856595028183301</v>
      </c>
      <c r="AR345">
        <v>1.1881140327072499</v>
      </c>
      <c r="AS345">
        <v>1.1337532870950799</v>
      </c>
      <c r="AT345">
        <v>1.1493640661490301</v>
      </c>
      <c r="AU345">
        <v>1.21782128645193</v>
      </c>
      <c r="AV345">
        <v>1.26511162703284</v>
      </c>
      <c r="AW345">
        <v>1.1969851516408601</v>
      </c>
      <c r="AX345">
        <v>1.24577838494486</v>
      </c>
      <c r="AY345">
        <v>1.23603658410781</v>
      </c>
      <c r="AZ345">
        <v>1.29459795008997</v>
      </c>
      <c r="BA345">
        <v>1.1989238754364899</v>
      </c>
      <c r="BB345">
        <v>1.2058352911575101</v>
      </c>
      <c r="BC345">
        <v>1.20924093412261</v>
      </c>
      <c r="BD345">
        <v>1.25905334832053</v>
      </c>
      <c r="BE345">
        <v>1.21598932366235</v>
      </c>
      <c r="BF345">
        <v>1.26502333238139</v>
      </c>
      <c r="BG345">
        <v>1.1799385555284301</v>
      </c>
      <c r="BH345">
        <v>1.22883355213551</v>
      </c>
      <c r="BI345">
        <v>1.2385555017596099</v>
      </c>
      <c r="BJ345">
        <v>1.2895601525473599</v>
      </c>
      <c r="BK345">
        <v>1.2267769273310201</v>
      </c>
      <c r="BL345">
        <v>1.30308507389296</v>
      </c>
      <c r="BM345">
        <v>1.2428208777882901</v>
      </c>
      <c r="BN345">
        <v>1.2862875087494301</v>
      </c>
      <c r="BO345">
        <v>1.25763929651425</v>
      </c>
      <c r="BP345">
        <v>1.26926626948016</v>
      </c>
      <c r="BQ345">
        <v>1.2348551035681701</v>
      </c>
      <c r="BR345">
        <v>1.3064086458737001</v>
      </c>
      <c r="BS345">
        <v>1.2290754667283399</v>
      </c>
      <c r="BT345">
        <v>1.28554250437184</v>
      </c>
      <c r="BU345">
        <v>1.2401720219255199</v>
      </c>
      <c r="BV345">
        <v>1.2889915060355801</v>
      </c>
      <c r="BW345">
        <v>1.2269756327702801</v>
      </c>
      <c r="BX345">
        <v>1.2699532607717501</v>
      </c>
      <c r="BY345">
        <v>1.2279645041307601</v>
      </c>
      <c r="BZ345">
        <v>1.2949406006281601</v>
      </c>
      <c r="CA345">
        <v>1.2541598174086901</v>
      </c>
      <c r="CB345">
        <v>1.3062993620394501</v>
      </c>
      <c r="CC345">
        <v>1.2191899194973199</v>
      </c>
      <c r="CD345">
        <v>1.2313595109517399</v>
      </c>
      <c r="CE345">
        <v>1.2243775823254901</v>
      </c>
      <c r="CF345">
        <v>1.24688328809362</v>
      </c>
      <c r="CG345">
        <v>1.2438243883792699</v>
      </c>
      <c r="CH345">
        <v>1.2907769271180001</v>
      </c>
      <c r="CI345">
        <v>1.22736888162243</v>
      </c>
      <c r="CJ345">
        <v>1.2782970984495701</v>
      </c>
      <c r="CK345">
        <v>1.2442838944099499</v>
      </c>
      <c r="CL345">
        <v>1.29026951030405</v>
      </c>
      <c r="CM345">
        <v>1.2522449768774999</v>
      </c>
      <c r="CN345">
        <v>1.30457317266867</v>
      </c>
      <c r="CO345">
        <v>1.2021516504979</v>
      </c>
      <c r="CP345">
        <v>1.2569307839127699</v>
      </c>
      <c r="CQ345">
        <v>1.23768876256403</v>
      </c>
      <c r="CR345">
        <v>1.25274326551988</v>
      </c>
      <c r="CS345">
        <v>1.18108168563356</v>
      </c>
      <c r="CT345">
        <v>1.2172848205068101</v>
      </c>
      <c r="CU345">
        <v>1.2003645021615701</v>
      </c>
      <c r="CV345">
        <v>1.2177724860568999</v>
      </c>
    </row>
    <row r="346" spans="1:100" x14ac:dyDescent="0.45">
      <c r="A346" t="s">
        <v>93</v>
      </c>
      <c r="B346" t="s">
        <v>90</v>
      </c>
      <c r="C346" t="s">
        <v>67</v>
      </c>
      <c r="D346">
        <v>50</v>
      </c>
      <c r="E346" s="1" cm="1">
        <f t="array" ref="E346">SUMPRODUCT($G346:$CV346,$G$2:$CV$2)/SUMPRODUCT(--($G346:$CV346&lt;&gt;""),$G$2:$CV$2)</f>
        <v>1.1684591337998815</v>
      </c>
      <c r="F346" s="1" cm="1">
        <f t="array" ref="F346">SUMPRODUCT($G346:$CV346,$F$2:$CU$2)/SUMPRODUCT(--($G346:$CV346&lt;&gt;""),$F$2:$CU$2)</f>
        <v>1.1730088046565541</v>
      </c>
      <c r="G346">
        <v>1.1660965323816599</v>
      </c>
      <c r="H346">
        <v>1.1952678551823901</v>
      </c>
      <c r="I346">
        <v>1.1823772368309799</v>
      </c>
      <c r="J346">
        <v>1.21174811491472</v>
      </c>
      <c r="K346">
        <v>1.18439398078928</v>
      </c>
      <c r="L346">
        <v>1.2117144952360901</v>
      </c>
      <c r="M346">
        <v>1.11834503407706</v>
      </c>
      <c r="N346">
        <v>1.1476606433290999</v>
      </c>
      <c r="O346">
        <v>1.1340439821849999</v>
      </c>
      <c r="P346">
        <v>1.1473735980472799</v>
      </c>
      <c r="Q346">
        <v>1.1507313675845601</v>
      </c>
      <c r="R346">
        <v>1.1974889966672499</v>
      </c>
      <c r="S346">
        <v>1.18722271396219</v>
      </c>
      <c r="T346">
        <v>1.2233040294903299</v>
      </c>
      <c r="U346">
        <v>1.15445706022323</v>
      </c>
      <c r="V346">
        <v>1.1557636452848901</v>
      </c>
      <c r="W346">
        <v>1.1665500620267</v>
      </c>
      <c r="X346">
        <v>1.2220835066242299</v>
      </c>
      <c r="Y346">
        <v>1.19250574034455</v>
      </c>
      <c r="Z346">
        <v>1.2137022976535401</v>
      </c>
      <c r="AA346">
        <v>1.18727939957547</v>
      </c>
      <c r="AB346">
        <v>1.2173195574834601</v>
      </c>
      <c r="AC346">
        <v>1.21005342397397</v>
      </c>
      <c r="AD346">
        <v>1.23324225712512</v>
      </c>
      <c r="AE346">
        <v>1.1948712756139599</v>
      </c>
      <c r="AF346">
        <v>1.21358802410454</v>
      </c>
      <c r="AG346">
        <v>1.14537786338118</v>
      </c>
      <c r="AH346">
        <v>1.1416172534813001</v>
      </c>
      <c r="AI346">
        <v>1.20385404343757</v>
      </c>
      <c r="AJ346">
        <v>1.22182992022284</v>
      </c>
      <c r="AK346">
        <v>1.08375380824699</v>
      </c>
      <c r="AL346">
        <v>1.10855899046693</v>
      </c>
      <c r="AM346">
        <v>1.1324918125299701</v>
      </c>
      <c r="AN346">
        <v>1.1685475015961799</v>
      </c>
      <c r="AO346">
        <v>1.2867812289906599</v>
      </c>
      <c r="AP346">
        <v>0.99789940227185003</v>
      </c>
      <c r="AQ346">
        <v>1.15277976218533</v>
      </c>
      <c r="AR346">
        <v>1.1573535168664999</v>
      </c>
      <c r="AS346">
        <v>1.11465297393524</v>
      </c>
      <c r="AT346">
        <v>1.1198280103381499</v>
      </c>
      <c r="AU346">
        <v>1.17113980245494</v>
      </c>
      <c r="AV346">
        <v>1.2113699064519901</v>
      </c>
      <c r="AW346">
        <v>1.1395010841901101</v>
      </c>
      <c r="AX346">
        <v>1.2070622736983201</v>
      </c>
      <c r="AY346">
        <v>1.20553010655495</v>
      </c>
      <c r="AZ346">
        <v>1.25678739251243</v>
      </c>
      <c r="BA346">
        <v>1.16308261998938</v>
      </c>
      <c r="BB346">
        <v>1.19040263208812</v>
      </c>
      <c r="BC346">
        <v>1.1617098219041</v>
      </c>
      <c r="BD346">
        <v>1.2394316782608801</v>
      </c>
      <c r="BE346">
        <v>1.16634299913061</v>
      </c>
      <c r="BF346">
        <v>1.22133387661713</v>
      </c>
      <c r="BG346">
        <v>1.13270094614043</v>
      </c>
      <c r="BH346">
        <v>1.17728865682702</v>
      </c>
      <c r="BI346">
        <v>1.2162026263557399</v>
      </c>
      <c r="BJ346">
        <v>1.24681810553483</v>
      </c>
      <c r="BK346">
        <v>1.19807204991209</v>
      </c>
      <c r="BL346">
        <v>1.24770538564308</v>
      </c>
      <c r="BM346">
        <v>1.18440819381106</v>
      </c>
      <c r="BN346">
        <v>1.2488925979949801</v>
      </c>
      <c r="BO346">
        <v>1.2065578430175701</v>
      </c>
      <c r="BP346">
        <v>1.22616607155223</v>
      </c>
      <c r="BQ346">
        <v>1.1900501643547801</v>
      </c>
      <c r="BR346">
        <v>1.2519009704517601</v>
      </c>
      <c r="BS346">
        <v>1.20232358410655</v>
      </c>
      <c r="BT346">
        <v>1.2563466708853499</v>
      </c>
      <c r="BU346">
        <v>1.18928394216297</v>
      </c>
      <c r="BV346">
        <v>1.2423541060804499</v>
      </c>
      <c r="BW346">
        <v>1.1902785397211899</v>
      </c>
      <c r="BX346">
        <v>1.23101901252579</v>
      </c>
      <c r="BY346">
        <v>1.2100253700641801</v>
      </c>
      <c r="BZ346">
        <v>1.27780033222109</v>
      </c>
      <c r="CA346">
        <v>1.19004287397079</v>
      </c>
      <c r="CB346">
        <v>1.2311218258030601</v>
      </c>
      <c r="CC346">
        <v>1.1657567929356401</v>
      </c>
      <c r="CD346">
        <v>1.1977359004171</v>
      </c>
      <c r="CE346">
        <v>1.1884965659008999</v>
      </c>
      <c r="CF346">
        <v>1.2149859370921099</v>
      </c>
      <c r="CG346">
        <v>1.1996337599882001</v>
      </c>
      <c r="CH346">
        <v>1.28128143291247</v>
      </c>
      <c r="CI346">
        <v>1.17649121200155</v>
      </c>
      <c r="CJ346">
        <v>1.23961303796453</v>
      </c>
      <c r="CK346">
        <v>1.2021561757106101</v>
      </c>
      <c r="CL346">
        <v>1.2618191617512799</v>
      </c>
      <c r="CM346">
        <v>1.21049659739047</v>
      </c>
      <c r="CN346">
        <v>1.2532856817414599</v>
      </c>
      <c r="CO346">
        <v>1.1740858299871799</v>
      </c>
      <c r="CP346">
        <v>1.2289990041577099</v>
      </c>
      <c r="CQ346">
        <v>1.1894103573492201</v>
      </c>
      <c r="CR346">
        <v>1.21739485437212</v>
      </c>
      <c r="CS346">
        <v>1.12433836345932</v>
      </c>
      <c r="CT346">
        <v>1.17067047681004</v>
      </c>
      <c r="CU346">
        <v>1.16118400613398</v>
      </c>
      <c r="CV346">
        <v>1.1928194815277899</v>
      </c>
    </row>
    <row r="347" spans="1:100" x14ac:dyDescent="0.45">
      <c r="A347" t="s">
        <v>62</v>
      </c>
      <c r="B347" t="s">
        <v>102</v>
      </c>
      <c r="C347" t="s">
        <v>64</v>
      </c>
      <c r="D347">
        <v>30</v>
      </c>
      <c r="E347" s="1" cm="1">
        <f t="array" ref="E347">SUMPRODUCT($G347:$CV347,$G$2:$CV$2)/SUMPRODUCT(--($G347:$CV347&lt;&gt;""),$G$2:$CV$2)</f>
        <v>1.8126288359234768</v>
      </c>
      <c r="F347" s="1" cm="1">
        <f t="array" ref="F347">SUMPRODUCT($G347:$CV347,$F$2:$CU$2)/SUMPRODUCT(--($G347:$CV347&lt;&gt;""),$F$2:$CU$2)</f>
        <v>1.8384752402388946</v>
      </c>
      <c r="G347">
        <v>1.8439145779324799</v>
      </c>
      <c r="H347">
        <v>1.86866273682608</v>
      </c>
      <c r="I347">
        <v>1.8798361601981199</v>
      </c>
      <c r="J347">
        <v>1.86665264508643</v>
      </c>
      <c r="K347">
        <v>1.8790840856834401</v>
      </c>
      <c r="L347">
        <v>1.86813277947471</v>
      </c>
      <c r="M347">
        <v>1.80260904986387</v>
      </c>
      <c r="N347">
        <v>1.8622707349649801</v>
      </c>
      <c r="O347">
        <v>1.85424962067652</v>
      </c>
      <c r="P347">
        <v>1.8741786135160601</v>
      </c>
      <c r="Q347">
        <v>1.8240084361278099</v>
      </c>
      <c r="R347">
        <v>1.8465566505745901</v>
      </c>
      <c r="S347">
        <v>1.82015768622661</v>
      </c>
      <c r="T347">
        <v>1.9049751611008301</v>
      </c>
      <c r="U347">
        <v>1.8298793920030001</v>
      </c>
      <c r="V347">
        <v>1.7986639408248299</v>
      </c>
      <c r="W347">
        <v>1.84453225179919</v>
      </c>
      <c r="X347">
        <v>1.9126396794302201</v>
      </c>
      <c r="Y347">
        <v>1.8978505177678</v>
      </c>
      <c r="Z347">
        <v>1.89461514829885</v>
      </c>
      <c r="AA347">
        <v>1.8005453979088299</v>
      </c>
      <c r="AB347">
        <v>1.8677438707564999</v>
      </c>
      <c r="AC347">
        <v>1.8688499594340999</v>
      </c>
      <c r="AD347">
        <v>1.91388505300857</v>
      </c>
      <c r="AE347">
        <v>1.82475098434593</v>
      </c>
      <c r="AF347">
        <v>1.88018361921072</v>
      </c>
      <c r="AG347">
        <v>1.86526015055459</v>
      </c>
      <c r="AH347">
        <v>1.8424143742122101</v>
      </c>
      <c r="AI347">
        <v>1.8896085092858601</v>
      </c>
      <c r="AJ347">
        <v>1.9317765658122501</v>
      </c>
      <c r="AK347">
        <v>1.7735507660476999</v>
      </c>
      <c r="AL347">
        <v>1.7426666286602399</v>
      </c>
      <c r="AM347">
        <v>1.8110803026900799</v>
      </c>
      <c r="AN347">
        <v>1.85338695339582</v>
      </c>
      <c r="AO347">
        <v>1.5666779760855001</v>
      </c>
      <c r="AP347">
        <v>1.55817326328058</v>
      </c>
      <c r="AQ347">
        <v>1.8351723498640899</v>
      </c>
      <c r="AR347">
        <v>1.8055801528777</v>
      </c>
      <c r="AS347">
        <v>1.7215404142304001</v>
      </c>
      <c r="AT347">
        <v>1.7422743222468</v>
      </c>
      <c r="AU347">
        <v>1.8701765671394801</v>
      </c>
      <c r="AV347">
        <v>1.9295721477727501</v>
      </c>
      <c r="AW347">
        <v>1.8490764928129</v>
      </c>
      <c r="AX347">
        <v>1.9316970420888999</v>
      </c>
      <c r="AY347">
        <v>1.89453000451111</v>
      </c>
      <c r="AZ347">
        <v>1.9753456246894701</v>
      </c>
      <c r="BA347">
        <v>1.8114557952360599</v>
      </c>
      <c r="BB347">
        <v>1.8674887138318701</v>
      </c>
      <c r="BC347">
        <v>1.84958471603652</v>
      </c>
      <c r="BD347">
        <v>1.96999908378455</v>
      </c>
      <c r="BE347">
        <v>1.8040597810894401</v>
      </c>
      <c r="BF347">
        <v>1.8896872623407399</v>
      </c>
      <c r="BG347">
        <v>1.86761902803636</v>
      </c>
      <c r="BH347">
        <v>1.8415890119745699</v>
      </c>
      <c r="BI347">
        <v>1.84207456839943</v>
      </c>
      <c r="BJ347">
        <v>1.91172501002371</v>
      </c>
      <c r="BK347">
        <v>1.87010514697818</v>
      </c>
      <c r="BL347">
        <v>1.9629343046585599</v>
      </c>
      <c r="BM347">
        <v>1.85645795821561</v>
      </c>
      <c r="BN347">
        <v>1.96107176922994</v>
      </c>
      <c r="BO347">
        <v>1.9372457822413001</v>
      </c>
      <c r="BP347">
        <v>1.9453218151438501</v>
      </c>
      <c r="BQ347">
        <v>1.9021874779074099</v>
      </c>
      <c r="BR347">
        <v>2.0112082669266398</v>
      </c>
      <c r="BS347">
        <v>1.8994098840462099</v>
      </c>
      <c r="BT347">
        <v>1.9718245931199401</v>
      </c>
      <c r="BU347">
        <v>1.9371622506155901</v>
      </c>
      <c r="BV347">
        <v>1.98931968978782</v>
      </c>
      <c r="BW347">
        <v>1.8856770043130999</v>
      </c>
      <c r="BX347">
        <v>1.95848295892605</v>
      </c>
      <c r="BY347">
        <v>1.8927835896566101</v>
      </c>
      <c r="BZ347">
        <v>2.0115286807113102</v>
      </c>
      <c r="CA347">
        <v>1.83639798415282</v>
      </c>
      <c r="CB347">
        <v>1.9279988456781201</v>
      </c>
      <c r="CC347">
        <v>1.8271998671739</v>
      </c>
      <c r="CD347">
        <v>1.9026325359668601</v>
      </c>
      <c r="CE347">
        <v>1.8302946827723801</v>
      </c>
      <c r="CF347">
        <v>1.9103702795969499</v>
      </c>
      <c r="CG347">
        <v>1.9172908392215899</v>
      </c>
      <c r="CH347">
        <v>2.0369653485316301</v>
      </c>
      <c r="CI347">
        <v>1.8510220723322099</v>
      </c>
      <c r="CJ347">
        <v>1.94198592523307</v>
      </c>
      <c r="CK347">
        <v>1.90096738155314</v>
      </c>
      <c r="CL347">
        <v>1.9826364003326</v>
      </c>
      <c r="CM347">
        <v>1.89859735551583</v>
      </c>
      <c r="CN347">
        <v>1.99703332067853</v>
      </c>
      <c r="CO347">
        <v>1.8327659459138399</v>
      </c>
      <c r="CP347">
        <v>1.90028230315783</v>
      </c>
      <c r="CQ347">
        <v>1.82527215242468</v>
      </c>
      <c r="CR347">
        <v>1.92389636466588</v>
      </c>
      <c r="CS347">
        <v>1.7707394668587999</v>
      </c>
      <c r="CT347">
        <v>1.84004789586327</v>
      </c>
      <c r="CU347">
        <v>1.81871119072714</v>
      </c>
      <c r="CV347">
        <v>1.87928288802093</v>
      </c>
    </row>
    <row r="348" spans="1:100" x14ac:dyDescent="0.45">
      <c r="A348" t="s">
        <v>62</v>
      </c>
      <c r="B348" t="s">
        <v>63</v>
      </c>
      <c r="C348" t="s">
        <v>64</v>
      </c>
      <c r="D348">
        <v>35</v>
      </c>
      <c r="E348" s="1" cm="1">
        <f t="array" ref="E348">SUMPRODUCT($G348:$CV348,$G$2:$CV$2)/SUMPRODUCT(--($G348:$CV348&lt;&gt;""),$G$2:$CV$2)</f>
        <v>1.7227212872151751</v>
      </c>
      <c r="F348" s="1" cm="1">
        <f t="array" ref="F348">SUMPRODUCT($G348:$CV348,$F$2:$CU$2)/SUMPRODUCT(--($G348:$CV348&lt;&gt;""),$F$2:$CU$2)</f>
        <v>1.7561646389361847</v>
      </c>
      <c r="G348">
        <v>1.7080174310435901</v>
      </c>
      <c r="H348">
        <v>1.7398696916778</v>
      </c>
      <c r="I348">
        <v>1.7612013619050599</v>
      </c>
      <c r="J348">
        <v>1.7465163364210301</v>
      </c>
      <c r="K348">
        <v>1.7648596116881501</v>
      </c>
      <c r="L348">
        <v>1.74393102405483</v>
      </c>
      <c r="M348">
        <v>1.72862620993115</v>
      </c>
      <c r="N348">
        <v>1.77910693034496</v>
      </c>
      <c r="O348">
        <v>1.77896560790897</v>
      </c>
      <c r="P348">
        <v>1.78408723242073</v>
      </c>
      <c r="Q348">
        <v>1.75130579297245</v>
      </c>
      <c r="R348">
        <v>1.8040537105116601</v>
      </c>
      <c r="S348">
        <v>1.7434679184636499</v>
      </c>
      <c r="T348">
        <v>1.82581607987649</v>
      </c>
      <c r="U348">
        <v>1.71499400233868</v>
      </c>
      <c r="V348">
        <v>1.68579991177893</v>
      </c>
      <c r="W348">
        <v>1.8066451666606</v>
      </c>
      <c r="X348">
        <v>1.8585518837442201</v>
      </c>
      <c r="Y348">
        <v>1.7754598283090699</v>
      </c>
      <c r="Z348">
        <v>1.7783041408485101</v>
      </c>
      <c r="AA348">
        <v>1.7477482171397001</v>
      </c>
      <c r="AB348">
        <v>1.82227540478477</v>
      </c>
      <c r="AC348">
        <v>1.77811559087297</v>
      </c>
      <c r="AD348">
        <v>1.86740160186963</v>
      </c>
      <c r="AE348">
        <v>1.772847819106</v>
      </c>
      <c r="AF348">
        <v>1.83448790867352</v>
      </c>
      <c r="AG348">
        <v>1.7126454627344401</v>
      </c>
      <c r="AH348">
        <v>1.7372747519575999</v>
      </c>
      <c r="AI348">
        <v>1.78781084890325</v>
      </c>
      <c r="AJ348">
        <v>1.84028086625876</v>
      </c>
      <c r="AK348">
        <v>1.70822050383783</v>
      </c>
      <c r="AL348">
        <v>1.6922613984155099</v>
      </c>
      <c r="AM348">
        <v>1.6976776539971401</v>
      </c>
      <c r="AN348">
        <v>1.75429365767182</v>
      </c>
      <c r="AO348">
        <v>1.4600815710483599</v>
      </c>
      <c r="AP348">
        <v>1.4558812707967199</v>
      </c>
      <c r="AQ348">
        <v>1.72277102682619</v>
      </c>
      <c r="AR348">
        <v>1.6988901443292099</v>
      </c>
      <c r="AS348">
        <v>1.6831929124226599</v>
      </c>
      <c r="AT348">
        <v>1.70447369917697</v>
      </c>
      <c r="AU348">
        <v>1.7447286730580001</v>
      </c>
      <c r="AV348">
        <v>1.82330478711516</v>
      </c>
      <c r="AW348">
        <v>1.74395510323031</v>
      </c>
      <c r="AX348">
        <v>1.83752465020051</v>
      </c>
      <c r="AY348">
        <v>1.7890592283590401</v>
      </c>
      <c r="AZ348">
        <v>1.8571408656551101</v>
      </c>
      <c r="BA348">
        <v>1.72487417538127</v>
      </c>
      <c r="BB348">
        <v>1.7608582764723</v>
      </c>
      <c r="BC348">
        <v>1.7644842116710899</v>
      </c>
      <c r="BD348">
        <v>1.8712239074130701</v>
      </c>
      <c r="BE348">
        <v>1.7811613480636199</v>
      </c>
      <c r="BF348">
        <v>1.86605691888506</v>
      </c>
      <c r="BG348">
        <v>1.78572168223078</v>
      </c>
      <c r="BH348">
        <v>1.7592027009234299</v>
      </c>
      <c r="BI348">
        <v>1.7779111921669399</v>
      </c>
      <c r="BJ348">
        <v>1.85990744058415</v>
      </c>
      <c r="BK348">
        <v>1.77158107236475</v>
      </c>
      <c r="BL348">
        <v>1.8929090349519</v>
      </c>
      <c r="BM348">
        <v>1.81221943101633</v>
      </c>
      <c r="BN348">
        <v>1.88531064976093</v>
      </c>
      <c r="BO348">
        <v>1.8085990455694201</v>
      </c>
      <c r="BP348">
        <v>1.86237978187399</v>
      </c>
      <c r="BQ348">
        <v>1.7850781156384801</v>
      </c>
      <c r="BR348">
        <v>1.8949952097175999</v>
      </c>
      <c r="BS348">
        <v>1.8150397319966201</v>
      </c>
      <c r="BT348">
        <v>1.8760548337905001</v>
      </c>
      <c r="BU348">
        <v>1.80854045566976</v>
      </c>
      <c r="BV348">
        <v>1.87063109330343</v>
      </c>
      <c r="BW348">
        <v>1.7723674771065301</v>
      </c>
      <c r="BX348">
        <v>1.84713438940366</v>
      </c>
      <c r="BY348">
        <v>1.7838095388176201</v>
      </c>
      <c r="BZ348">
        <v>1.8744861479313399</v>
      </c>
      <c r="CA348">
        <v>1.7792866131068801</v>
      </c>
      <c r="CB348">
        <v>1.8967537250481401</v>
      </c>
      <c r="CC348">
        <v>1.72498457686122</v>
      </c>
      <c r="CD348">
        <v>1.78942204737743</v>
      </c>
      <c r="CE348">
        <v>1.7849956506048601</v>
      </c>
      <c r="CF348">
        <v>1.8537553119494199</v>
      </c>
      <c r="CG348">
        <v>1.84644414291641</v>
      </c>
      <c r="CH348">
        <v>1.9269888611630099</v>
      </c>
      <c r="CI348">
        <v>1.7434183919950099</v>
      </c>
      <c r="CJ348">
        <v>1.84082371883754</v>
      </c>
      <c r="CK348">
        <v>1.79348437765227</v>
      </c>
      <c r="CL348">
        <v>1.8740688841719</v>
      </c>
      <c r="CM348">
        <v>1.80309217522336</v>
      </c>
      <c r="CN348">
        <v>1.93606665382937</v>
      </c>
      <c r="CO348">
        <v>1.72106580673465</v>
      </c>
      <c r="CP348">
        <v>1.8054021326910199</v>
      </c>
      <c r="CQ348">
        <v>1.7817767064966701</v>
      </c>
      <c r="CR348">
        <v>1.8722129137364201</v>
      </c>
      <c r="CS348">
        <v>1.7290272412319201</v>
      </c>
      <c r="CT348">
        <v>1.78227351079086</v>
      </c>
      <c r="CU348">
        <v>1.7305120317564799</v>
      </c>
      <c r="CV348">
        <v>1.7870256275394001</v>
      </c>
    </row>
    <row r="349" spans="1:100" x14ac:dyDescent="0.45">
      <c r="A349" t="s">
        <v>62</v>
      </c>
      <c r="B349" t="s">
        <v>102</v>
      </c>
      <c r="C349" t="s">
        <v>64</v>
      </c>
      <c r="D349">
        <v>40</v>
      </c>
      <c r="E349" s="1" cm="1">
        <f t="array" ref="E349">SUMPRODUCT($G349:$CV349,$G$2:$CV$2)/SUMPRODUCT(--($G349:$CV349&lt;&gt;""),$G$2:$CV$2)</f>
        <v>1.6480225833557665</v>
      </c>
      <c r="F349" s="1" cm="1">
        <f t="array" ref="F349">SUMPRODUCT($G349:$CV349,$F$2:$CU$2)/SUMPRODUCT(--($G349:$CV349&lt;&gt;""),$F$2:$CU$2)</f>
        <v>1.6830887853397134</v>
      </c>
      <c r="G349">
        <v>1.65983760497343</v>
      </c>
      <c r="H349">
        <v>1.6841887787290899</v>
      </c>
      <c r="I349">
        <v>1.7031186987815901</v>
      </c>
      <c r="J349">
        <v>1.70180470735169</v>
      </c>
      <c r="K349">
        <v>1.70574905154055</v>
      </c>
      <c r="L349">
        <v>1.69617112145967</v>
      </c>
      <c r="M349">
        <v>1.6524162055004099</v>
      </c>
      <c r="N349">
        <v>1.6935473571839601</v>
      </c>
      <c r="O349">
        <v>1.6328573065479099</v>
      </c>
      <c r="P349">
        <v>1.6481252025776301</v>
      </c>
      <c r="Q349">
        <v>1.64729147959133</v>
      </c>
      <c r="R349">
        <v>1.7043136913574499</v>
      </c>
      <c r="S349">
        <v>1.7074083745764299</v>
      </c>
      <c r="T349">
        <v>1.78974003668304</v>
      </c>
      <c r="U349">
        <v>1.6774466486152899</v>
      </c>
      <c r="V349">
        <v>1.6558602255266499</v>
      </c>
      <c r="W349">
        <v>1.72538361683426</v>
      </c>
      <c r="X349">
        <v>1.75061802945418</v>
      </c>
      <c r="Y349">
        <v>1.73448143921371</v>
      </c>
      <c r="Z349">
        <v>1.73844494796074</v>
      </c>
      <c r="AA349">
        <v>1.6512037826897401</v>
      </c>
      <c r="AB349">
        <v>1.7301917404082801</v>
      </c>
      <c r="AC349">
        <v>1.6866038127802301</v>
      </c>
      <c r="AD349">
        <v>1.7610428806015399</v>
      </c>
      <c r="AE349">
        <v>1.6911038560902101</v>
      </c>
      <c r="AF349">
        <v>1.7313126155395</v>
      </c>
      <c r="AG349">
        <v>1.62596639496534</v>
      </c>
      <c r="AH349">
        <v>1.6621117026860099</v>
      </c>
      <c r="AI349">
        <v>1.6740266740894001</v>
      </c>
      <c r="AJ349">
        <v>1.76089299309207</v>
      </c>
      <c r="AK349">
        <v>1.61470935626345</v>
      </c>
      <c r="AL349">
        <v>1.61053888637507</v>
      </c>
      <c r="AM349">
        <v>1.6023078179666499</v>
      </c>
      <c r="AN349">
        <v>1.6578624809537801</v>
      </c>
      <c r="AO349">
        <v>1.42827396485247</v>
      </c>
      <c r="AP349">
        <v>1.40951978536573</v>
      </c>
      <c r="AQ349">
        <v>1.6853305489922801</v>
      </c>
      <c r="AR349">
        <v>1.6661032057329801</v>
      </c>
      <c r="AS349">
        <v>1.56344696097734</v>
      </c>
      <c r="AT349">
        <v>1.5931113861453099</v>
      </c>
      <c r="AU349">
        <v>1.7152566257121999</v>
      </c>
      <c r="AV349">
        <v>1.7741894368833899</v>
      </c>
      <c r="AW349">
        <v>1.6555588045527301</v>
      </c>
      <c r="AX349">
        <v>1.7669289267992501</v>
      </c>
      <c r="AY349">
        <v>1.7064544675402999</v>
      </c>
      <c r="AZ349">
        <v>1.80878240518984</v>
      </c>
      <c r="BA349">
        <v>1.669510817361</v>
      </c>
      <c r="BB349">
        <v>1.7228942683167401</v>
      </c>
      <c r="BC349">
        <v>1.73975062552188</v>
      </c>
      <c r="BD349">
        <v>1.8177389739429799</v>
      </c>
      <c r="BE349">
        <v>1.6824209479041301</v>
      </c>
      <c r="BF349">
        <v>1.7599162108680999</v>
      </c>
      <c r="BG349">
        <v>1.72631536256726</v>
      </c>
      <c r="BH349">
        <v>1.71089661920073</v>
      </c>
      <c r="BI349">
        <v>1.7142793426465399</v>
      </c>
      <c r="BJ349">
        <v>1.80445717398967</v>
      </c>
      <c r="BK349">
        <v>1.7465944854731601</v>
      </c>
      <c r="BL349">
        <v>1.83908264951046</v>
      </c>
      <c r="BM349">
        <v>1.7094564832378201</v>
      </c>
      <c r="BN349">
        <v>1.76989275016439</v>
      </c>
      <c r="BO349">
        <v>1.69433941689211</v>
      </c>
      <c r="BP349">
        <v>1.79512755051434</v>
      </c>
      <c r="BQ349">
        <v>1.7555685884240699</v>
      </c>
      <c r="BR349">
        <v>1.85172319837469</v>
      </c>
      <c r="BS349">
        <v>1.7784910472273501</v>
      </c>
      <c r="BT349">
        <v>1.8305697244805501</v>
      </c>
      <c r="BU349">
        <v>1.7185287456546201</v>
      </c>
      <c r="BV349">
        <v>1.7727287271863299</v>
      </c>
      <c r="BW349">
        <v>1.7238009243350501</v>
      </c>
      <c r="BX349">
        <v>1.80115775209609</v>
      </c>
      <c r="BY349">
        <v>1.7213052307362999</v>
      </c>
      <c r="BZ349">
        <v>1.8412286103762101</v>
      </c>
      <c r="CA349">
        <v>1.7536042607256399</v>
      </c>
      <c r="CB349">
        <v>1.8702421620909599</v>
      </c>
      <c r="CC349">
        <v>1.6532724579390199</v>
      </c>
      <c r="CD349">
        <v>1.73137742766507</v>
      </c>
      <c r="CE349">
        <v>1.69018170078943</v>
      </c>
      <c r="CF349">
        <v>1.76838728274505</v>
      </c>
      <c r="CG349">
        <v>1.74163014942161</v>
      </c>
      <c r="CH349">
        <v>1.8589124628129701</v>
      </c>
      <c r="CI349">
        <v>1.7099239163842399</v>
      </c>
      <c r="CJ349">
        <v>1.7990699079399399</v>
      </c>
      <c r="CK349">
        <v>1.71937217039191</v>
      </c>
      <c r="CL349">
        <v>1.8124209698303599</v>
      </c>
      <c r="CM349">
        <v>1.7399718120230401</v>
      </c>
      <c r="CN349">
        <v>1.8317646979945901</v>
      </c>
      <c r="CO349">
        <v>1.65039366653954</v>
      </c>
      <c r="CP349">
        <v>1.77856548921053</v>
      </c>
      <c r="CQ349">
        <v>1.6680604272111801</v>
      </c>
      <c r="CR349">
        <v>1.78262374649482</v>
      </c>
      <c r="CS349">
        <v>1.63923599405015</v>
      </c>
      <c r="CT349">
        <v>1.70961354815986</v>
      </c>
      <c r="CU349">
        <v>1.63981475437878</v>
      </c>
      <c r="CV349">
        <v>1.68633482444228</v>
      </c>
    </row>
    <row r="350" spans="1:100" x14ac:dyDescent="0.45">
      <c r="A350" t="s">
        <v>62</v>
      </c>
      <c r="B350" t="s">
        <v>102</v>
      </c>
      <c r="C350" t="s">
        <v>64</v>
      </c>
      <c r="D350">
        <v>45</v>
      </c>
      <c r="E350" s="1" cm="1">
        <f t="array" ref="E350">SUMPRODUCT($G350:$CV350,$G$2:$CV$2)/SUMPRODUCT(--($G350:$CV350&lt;&gt;""),$G$2:$CV$2)</f>
        <v>1.581771196375654</v>
      </c>
      <c r="F350" s="1" cm="1">
        <f t="array" ref="F350">SUMPRODUCT($G350:$CV350,$F$2:$CU$2)/SUMPRODUCT(--($G350:$CV350&lt;&gt;""),$F$2:$CU$2)</f>
        <v>1.6228066003119321</v>
      </c>
      <c r="G350">
        <v>1.5705790098499699</v>
      </c>
      <c r="H350">
        <v>1.60123627495612</v>
      </c>
      <c r="I350">
        <v>1.66457386704351</v>
      </c>
      <c r="J350">
        <v>1.66671184293782</v>
      </c>
      <c r="K350">
        <v>1.6628958032287799</v>
      </c>
      <c r="L350">
        <v>1.67146920744599</v>
      </c>
      <c r="M350">
        <v>1.61836781935025</v>
      </c>
      <c r="N350">
        <v>1.6575199671222101</v>
      </c>
      <c r="O350">
        <v>1.5960455113124501</v>
      </c>
      <c r="P350">
        <v>1.6214857415647601</v>
      </c>
      <c r="Q350">
        <v>1.60043517814741</v>
      </c>
      <c r="R350">
        <v>1.6693520055336899</v>
      </c>
      <c r="S350">
        <v>1.65783589889274</v>
      </c>
      <c r="T350">
        <v>1.7199954844004</v>
      </c>
      <c r="U350">
        <v>1.56600594375752</v>
      </c>
      <c r="V350">
        <v>1.5716170325153</v>
      </c>
      <c r="W350">
        <v>1.67998522875294</v>
      </c>
      <c r="X350">
        <v>1.7244018256557201</v>
      </c>
      <c r="Y350">
        <v>1.62076882723956</v>
      </c>
      <c r="Z350">
        <v>1.6537061128431001</v>
      </c>
      <c r="AA350">
        <v>1.5872161765637001</v>
      </c>
      <c r="AB350">
        <v>1.6547959920365001</v>
      </c>
      <c r="AC350">
        <v>1.60975800835196</v>
      </c>
      <c r="AD350">
        <v>1.6693050221933801</v>
      </c>
      <c r="AE350">
        <v>1.6603733860632199</v>
      </c>
      <c r="AF350">
        <v>1.6930646645123399</v>
      </c>
      <c r="AG350">
        <v>1.5787205545017799</v>
      </c>
      <c r="AH350">
        <v>1.6160815608463599</v>
      </c>
      <c r="AI350">
        <v>1.6027551731551599</v>
      </c>
      <c r="AJ350">
        <v>1.6845561986981801</v>
      </c>
      <c r="AK350">
        <v>1.55307716659563</v>
      </c>
      <c r="AL350">
        <v>1.57409346206282</v>
      </c>
      <c r="AM350">
        <v>1.5259657034848999</v>
      </c>
      <c r="AN350">
        <v>1.5826867720469799</v>
      </c>
      <c r="AO350">
        <v>1.3540246163376599</v>
      </c>
      <c r="AP350">
        <v>1.3309742601804899</v>
      </c>
      <c r="AQ350">
        <v>1.57045863417447</v>
      </c>
      <c r="AR350">
        <v>1.5795379067450801</v>
      </c>
      <c r="AS350">
        <v>1.5200203838261801</v>
      </c>
      <c r="AT350">
        <v>1.5557613196586499</v>
      </c>
      <c r="AU350">
        <v>1.62234501667493</v>
      </c>
      <c r="AV350">
        <v>1.6995341828989701</v>
      </c>
      <c r="AW350">
        <v>1.6185789298923099</v>
      </c>
      <c r="AX350">
        <v>1.72370056505291</v>
      </c>
      <c r="AY350">
        <v>1.66420079326533</v>
      </c>
      <c r="AZ350">
        <v>1.7336322529884001</v>
      </c>
      <c r="BA350">
        <v>1.5911790652001301</v>
      </c>
      <c r="BB350">
        <v>1.6789257720786701</v>
      </c>
      <c r="BC350">
        <v>1.65729668769492</v>
      </c>
      <c r="BD350">
        <v>1.75354579103285</v>
      </c>
      <c r="BE350">
        <v>1.6338740526979301</v>
      </c>
      <c r="BF350">
        <v>1.72787337283111</v>
      </c>
      <c r="BG350">
        <v>1.6040631372635299</v>
      </c>
      <c r="BH350">
        <v>1.6286832718836199</v>
      </c>
      <c r="BI350">
        <v>1.6539305539559801</v>
      </c>
      <c r="BJ350">
        <v>1.7015836672292199</v>
      </c>
      <c r="BK350">
        <v>1.65270829230789</v>
      </c>
      <c r="BL350">
        <v>1.75882573099966</v>
      </c>
      <c r="BM350">
        <v>1.67848671547116</v>
      </c>
      <c r="BN350">
        <v>1.74258952747255</v>
      </c>
      <c r="BO350">
        <v>1.6384171388088999</v>
      </c>
      <c r="BP350">
        <v>1.7170537253303499</v>
      </c>
      <c r="BQ350">
        <v>1.67361826746859</v>
      </c>
      <c r="BR350">
        <v>1.76498643925342</v>
      </c>
      <c r="BS350">
        <v>1.6850034229487201</v>
      </c>
      <c r="BT350">
        <v>1.74282150485051</v>
      </c>
      <c r="BU350">
        <v>1.6983115693434701</v>
      </c>
      <c r="BV350">
        <v>1.7412375478912701</v>
      </c>
      <c r="BW350">
        <v>1.6609658115707699</v>
      </c>
      <c r="BX350">
        <v>1.75393525635572</v>
      </c>
      <c r="BY350">
        <v>1.7117483758533401</v>
      </c>
      <c r="BZ350">
        <v>1.82138572950328</v>
      </c>
      <c r="CA350">
        <v>1.70995220942457</v>
      </c>
      <c r="CB350">
        <v>1.78566314161608</v>
      </c>
      <c r="CC350">
        <v>1.63221412715877</v>
      </c>
      <c r="CD350">
        <v>1.6972537799527001</v>
      </c>
      <c r="CE350">
        <v>1.61859303000223</v>
      </c>
      <c r="CF350">
        <v>1.68613999569561</v>
      </c>
      <c r="CG350">
        <v>1.6855721559327199</v>
      </c>
      <c r="CH350">
        <v>1.8227114232334201</v>
      </c>
      <c r="CI350">
        <v>1.6239766146136601</v>
      </c>
      <c r="CJ350">
        <v>1.7044990376867799</v>
      </c>
      <c r="CK350">
        <v>1.6880980820782101</v>
      </c>
      <c r="CL350">
        <v>1.7875004817662701</v>
      </c>
      <c r="CM350">
        <v>1.65598377336583</v>
      </c>
      <c r="CN350">
        <v>1.7525052994819501</v>
      </c>
      <c r="CO350">
        <v>1.6038585505799801</v>
      </c>
      <c r="CP350">
        <v>1.7606274513587099</v>
      </c>
      <c r="CQ350">
        <v>1.61939244254023</v>
      </c>
      <c r="CR350">
        <v>1.72556957304004</v>
      </c>
      <c r="CS350">
        <v>1.6125880544797</v>
      </c>
      <c r="CT350">
        <v>1.67392732380117</v>
      </c>
      <c r="CU350">
        <v>1.60534638927655</v>
      </c>
      <c r="CV350">
        <v>1.6600378043194399</v>
      </c>
    </row>
    <row r="351" spans="1:100" x14ac:dyDescent="0.45">
      <c r="A351" t="s">
        <v>62</v>
      </c>
      <c r="B351" t="s">
        <v>102</v>
      </c>
      <c r="C351" t="s">
        <v>64</v>
      </c>
      <c r="D351">
        <v>50</v>
      </c>
      <c r="E351" s="1" cm="1">
        <f t="array" ref="E351">SUMPRODUCT($G351:$CV351,$G$2:$CV$2)/SUMPRODUCT(--($G351:$CV351&lt;&gt;""),$G$2:$CV$2)</f>
        <v>1.5308355157181697</v>
      </c>
      <c r="F351" s="1" cm="1">
        <f t="array" ref="F351">SUMPRODUCT($G351:$CV351,$F$2:$CU$2)/SUMPRODUCT(--($G351:$CV351&lt;&gt;""),$F$2:$CU$2)</f>
        <v>1.5745519010181239</v>
      </c>
      <c r="G351">
        <v>1.54079083772354</v>
      </c>
      <c r="H351">
        <v>1.5601561006456801</v>
      </c>
      <c r="I351">
        <v>1.5750376485337301</v>
      </c>
      <c r="J351">
        <v>1.58018857056094</v>
      </c>
      <c r="K351">
        <v>1.57459825172068</v>
      </c>
      <c r="L351">
        <v>1.58618954860412</v>
      </c>
      <c r="M351">
        <v>1.53310832788824</v>
      </c>
      <c r="N351">
        <v>1.57056271110834</v>
      </c>
      <c r="O351">
        <v>1.56312413034123</v>
      </c>
      <c r="P351">
        <v>1.58693600437091</v>
      </c>
      <c r="Q351">
        <v>1.5238494831406699</v>
      </c>
      <c r="R351">
        <v>1.5962092865198301</v>
      </c>
      <c r="S351">
        <v>1.60244810006767</v>
      </c>
      <c r="T351">
        <v>1.66428427436237</v>
      </c>
      <c r="U351">
        <v>1.5145360654398199</v>
      </c>
      <c r="V351">
        <v>1.54447424213443</v>
      </c>
      <c r="W351">
        <v>1.5793947816415199</v>
      </c>
      <c r="X351">
        <v>1.6523124863132499</v>
      </c>
      <c r="Y351">
        <v>1.5897011323940999</v>
      </c>
      <c r="Z351">
        <v>1.62063751373856</v>
      </c>
      <c r="AA351">
        <v>1.55788739685692</v>
      </c>
      <c r="AB351">
        <v>1.63200007127304</v>
      </c>
      <c r="AC351">
        <v>1.60935486812871</v>
      </c>
      <c r="AD351">
        <v>1.65298874492945</v>
      </c>
      <c r="AE351">
        <v>1.58245542598094</v>
      </c>
      <c r="AF351">
        <v>1.6013601476591199</v>
      </c>
      <c r="AG351">
        <v>1.5046874376995101</v>
      </c>
      <c r="AH351">
        <v>1.54391869954423</v>
      </c>
      <c r="AI351">
        <v>1.56083181779941</v>
      </c>
      <c r="AJ351">
        <v>1.6561425083116299</v>
      </c>
      <c r="AK351">
        <v>1.4910279299389699</v>
      </c>
      <c r="AL351">
        <v>1.4905414163941</v>
      </c>
      <c r="AM351">
        <v>1.4932511776284101</v>
      </c>
      <c r="AN351">
        <v>1.5483600632710099</v>
      </c>
      <c r="AO351">
        <v>1.3007560003330101</v>
      </c>
      <c r="AP351">
        <v>1.3042604580046</v>
      </c>
      <c r="AQ351">
        <v>1.52058478300647</v>
      </c>
      <c r="AR351">
        <v>1.5518433224472901</v>
      </c>
      <c r="AS351">
        <v>1.4902789550986999</v>
      </c>
      <c r="AT351">
        <v>1.5311875248817099</v>
      </c>
      <c r="AU351">
        <v>1.6024402154825801</v>
      </c>
      <c r="AV351">
        <v>1.6712695085174201</v>
      </c>
      <c r="AW351">
        <v>1.5686774766672</v>
      </c>
      <c r="AX351">
        <v>1.6364975299640101</v>
      </c>
      <c r="AY351">
        <v>1.6326622789677601</v>
      </c>
      <c r="AZ351">
        <v>1.6962697403235401</v>
      </c>
      <c r="BA351">
        <v>1.5390504189437799</v>
      </c>
      <c r="BB351">
        <v>1.5863633721686099</v>
      </c>
      <c r="BC351">
        <v>1.60445891518601</v>
      </c>
      <c r="BD351">
        <v>1.7237567217066301</v>
      </c>
      <c r="BE351">
        <v>1.59862178688679</v>
      </c>
      <c r="BF351">
        <v>1.6854993500156501</v>
      </c>
      <c r="BG351">
        <v>1.5204445360049199</v>
      </c>
      <c r="BH351">
        <v>1.5818445879376899</v>
      </c>
      <c r="BI351">
        <v>1.61045898375644</v>
      </c>
      <c r="BJ351">
        <v>1.6540221831420101</v>
      </c>
      <c r="BK351">
        <v>1.6051666704007099</v>
      </c>
      <c r="BL351">
        <v>1.7038050777606499</v>
      </c>
      <c r="BM351">
        <v>1.61840089653976</v>
      </c>
      <c r="BN351">
        <v>1.7220775589222299</v>
      </c>
      <c r="BO351">
        <v>1.58167883244547</v>
      </c>
      <c r="BP351">
        <v>1.6407583367238101</v>
      </c>
      <c r="BQ351">
        <v>1.64708098436974</v>
      </c>
      <c r="BR351">
        <v>1.7381263535665299</v>
      </c>
      <c r="BS351">
        <v>1.65786820256301</v>
      </c>
      <c r="BT351">
        <v>1.7254722014119399</v>
      </c>
      <c r="BU351">
        <v>1.65454060461223</v>
      </c>
      <c r="BV351">
        <v>1.6885208134565</v>
      </c>
      <c r="BW351">
        <v>1.5856351839459799</v>
      </c>
      <c r="BX351">
        <v>1.6531843429725499</v>
      </c>
      <c r="BY351">
        <v>1.6390857820618701</v>
      </c>
      <c r="BZ351">
        <v>1.71603075040427</v>
      </c>
      <c r="CA351">
        <v>1.6311297408163701</v>
      </c>
      <c r="CB351">
        <v>1.70256443812669</v>
      </c>
      <c r="CC351">
        <v>1.54363129598926</v>
      </c>
      <c r="CD351">
        <v>1.60482778071688</v>
      </c>
      <c r="CE351">
        <v>1.57323145737879</v>
      </c>
      <c r="CF351">
        <v>1.6437477138057</v>
      </c>
      <c r="CG351">
        <v>1.65867419821462</v>
      </c>
      <c r="CH351">
        <v>1.7567074236326401</v>
      </c>
      <c r="CI351">
        <v>1.60102804609295</v>
      </c>
      <c r="CJ351">
        <v>1.6850287035781499</v>
      </c>
      <c r="CK351">
        <v>1.60664380805283</v>
      </c>
      <c r="CL351">
        <v>1.6857376067163501</v>
      </c>
      <c r="CM351">
        <v>1.62518996464923</v>
      </c>
      <c r="CN351">
        <v>1.72514921888433</v>
      </c>
      <c r="CO351">
        <v>1.59328952488459</v>
      </c>
      <c r="CP351">
        <v>1.7292999724601199</v>
      </c>
      <c r="CQ351">
        <v>1.59785348411147</v>
      </c>
      <c r="CR351">
        <v>1.6873127593250701</v>
      </c>
      <c r="CS351">
        <v>1.5248976020901399</v>
      </c>
      <c r="CT351">
        <v>1.5947860660327799</v>
      </c>
      <c r="CU351">
        <v>1.5388082207685101</v>
      </c>
      <c r="CV351">
        <v>1.61234341478774</v>
      </c>
    </row>
    <row r="352" spans="1:100" x14ac:dyDescent="0.45">
      <c r="A352" t="s">
        <v>92</v>
      </c>
      <c r="B352" t="s">
        <v>70</v>
      </c>
      <c r="C352" t="s">
        <v>67</v>
      </c>
      <c r="D352">
        <v>30</v>
      </c>
      <c r="E352" s="1" cm="1">
        <f t="array" ref="E352">SUMPRODUCT($G352:$CV352,$G$2:$CV$2)/SUMPRODUCT(--($G352:$CV352&lt;&gt;""),$G$2:$CV$2)</f>
        <v>1.4560567425689142</v>
      </c>
      <c r="F352" s="1" cm="1">
        <f t="array" ref="F352">SUMPRODUCT($G352:$CV352,$F$2:$CU$2)/SUMPRODUCT(--($G352:$CV352&lt;&gt;""),$F$2:$CU$2)</f>
        <v>1.4352539796158694</v>
      </c>
      <c r="G352">
        <v>1.4302948258725401</v>
      </c>
      <c r="H352">
        <v>1.4349219862723901</v>
      </c>
      <c r="I352">
        <v>1.39338892338486</v>
      </c>
      <c r="J352">
        <v>1.40472265333986</v>
      </c>
      <c r="K352">
        <v>1.3958722108802</v>
      </c>
      <c r="L352">
        <v>1.4042649730449599</v>
      </c>
      <c r="M352">
        <v>1.43989011147756</v>
      </c>
      <c r="N352">
        <v>1.42732513244943</v>
      </c>
      <c r="O352">
        <v>1.4309799548073201</v>
      </c>
      <c r="P352">
        <v>1.4026604162355301</v>
      </c>
      <c r="Q352">
        <v>1.4382239204784</v>
      </c>
      <c r="R352">
        <v>1.4938356345393999</v>
      </c>
      <c r="S352">
        <v>1.51015246971663</v>
      </c>
      <c r="T352">
        <v>1.55474364358025</v>
      </c>
      <c r="U352">
        <v>1.4935973683881101</v>
      </c>
      <c r="V352">
        <v>1.4443113168330699</v>
      </c>
      <c r="W352">
        <v>1.4260133863121101</v>
      </c>
      <c r="X352">
        <v>1.4589150636885</v>
      </c>
      <c r="Y352">
        <v>1.4762128476508301</v>
      </c>
      <c r="Z352">
        <v>1.4858682347391401</v>
      </c>
      <c r="AA352">
        <v>1.53666926728443</v>
      </c>
      <c r="AB352">
        <v>1.5509951499327199</v>
      </c>
      <c r="AC352">
        <v>1.48633093752356</v>
      </c>
      <c r="AD352">
        <v>1.5190467966704899</v>
      </c>
      <c r="AE352">
        <v>1.5726552171057699</v>
      </c>
      <c r="AF352">
        <v>1.4732969585808</v>
      </c>
      <c r="AG352">
        <v>1.33935877186772</v>
      </c>
      <c r="AH352">
        <v>1.3542121027924401</v>
      </c>
      <c r="AI352">
        <v>1.3917990833053699</v>
      </c>
      <c r="AJ352">
        <v>1.4537441044778401</v>
      </c>
      <c r="AK352">
        <v>1.5943442633242599</v>
      </c>
      <c r="AL352">
        <v>1.4905566470293801</v>
      </c>
      <c r="AM352">
        <v>1.32980727778059</v>
      </c>
      <c r="AN352">
        <v>1.3734667992888701</v>
      </c>
      <c r="AO352">
        <v>1.5424574084004199</v>
      </c>
      <c r="AP352">
        <v>1.20998511274655</v>
      </c>
      <c r="AQ352">
        <v>1.4952818457695201</v>
      </c>
      <c r="AR352">
        <v>1.44860420592687</v>
      </c>
      <c r="AS352">
        <v>1.32633350214535</v>
      </c>
      <c r="AT352">
        <v>1.3350485357136701</v>
      </c>
      <c r="AU352">
        <v>1.37414357717347</v>
      </c>
      <c r="AV352">
        <v>1.41520797233324</v>
      </c>
      <c r="AW352">
        <v>1.4119791532749899</v>
      </c>
      <c r="AX352">
        <v>1.4559867831875399</v>
      </c>
      <c r="AY352">
        <v>1.4212560090155399</v>
      </c>
      <c r="AZ352">
        <v>1.47980006100325</v>
      </c>
      <c r="BA352">
        <v>1.53250922605527</v>
      </c>
      <c r="BB352">
        <v>1.49851287097326</v>
      </c>
      <c r="BC352">
        <v>1.48340474599602</v>
      </c>
      <c r="BD352">
        <v>1.5186072929259899</v>
      </c>
      <c r="BE352">
        <v>1.39315262690924</v>
      </c>
      <c r="BF352">
        <v>1.44930265554185</v>
      </c>
      <c r="BG352">
        <v>1.46126481105654</v>
      </c>
      <c r="BH352">
        <v>1.4423422642340999</v>
      </c>
      <c r="BI352">
        <v>1.4255684248819001</v>
      </c>
      <c r="BJ352">
        <v>1.47578576156784</v>
      </c>
      <c r="BK352">
        <v>1.46167647936267</v>
      </c>
      <c r="BL352">
        <v>1.49959077932812</v>
      </c>
      <c r="BM352">
        <v>1.4982038212218001</v>
      </c>
      <c r="BN352">
        <v>1.5162815649450201</v>
      </c>
      <c r="BO352">
        <v>1.4490550076083499</v>
      </c>
      <c r="BP352">
        <v>1.49230760992314</v>
      </c>
      <c r="BQ352">
        <v>1.4793261013101999</v>
      </c>
      <c r="BR352">
        <v>1.5288442508454001</v>
      </c>
      <c r="BS352">
        <v>1.46079957076568</v>
      </c>
      <c r="BT352">
        <v>1.4982035357811301</v>
      </c>
      <c r="BU352">
        <v>1.4652173944962901</v>
      </c>
      <c r="BV352">
        <v>1.50957345709847</v>
      </c>
      <c r="BW352">
        <v>1.47807913896039</v>
      </c>
      <c r="BX352">
        <v>1.49685802443086</v>
      </c>
      <c r="BY352">
        <v>1.48544996549</v>
      </c>
      <c r="BZ352">
        <v>1.5541130442807201</v>
      </c>
      <c r="CA352">
        <v>1.50844016037165</v>
      </c>
      <c r="CB352">
        <v>1.5418554938539399</v>
      </c>
      <c r="CC352">
        <v>1.4777048430176301</v>
      </c>
      <c r="CD352">
        <v>1.4426608977053501</v>
      </c>
      <c r="CE352">
        <v>1.4415452341185699</v>
      </c>
      <c r="CF352">
        <v>1.44448649723529</v>
      </c>
      <c r="CG352">
        <v>1.4457070324308501</v>
      </c>
      <c r="CH352">
        <v>1.48315031751806</v>
      </c>
      <c r="CI352">
        <v>1.46640749996177</v>
      </c>
      <c r="CJ352">
        <v>1.5014271128644201</v>
      </c>
      <c r="CK352">
        <v>1.4958020219423001</v>
      </c>
      <c r="CL352">
        <v>1.53031468152994</v>
      </c>
      <c r="CM352">
        <v>1.4472530014539</v>
      </c>
      <c r="CN352">
        <v>1.50377549022056</v>
      </c>
      <c r="CO352">
        <v>1.46073151587585</v>
      </c>
      <c r="CP352">
        <v>1.4951833421228999</v>
      </c>
      <c r="CQ352">
        <v>1.4197031978030601</v>
      </c>
      <c r="CR352">
        <v>1.4846915589748899</v>
      </c>
      <c r="CS352">
        <v>1.37462286006962</v>
      </c>
      <c r="CT352">
        <v>1.4156390253831701</v>
      </c>
      <c r="CU352">
        <v>1.37622773888432</v>
      </c>
      <c r="CV352">
        <v>1.4259137371014601</v>
      </c>
    </row>
    <row r="353" spans="1:100" x14ac:dyDescent="0.45">
      <c r="A353" t="s">
        <v>92</v>
      </c>
      <c r="B353" t="s">
        <v>70</v>
      </c>
      <c r="C353" t="s">
        <v>67</v>
      </c>
      <c r="D353">
        <v>35</v>
      </c>
      <c r="E353" s="1" cm="1">
        <f t="array" ref="E353">SUMPRODUCT($G353:$CV353,$G$2:$CV$2)/SUMPRODUCT(--($G353:$CV353&lt;&gt;""),$G$2:$CV$2)</f>
        <v>1.3805687638540209</v>
      </c>
      <c r="F353" s="1" cm="1">
        <f t="array" ref="F353">SUMPRODUCT($G353:$CV353,$F$2:$CU$2)/SUMPRODUCT(--($G353:$CV353&lt;&gt;""),$F$2:$CU$2)</f>
        <v>1.3640010646048424</v>
      </c>
      <c r="G353">
        <v>1.3898909901061101</v>
      </c>
      <c r="H353">
        <v>1.3824417220840499</v>
      </c>
      <c r="I353">
        <v>1.3366473101902401</v>
      </c>
      <c r="J353">
        <v>1.3522589415636801</v>
      </c>
      <c r="K353">
        <v>1.3388086514775199</v>
      </c>
      <c r="L353">
        <v>1.3575406293885901</v>
      </c>
      <c r="M353">
        <v>1.3631800871925699</v>
      </c>
      <c r="N353">
        <v>1.3501864100535399</v>
      </c>
      <c r="O353">
        <v>1.3634224516202</v>
      </c>
      <c r="P353">
        <v>1.3690312726479199</v>
      </c>
      <c r="Q353">
        <v>1.37638687091701</v>
      </c>
      <c r="R353">
        <v>1.3933141360293999</v>
      </c>
      <c r="S353">
        <v>1.44171272722987</v>
      </c>
      <c r="T353">
        <v>1.476131396505</v>
      </c>
      <c r="U353">
        <v>1.3608664911344599</v>
      </c>
      <c r="V353">
        <v>1.3650183408112</v>
      </c>
      <c r="W353">
        <v>1.35446651960061</v>
      </c>
      <c r="X353">
        <v>1.38377809177327</v>
      </c>
      <c r="Y353">
        <v>1.39831251799922</v>
      </c>
      <c r="Z353">
        <v>1.4039340815097501</v>
      </c>
      <c r="AA353">
        <v>1.44717577365461</v>
      </c>
      <c r="AB353">
        <v>1.4723295118464299</v>
      </c>
      <c r="AC353">
        <v>1.4208741075485101</v>
      </c>
      <c r="AD353">
        <v>1.4372580510192601</v>
      </c>
      <c r="AE353">
        <v>1.4900078400513701</v>
      </c>
      <c r="AF353">
        <v>1.3865025270423901</v>
      </c>
      <c r="AG353">
        <v>1.29010336693185</v>
      </c>
      <c r="AH353">
        <v>1.30804606960729</v>
      </c>
      <c r="AI353">
        <v>1.32330467061415</v>
      </c>
      <c r="AJ353">
        <v>1.39420745798482</v>
      </c>
      <c r="AK353">
        <v>1.5081911223326301</v>
      </c>
      <c r="AL353">
        <v>1.3917811480050399</v>
      </c>
      <c r="AM353">
        <v>1.2667193055533099</v>
      </c>
      <c r="AN353">
        <v>1.3056373641646</v>
      </c>
      <c r="AO353">
        <v>1.4909853786223299</v>
      </c>
      <c r="AP353">
        <v>1.14958798205651</v>
      </c>
      <c r="AQ353">
        <v>1.3610380306735901</v>
      </c>
      <c r="AR353">
        <v>1.3730189415885701</v>
      </c>
      <c r="AS353">
        <v>1.2536686824808301</v>
      </c>
      <c r="AT353">
        <v>1.2679385343685901</v>
      </c>
      <c r="AU353">
        <v>1.3279627767183599</v>
      </c>
      <c r="AV353">
        <v>1.3888163260567301</v>
      </c>
      <c r="AW353">
        <v>1.3290256002067899</v>
      </c>
      <c r="AX353">
        <v>1.3830306866678099</v>
      </c>
      <c r="AY353">
        <v>1.34289395749958</v>
      </c>
      <c r="AZ353">
        <v>1.43648468478214</v>
      </c>
      <c r="BA353">
        <v>1.44990694599311</v>
      </c>
      <c r="BB353">
        <v>1.42431159727862</v>
      </c>
      <c r="BC353">
        <v>1.40887960258596</v>
      </c>
      <c r="BD353">
        <v>1.41632993886682</v>
      </c>
      <c r="BE353">
        <v>1.33683111102666</v>
      </c>
      <c r="BF353">
        <v>1.4214366136774399</v>
      </c>
      <c r="BG353">
        <v>1.34332008995161</v>
      </c>
      <c r="BH353">
        <v>1.36560813909182</v>
      </c>
      <c r="BI353">
        <v>1.3689684313966</v>
      </c>
      <c r="BJ353">
        <v>1.4395551684358601</v>
      </c>
      <c r="BK353">
        <v>1.3748973587673301</v>
      </c>
      <c r="BL353">
        <v>1.44590443263435</v>
      </c>
      <c r="BM353">
        <v>1.42482107345635</v>
      </c>
      <c r="BN353">
        <v>1.4391615754065501</v>
      </c>
      <c r="BO353">
        <v>1.35749575221073</v>
      </c>
      <c r="BP353">
        <v>1.41449252838178</v>
      </c>
      <c r="BQ353">
        <v>1.40034489283137</v>
      </c>
      <c r="BR353">
        <v>1.4629462421364401</v>
      </c>
      <c r="BS353">
        <v>1.38739345551699</v>
      </c>
      <c r="BT353">
        <v>1.4247819456767501</v>
      </c>
      <c r="BU353">
        <v>1.3870499233200499</v>
      </c>
      <c r="BV353">
        <v>1.4306359186239801</v>
      </c>
      <c r="BW353">
        <v>1.40175350812147</v>
      </c>
      <c r="BX353">
        <v>1.4326063555794</v>
      </c>
      <c r="BY353">
        <v>1.4013614047156699</v>
      </c>
      <c r="BZ353">
        <v>1.4672409528024699</v>
      </c>
      <c r="CA353">
        <v>1.44258669312773</v>
      </c>
      <c r="CB353">
        <v>1.4775444394609101</v>
      </c>
      <c r="CC353">
        <v>1.4013546093092</v>
      </c>
      <c r="CD353">
        <v>1.3896193383791899</v>
      </c>
      <c r="CE353">
        <v>1.3881849479013599</v>
      </c>
      <c r="CF353">
        <v>1.4113689015383599</v>
      </c>
      <c r="CG353">
        <v>1.38850282682791</v>
      </c>
      <c r="CH353">
        <v>1.4545645972533101</v>
      </c>
      <c r="CI353">
        <v>1.4018040640110201</v>
      </c>
      <c r="CJ353">
        <v>1.4318324287175801</v>
      </c>
      <c r="CK353">
        <v>1.4121586839703399</v>
      </c>
      <c r="CL353">
        <v>1.45850690586328</v>
      </c>
      <c r="CM353">
        <v>1.39188376100186</v>
      </c>
      <c r="CN353">
        <v>1.4159675324441401</v>
      </c>
      <c r="CO353">
        <v>1.38546102968399</v>
      </c>
      <c r="CP353">
        <v>1.4024031434948601</v>
      </c>
      <c r="CQ353">
        <v>1.35358243034579</v>
      </c>
      <c r="CR353">
        <v>1.40270852779694</v>
      </c>
      <c r="CS353">
        <v>1.3058122737011</v>
      </c>
      <c r="CT353">
        <v>1.3508750400273699</v>
      </c>
      <c r="CU353">
        <v>1.31779459235013</v>
      </c>
      <c r="CV353">
        <v>1.3544730916736101</v>
      </c>
    </row>
    <row r="354" spans="1:100" x14ac:dyDescent="0.45">
      <c r="A354" t="s">
        <v>92</v>
      </c>
      <c r="B354" t="s">
        <v>70</v>
      </c>
      <c r="C354" t="s">
        <v>67</v>
      </c>
      <c r="D354">
        <v>40</v>
      </c>
      <c r="E354" s="1" cm="1">
        <f t="array" ref="E354">SUMPRODUCT($G354:$CV354,$G$2:$CV$2)/SUMPRODUCT(--($G354:$CV354&lt;&gt;""),$G$2:$CV$2)</f>
        <v>1.312090747004834</v>
      </c>
      <c r="F354" s="1" cm="1">
        <f t="array" ref="F354">SUMPRODUCT($G354:$CV354,$F$2:$CU$2)/SUMPRODUCT(--($G354:$CV354&lt;&gt;""),$F$2:$CU$2)</f>
        <v>1.3022052130944879</v>
      </c>
      <c r="G354">
        <v>1.30300722097229</v>
      </c>
      <c r="H354">
        <v>1.3104536199277099</v>
      </c>
      <c r="I354">
        <v>1.2766035557703399</v>
      </c>
      <c r="J354">
        <v>1.2815692038834201</v>
      </c>
      <c r="K354">
        <v>1.27412088618167</v>
      </c>
      <c r="L354">
        <v>1.2859250995156799</v>
      </c>
      <c r="M354">
        <v>1.3234047464969101</v>
      </c>
      <c r="N354">
        <v>1.30360361133669</v>
      </c>
      <c r="O354">
        <v>1.2984286469242401</v>
      </c>
      <c r="P354">
        <v>1.33283098408212</v>
      </c>
      <c r="Q354">
        <v>1.3485645684929799</v>
      </c>
      <c r="R354">
        <v>1.34683593500895</v>
      </c>
      <c r="S354">
        <v>1.3640497485096299</v>
      </c>
      <c r="T354">
        <v>1.4086986079175501</v>
      </c>
      <c r="U354">
        <v>1.2764774371132399</v>
      </c>
      <c r="V354">
        <v>1.2895355512467399</v>
      </c>
      <c r="W354">
        <v>1.29734735134922</v>
      </c>
      <c r="X354">
        <v>1.32321635177944</v>
      </c>
      <c r="Y354">
        <v>1.3574780857655999</v>
      </c>
      <c r="Z354">
        <v>1.3393188186073299</v>
      </c>
      <c r="AA354">
        <v>1.37402417174513</v>
      </c>
      <c r="AB354">
        <v>1.3962378171610801</v>
      </c>
      <c r="AC354">
        <v>1.3404390619569</v>
      </c>
      <c r="AD354">
        <v>1.3606063734198699</v>
      </c>
      <c r="AE354">
        <v>1.4157334787551901</v>
      </c>
      <c r="AF354">
        <v>1.3430695103005501</v>
      </c>
      <c r="AG354">
        <v>1.2183310101609199</v>
      </c>
      <c r="AH354">
        <v>1.2442204271545001</v>
      </c>
      <c r="AI354">
        <v>1.26919829207722</v>
      </c>
      <c r="AJ354">
        <v>1.3447789640083601</v>
      </c>
      <c r="AK354">
        <v>1.3996568723610601</v>
      </c>
      <c r="AL354">
        <v>1.32192416763278</v>
      </c>
      <c r="AM354">
        <v>1.2025312169948099</v>
      </c>
      <c r="AN354">
        <v>1.24723676851369</v>
      </c>
      <c r="AO354">
        <v>1.39403775794203</v>
      </c>
      <c r="AP354">
        <v>1.0813184216109499</v>
      </c>
      <c r="AQ354">
        <v>1.27744785580579</v>
      </c>
      <c r="AR354">
        <v>1.29077177176199</v>
      </c>
      <c r="AS354">
        <v>1.2215774264922901</v>
      </c>
      <c r="AT354">
        <v>1.2341272012140001</v>
      </c>
      <c r="AU354">
        <v>1.2563506446482</v>
      </c>
      <c r="AV354">
        <v>1.30623136949284</v>
      </c>
      <c r="AW354">
        <v>1.2792485568055201</v>
      </c>
      <c r="AX354">
        <v>1.3447113803824899</v>
      </c>
      <c r="AY354">
        <v>1.30505183882427</v>
      </c>
      <c r="AZ354">
        <v>1.36607639235463</v>
      </c>
      <c r="BA354">
        <v>1.3753695775535399</v>
      </c>
      <c r="BB354">
        <v>1.3536294838762399</v>
      </c>
      <c r="BC354">
        <v>1.35506933069344</v>
      </c>
      <c r="BD354">
        <v>1.3834702516761901</v>
      </c>
      <c r="BE354">
        <v>1.2927236456545801</v>
      </c>
      <c r="BF354">
        <v>1.35182799563541</v>
      </c>
      <c r="BG354">
        <v>1.25939264671009</v>
      </c>
      <c r="BH354">
        <v>1.31649281235713</v>
      </c>
      <c r="BI354">
        <v>1.3249990695120599</v>
      </c>
      <c r="BJ354">
        <v>1.36253915986205</v>
      </c>
      <c r="BK354">
        <v>1.3288903615466501</v>
      </c>
      <c r="BL354">
        <v>1.3712678836532199</v>
      </c>
      <c r="BM354">
        <v>1.3595022418199201</v>
      </c>
      <c r="BN354">
        <v>1.4002825196691699</v>
      </c>
      <c r="BO354">
        <v>1.3080559090731501</v>
      </c>
      <c r="BP354">
        <v>1.34755167783568</v>
      </c>
      <c r="BQ354">
        <v>1.31820612972373</v>
      </c>
      <c r="BR354">
        <v>1.3902206605282701</v>
      </c>
      <c r="BS354">
        <v>1.3511179770911199</v>
      </c>
      <c r="BT354">
        <v>1.4019474557570399</v>
      </c>
      <c r="BU354">
        <v>1.3056530793282299</v>
      </c>
      <c r="BV354">
        <v>1.3753066029412</v>
      </c>
      <c r="BW354">
        <v>1.33225942292359</v>
      </c>
      <c r="BX354">
        <v>1.3617509984528899</v>
      </c>
      <c r="BY354">
        <v>1.3410924523322101</v>
      </c>
      <c r="BZ354">
        <v>1.40416049552911</v>
      </c>
      <c r="CA354">
        <v>1.39066587520898</v>
      </c>
      <c r="CB354">
        <v>1.41432243590721</v>
      </c>
      <c r="CC354">
        <v>1.31914479494354</v>
      </c>
      <c r="CD354">
        <v>1.3346853289620899</v>
      </c>
      <c r="CE354">
        <v>1.32127873035305</v>
      </c>
      <c r="CF354">
        <v>1.3425195722781</v>
      </c>
      <c r="CG354">
        <v>1.34559192115699</v>
      </c>
      <c r="CH354">
        <v>1.3830383162559601</v>
      </c>
      <c r="CI354">
        <v>1.3257834122801799</v>
      </c>
      <c r="CJ354">
        <v>1.36737867898112</v>
      </c>
      <c r="CK354">
        <v>1.34797204074553</v>
      </c>
      <c r="CL354">
        <v>1.4003751421723001</v>
      </c>
      <c r="CM354">
        <v>1.3244009337592999</v>
      </c>
      <c r="CN354">
        <v>1.36265203430045</v>
      </c>
      <c r="CO354">
        <v>1.3191031704624301</v>
      </c>
      <c r="CP354">
        <v>1.3218336938889299</v>
      </c>
      <c r="CQ354">
        <v>1.29267715272422</v>
      </c>
      <c r="CR354">
        <v>1.3627356270859501</v>
      </c>
      <c r="CS354">
        <v>1.2674937443291601</v>
      </c>
      <c r="CT354">
        <v>1.3127725090836699</v>
      </c>
      <c r="CU354">
        <v>1.2518724129386201</v>
      </c>
      <c r="CV354">
        <v>1.31629257740977</v>
      </c>
    </row>
    <row r="355" spans="1:100" x14ac:dyDescent="0.45">
      <c r="A355" t="s">
        <v>92</v>
      </c>
      <c r="B355" t="s">
        <v>70</v>
      </c>
      <c r="C355" t="s">
        <v>67</v>
      </c>
      <c r="D355">
        <v>45</v>
      </c>
      <c r="E355" s="1" cm="1">
        <f t="array" ref="E355">SUMPRODUCT($G355:$CV355,$G$2:$CV$2)/SUMPRODUCT(--($G355:$CV355&lt;&gt;""),$G$2:$CV$2)</f>
        <v>1.2590881530357492</v>
      </c>
      <c r="F355" s="1" cm="1">
        <f t="array" ref="F355">SUMPRODUCT($G355:$CV355,$F$2:$CU$2)/SUMPRODUCT(--($G355:$CV355&lt;&gt;""),$F$2:$CU$2)</f>
        <v>1.2562801166480195</v>
      </c>
      <c r="G355">
        <v>1.2310020800732999</v>
      </c>
      <c r="H355">
        <v>1.2519448026711499</v>
      </c>
      <c r="I355">
        <v>1.2374715309734099</v>
      </c>
      <c r="J355">
        <v>1.25239275706607</v>
      </c>
      <c r="K355">
        <v>1.2377750077228</v>
      </c>
      <c r="L355">
        <v>1.2536836851262401</v>
      </c>
      <c r="M355">
        <v>1.2112874544704499</v>
      </c>
      <c r="N355">
        <v>1.2486169199600401</v>
      </c>
      <c r="O355">
        <v>1.20868162256066</v>
      </c>
      <c r="P355">
        <v>1.2387014712007101</v>
      </c>
      <c r="Q355">
        <v>1.28900172296018</v>
      </c>
      <c r="R355">
        <v>1.2864498144040299</v>
      </c>
      <c r="S355">
        <v>1.3145491006327401</v>
      </c>
      <c r="T355">
        <v>1.3601886627436299</v>
      </c>
      <c r="U355">
        <v>1.25478509339476</v>
      </c>
      <c r="V355">
        <v>1.26601117060096</v>
      </c>
      <c r="W355">
        <v>1.23701310228409</v>
      </c>
      <c r="X355">
        <v>1.289012307483</v>
      </c>
      <c r="Y355">
        <v>1.3024785793003</v>
      </c>
      <c r="Z355">
        <v>1.2813183993801001</v>
      </c>
      <c r="AA355">
        <v>1.30208643893442</v>
      </c>
      <c r="AB355">
        <v>1.3389276047196701</v>
      </c>
      <c r="AC355">
        <v>1.32167717760943</v>
      </c>
      <c r="AD355">
        <v>1.3300298189936399</v>
      </c>
      <c r="AE355">
        <v>1.2786354260388</v>
      </c>
      <c r="AF355">
        <v>1.27748596167921</v>
      </c>
      <c r="AG355">
        <v>1.1798989033487</v>
      </c>
      <c r="AH355">
        <v>1.1959592260865799</v>
      </c>
      <c r="AI355">
        <v>1.220178291184</v>
      </c>
      <c r="AJ355">
        <v>1.2982248778831</v>
      </c>
      <c r="AK355">
        <v>1.3243748139974101</v>
      </c>
      <c r="AL355">
        <v>1.2651881938158001</v>
      </c>
      <c r="AM355">
        <v>1.1577941032424599</v>
      </c>
      <c r="AN355">
        <v>1.19779109413846</v>
      </c>
      <c r="AO355">
        <v>1.3509257758962501</v>
      </c>
      <c r="AP355">
        <v>1.0596740738884001</v>
      </c>
      <c r="AQ355">
        <v>1.25761005570956</v>
      </c>
      <c r="AR355">
        <v>1.2650181567604799</v>
      </c>
      <c r="AS355">
        <v>1.1711128323317399</v>
      </c>
      <c r="AT355">
        <v>1.1774456303413801</v>
      </c>
      <c r="AU355">
        <v>1.23554051328044</v>
      </c>
      <c r="AV355">
        <v>1.2926515257061</v>
      </c>
      <c r="AW355">
        <v>1.2367267230165</v>
      </c>
      <c r="AX355">
        <v>1.28910974211189</v>
      </c>
      <c r="AY355">
        <v>1.2458990368289</v>
      </c>
      <c r="AZ355">
        <v>1.3059802146489199</v>
      </c>
      <c r="BA355">
        <v>1.34769200920942</v>
      </c>
      <c r="BB355">
        <v>1.3124533248213801</v>
      </c>
      <c r="BC355">
        <v>1.3051879098295001</v>
      </c>
      <c r="BD355">
        <v>1.3437942790911399</v>
      </c>
      <c r="BE355">
        <v>1.23525904679358</v>
      </c>
      <c r="BF355">
        <v>1.31344508999176</v>
      </c>
      <c r="BG355">
        <v>1.21682001591161</v>
      </c>
      <c r="BH355">
        <v>1.2477467129905599</v>
      </c>
      <c r="BI355">
        <v>1.2672279775962201</v>
      </c>
      <c r="BJ355">
        <v>1.30259044226543</v>
      </c>
      <c r="BK355">
        <v>1.27377136516553</v>
      </c>
      <c r="BL355">
        <v>1.32746190972005</v>
      </c>
      <c r="BM355">
        <v>1.31327768075489</v>
      </c>
      <c r="BN355">
        <v>1.35494687320706</v>
      </c>
      <c r="BO355">
        <v>1.26151880814353</v>
      </c>
      <c r="BP355">
        <v>1.2999627158443401</v>
      </c>
      <c r="BQ355">
        <v>1.29672344309258</v>
      </c>
      <c r="BR355">
        <v>1.36509272745309</v>
      </c>
      <c r="BS355">
        <v>1.2977480835650299</v>
      </c>
      <c r="BT355">
        <v>1.34823386609213</v>
      </c>
      <c r="BU355">
        <v>1.29758058735653</v>
      </c>
      <c r="BV355">
        <v>1.34523214979221</v>
      </c>
      <c r="BW355">
        <v>1.27832961460287</v>
      </c>
      <c r="BX355">
        <v>1.3171810259230401</v>
      </c>
      <c r="BY355">
        <v>1.3060456438949</v>
      </c>
      <c r="BZ355">
        <v>1.36404199835113</v>
      </c>
      <c r="CA355">
        <v>1.32469980397084</v>
      </c>
      <c r="CB355">
        <v>1.36483602468881</v>
      </c>
      <c r="CC355">
        <v>1.2717729167435201</v>
      </c>
      <c r="CD355">
        <v>1.29426083816809</v>
      </c>
      <c r="CE355">
        <v>1.2797062051097801</v>
      </c>
      <c r="CF355">
        <v>1.3090054164903799</v>
      </c>
      <c r="CG355">
        <v>1.2750201938718499</v>
      </c>
      <c r="CH355">
        <v>1.3197463725717999</v>
      </c>
      <c r="CI355">
        <v>1.2629321556375199</v>
      </c>
      <c r="CJ355">
        <v>1.31591341030874</v>
      </c>
      <c r="CK355">
        <v>1.29510803249933</v>
      </c>
      <c r="CL355">
        <v>1.34072145832086</v>
      </c>
      <c r="CM355">
        <v>1.2947038966881499</v>
      </c>
      <c r="CN355">
        <v>1.3464765189830501</v>
      </c>
      <c r="CO355">
        <v>1.2701454282925</v>
      </c>
      <c r="CP355">
        <v>1.2929307216138599</v>
      </c>
      <c r="CQ355">
        <v>1.25190985005285</v>
      </c>
      <c r="CR355">
        <v>1.30334528137072</v>
      </c>
      <c r="CS355">
        <v>1.2041098725366499</v>
      </c>
      <c r="CT355">
        <v>1.2753216141575201</v>
      </c>
      <c r="CU355">
        <v>1.19902958406254</v>
      </c>
      <c r="CV355">
        <v>1.2541929961090701</v>
      </c>
    </row>
    <row r="356" spans="1:100" x14ac:dyDescent="0.45">
      <c r="A356" t="s">
        <v>92</v>
      </c>
      <c r="B356" t="s">
        <v>70</v>
      </c>
      <c r="C356" t="s">
        <v>67</v>
      </c>
      <c r="D356">
        <v>50</v>
      </c>
      <c r="E356" s="1" cm="1">
        <f t="array" ref="E356">SUMPRODUCT($G356:$CV356,$G$2:$CV$2)/SUMPRODUCT(--($G356:$CV356&lt;&gt;""),$G$2:$CV$2)</f>
        <v>1.1958141157530549</v>
      </c>
      <c r="F356" s="1" cm="1">
        <f t="array" ref="F356">SUMPRODUCT($G356:$CV356,$F$2:$CU$2)/SUMPRODUCT(--($G356:$CV356&lt;&gt;""),$F$2:$CU$2)</f>
        <v>1.2107744096426674</v>
      </c>
      <c r="G356">
        <v>1.1927664389467001</v>
      </c>
      <c r="H356">
        <v>1.2214682302103901</v>
      </c>
      <c r="I356">
        <v>1.18633126337785</v>
      </c>
      <c r="J356">
        <v>1.19843143417724</v>
      </c>
      <c r="K356">
        <v>1.1885966867079201</v>
      </c>
      <c r="L356">
        <v>1.1982696075539501</v>
      </c>
      <c r="M356">
        <v>1.16098510820143</v>
      </c>
      <c r="N356">
        <v>1.1959742853711299</v>
      </c>
      <c r="O356">
        <v>1.1790911880061901</v>
      </c>
      <c r="P356">
        <v>1.2113108097304199</v>
      </c>
      <c r="Q356">
        <v>1.2220579119147299</v>
      </c>
      <c r="R356">
        <v>1.2331863445495199</v>
      </c>
      <c r="S356">
        <v>1.27162733401604</v>
      </c>
      <c r="T356">
        <v>1.3135189484607499</v>
      </c>
      <c r="U356">
        <v>1.1927108869362</v>
      </c>
      <c r="V356">
        <v>1.20106597414869</v>
      </c>
      <c r="W356">
        <v>1.1862545803993201</v>
      </c>
      <c r="X356">
        <v>1.2451853223151099</v>
      </c>
      <c r="Y356">
        <v>1.25213781854707</v>
      </c>
      <c r="Z356">
        <v>1.25486848871543</v>
      </c>
      <c r="AA356">
        <v>1.2777623635669899</v>
      </c>
      <c r="AB356">
        <v>1.2992075168883701</v>
      </c>
      <c r="AC356">
        <v>1.2516133315359099</v>
      </c>
      <c r="AD356">
        <v>1.2717695156670901</v>
      </c>
      <c r="AE356">
        <v>1.2126398407688399</v>
      </c>
      <c r="AF356">
        <v>1.2399440492274201</v>
      </c>
      <c r="AG356">
        <v>1.1405767489094101</v>
      </c>
      <c r="AH356">
        <v>1.15260915451985</v>
      </c>
      <c r="AI356">
        <v>1.1820076090015901</v>
      </c>
      <c r="AJ356">
        <v>1.2577537346529399</v>
      </c>
      <c r="AK356">
        <v>1.25789680578411</v>
      </c>
      <c r="AL356">
        <v>1.2038687893896101</v>
      </c>
      <c r="AM356">
        <v>1.1243526766249401</v>
      </c>
      <c r="AN356">
        <v>1.1640073299081799</v>
      </c>
      <c r="AO356">
        <v>1.0915724538365299</v>
      </c>
      <c r="AP356">
        <v>1.00328692293988</v>
      </c>
      <c r="AQ356">
        <v>1.1932485888369</v>
      </c>
      <c r="AR356">
        <v>1.2024771425119001</v>
      </c>
      <c r="AS356">
        <v>1.14082335130684</v>
      </c>
      <c r="AT356">
        <v>1.15123607413646</v>
      </c>
      <c r="AU356">
        <v>1.1781506418908101</v>
      </c>
      <c r="AV356">
        <v>1.21056034107433</v>
      </c>
      <c r="AW356">
        <v>1.1882198091234999</v>
      </c>
      <c r="AX356">
        <v>1.2491988938085501</v>
      </c>
      <c r="AY356">
        <v>1.20275233961971</v>
      </c>
      <c r="AZ356">
        <v>1.28609321007033</v>
      </c>
      <c r="BA356">
        <v>1.29424797372844</v>
      </c>
      <c r="BB356">
        <v>1.2636305861083099</v>
      </c>
      <c r="BC356">
        <v>1.24646651456</v>
      </c>
      <c r="BD356">
        <v>1.2892150417250401</v>
      </c>
      <c r="BE356">
        <v>1.2056524233611401</v>
      </c>
      <c r="BF356">
        <v>1.26772528644097</v>
      </c>
      <c r="BG356">
        <v>1.16998462796819</v>
      </c>
      <c r="BH356">
        <v>1.2038612691155</v>
      </c>
      <c r="BI356">
        <v>1.24581395290012</v>
      </c>
      <c r="BJ356">
        <v>1.2907531387383999</v>
      </c>
      <c r="BK356">
        <v>1.2550398501976801</v>
      </c>
      <c r="BL356">
        <v>1.30064323961648</v>
      </c>
      <c r="BM356">
        <v>1.2614910592353601</v>
      </c>
      <c r="BN356">
        <v>1.3027227153165899</v>
      </c>
      <c r="BO356">
        <v>1.21727011582733</v>
      </c>
      <c r="BP356">
        <v>1.26306521520327</v>
      </c>
      <c r="BQ356">
        <v>1.23965671236796</v>
      </c>
      <c r="BR356">
        <v>1.3075554445417601</v>
      </c>
      <c r="BS356">
        <v>1.2436528214094</v>
      </c>
      <c r="BT356">
        <v>1.29135903960039</v>
      </c>
      <c r="BU356">
        <v>1.2464287515761501</v>
      </c>
      <c r="BV356">
        <v>1.2978419618706201</v>
      </c>
      <c r="BW356">
        <v>1.24764297686884</v>
      </c>
      <c r="BX356">
        <v>1.29813947371535</v>
      </c>
      <c r="BY356">
        <v>1.25862103758551</v>
      </c>
      <c r="BZ356">
        <v>1.3083300890457701</v>
      </c>
      <c r="CA356">
        <v>1.26495651096262</v>
      </c>
      <c r="CB356">
        <v>1.3190677384384599</v>
      </c>
      <c r="CC356">
        <v>1.22878042981864</v>
      </c>
      <c r="CD356">
        <v>1.2337216301626299</v>
      </c>
      <c r="CE356">
        <v>1.22459368138859</v>
      </c>
      <c r="CF356">
        <v>1.25390136242859</v>
      </c>
      <c r="CG356">
        <v>1.2225537927582999</v>
      </c>
      <c r="CH356">
        <v>1.3035955160164501</v>
      </c>
      <c r="CI356">
        <v>1.23235966052144</v>
      </c>
      <c r="CJ356">
        <v>1.2881457865119801</v>
      </c>
      <c r="CK356">
        <v>1.2350234240912601</v>
      </c>
      <c r="CL356">
        <v>1.29852777864336</v>
      </c>
      <c r="CM356">
        <v>1.2439295266028301</v>
      </c>
      <c r="CN356">
        <v>1.2965367680829301</v>
      </c>
      <c r="CO356">
        <v>1.2118199991668901</v>
      </c>
      <c r="CP356">
        <v>1.2689270431986901</v>
      </c>
      <c r="CQ356">
        <v>1.18935344352776</v>
      </c>
      <c r="CR356">
        <v>1.2446330459620101</v>
      </c>
      <c r="CS356">
        <v>1.1652058103522001</v>
      </c>
      <c r="CT356">
        <v>1.2129910541861399</v>
      </c>
      <c r="CU356">
        <v>1.1805540370143</v>
      </c>
      <c r="CV356">
        <v>1.24510779644155</v>
      </c>
    </row>
    <row r="357" spans="1:100" x14ac:dyDescent="0.45">
      <c r="A357" t="s">
        <v>113</v>
      </c>
      <c r="B357" t="s">
        <v>95</v>
      </c>
      <c r="C357" t="s">
        <v>77</v>
      </c>
      <c r="D357">
        <v>30</v>
      </c>
      <c r="E357" s="1" cm="1">
        <f t="array" ref="E357">SUMPRODUCT($G357:$CV357,$G$2:$CV$2)/SUMPRODUCT(--($G357:$CV357&lt;&gt;""),$G$2:$CV$2)</f>
        <v>1.1219579951053646</v>
      </c>
      <c r="F357" s="1" cm="1">
        <f t="array" ref="F357">SUMPRODUCT($G357:$CV357,$F$2:$CU$2)/SUMPRODUCT(--($G357:$CV357&lt;&gt;""),$F$2:$CU$2)</f>
        <v>1.1003509461097116</v>
      </c>
      <c r="G357">
        <v>1.10377864858178</v>
      </c>
      <c r="H357">
        <v>1.1099093170011201</v>
      </c>
      <c r="I357">
        <v>1.1176294391742001</v>
      </c>
      <c r="J357">
        <v>1.10976108763349</v>
      </c>
      <c r="K357">
        <v>1.1192855843267899</v>
      </c>
      <c r="L357">
        <v>1.1128622697744801</v>
      </c>
      <c r="M357">
        <v>1.0931237255687201</v>
      </c>
      <c r="N357">
        <v>1.1082791773099701</v>
      </c>
      <c r="O357">
        <v>1.1275599391697</v>
      </c>
      <c r="P357">
        <v>1.1169976456978701</v>
      </c>
      <c r="Q357">
        <v>1.0992905356688301</v>
      </c>
      <c r="R357">
        <v>1.1433856627191901</v>
      </c>
      <c r="S357">
        <v>1.1082420981659</v>
      </c>
      <c r="T357">
        <v>1.13539659431989</v>
      </c>
      <c r="U357">
        <v>1.1737100216451699</v>
      </c>
      <c r="V357">
        <v>1.0770368162875199</v>
      </c>
      <c r="W357">
        <v>1.10209300604872</v>
      </c>
      <c r="X357">
        <v>1.14703872447551</v>
      </c>
      <c r="Y357">
        <v>1.1814683082333</v>
      </c>
      <c r="Z357">
        <v>1.1314150915146399</v>
      </c>
      <c r="AA357">
        <v>1.1059276584926401</v>
      </c>
      <c r="AB357">
        <v>1.1408810430556</v>
      </c>
      <c r="AC357">
        <v>1.1149075194673701</v>
      </c>
      <c r="AD357">
        <v>1.1531853904449101</v>
      </c>
      <c r="AE357">
        <v>1.1411716248000201</v>
      </c>
      <c r="AF357">
        <v>1.13670785827732</v>
      </c>
      <c r="AG357">
        <v>1.1097599280019901</v>
      </c>
      <c r="AH357">
        <v>1.10005321732932</v>
      </c>
      <c r="AI357">
        <v>1.10168538450592</v>
      </c>
      <c r="AJ357">
        <v>1.14978578261271</v>
      </c>
      <c r="AK357">
        <v>1.16194074500293</v>
      </c>
      <c r="AL357">
        <v>1.0687390517426201</v>
      </c>
      <c r="AM357">
        <v>1.0819279882980799</v>
      </c>
      <c r="AN357">
        <v>1.09846146656868</v>
      </c>
      <c r="AO357">
        <v>1.0988590616643801</v>
      </c>
      <c r="AP357">
        <v>0.93340321897690604</v>
      </c>
      <c r="AQ357">
        <v>1.17904525810461</v>
      </c>
      <c r="AR357">
        <v>1.0749296662391501</v>
      </c>
      <c r="AS357">
        <v>1.12514008238387</v>
      </c>
      <c r="AT357">
        <v>1.0675070255592201</v>
      </c>
      <c r="AU357">
        <v>1.0882159049020499</v>
      </c>
      <c r="AV357">
        <v>1.1086655622603601</v>
      </c>
      <c r="AW357">
        <v>1.1054502922218701</v>
      </c>
      <c r="AX357">
        <v>1.11368052023836</v>
      </c>
      <c r="AY357">
        <v>1.10982749016224</v>
      </c>
      <c r="AZ357">
        <v>1.1433087127031101</v>
      </c>
      <c r="BA357">
        <v>1.1429131353177699</v>
      </c>
      <c r="BB357">
        <v>1.1195671334853701</v>
      </c>
      <c r="BC357">
        <v>1.1082441662029701</v>
      </c>
      <c r="BD357">
        <v>1.13544703492568</v>
      </c>
      <c r="BE357">
        <v>1.0791201752927</v>
      </c>
      <c r="BF357">
        <v>1.12690459819842</v>
      </c>
      <c r="BG357">
        <v>1.19306821424243</v>
      </c>
      <c r="BH357">
        <v>1.11073800071734</v>
      </c>
      <c r="BI357">
        <v>1.11428007568002</v>
      </c>
      <c r="BJ357">
        <v>1.1291481629483799</v>
      </c>
      <c r="BK357">
        <v>1.1043463659614801</v>
      </c>
      <c r="BL357">
        <v>1.12846460885017</v>
      </c>
      <c r="BM357">
        <v>1.1108187591336101</v>
      </c>
      <c r="BN357">
        <v>1.1447499566455299</v>
      </c>
      <c r="BO357">
        <v>1.11444708394332</v>
      </c>
      <c r="BP357">
        <v>1.1558079732717501</v>
      </c>
      <c r="BQ357">
        <v>1.0922908988760001</v>
      </c>
      <c r="BR357">
        <v>1.14772141390308</v>
      </c>
      <c r="BS357">
        <v>1.11226366067256</v>
      </c>
      <c r="BT357">
        <v>1.14388204017085</v>
      </c>
      <c r="BU357">
        <v>1.09664452029325</v>
      </c>
      <c r="BV357">
        <v>1.1445284136407701</v>
      </c>
      <c r="BW357">
        <v>1.10806262292966</v>
      </c>
      <c r="BX357">
        <v>1.1197463805733701</v>
      </c>
      <c r="BY357">
        <v>1.1029887087455801</v>
      </c>
      <c r="BZ357">
        <v>1.1690182744274999</v>
      </c>
      <c r="CA357">
        <v>1.1054972418895499</v>
      </c>
      <c r="CB357">
        <v>1.1481785092789201</v>
      </c>
      <c r="CC357">
        <v>1.09814013055972</v>
      </c>
      <c r="CD357">
        <v>1.1085340280698699</v>
      </c>
      <c r="CE357">
        <v>1.0995844343208601</v>
      </c>
      <c r="CF357">
        <v>1.1219699077502701</v>
      </c>
      <c r="CG357">
        <v>1.1072356245753301</v>
      </c>
      <c r="CH357">
        <v>1.1707149229076701</v>
      </c>
      <c r="CI357">
        <v>1.09510610357222</v>
      </c>
      <c r="CJ357">
        <v>1.13247114595346</v>
      </c>
      <c r="CK357">
        <v>1.11406882574493</v>
      </c>
      <c r="CL357">
        <v>1.1528632599709201</v>
      </c>
      <c r="CM357">
        <v>1.1111418396761099</v>
      </c>
      <c r="CN357">
        <v>1.1553399129872799</v>
      </c>
      <c r="CO357">
        <v>1.0864100946465001</v>
      </c>
      <c r="CP357">
        <v>1.1244576387676399</v>
      </c>
      <c r="CQ357">
        <v>1.0836799858536701</v>
      </c>
      <c r="CR357">
        <v>1.1255861930354401</v>
      </c>
      <c r="CS357">
        <v>1.1139179792535201</v>
      </c>
      <c r="CT357">
        <v>1.1007818289920199</v>
      </c>
      <c r="CU357">
        <v>1.1285641240523601</v>
      </c>
      <c r="CV357">
        <v>1.10419222457551</v>
      </c>
    </row>
    <row r="358" spans="1:100" x14ac:dyDescent="0.45">
      <c r="A358" t="s">
        <v>113</v>
      </c>
      <c r="B358" t="s">
        <v>95</v>
      </c>
      <c r="C358" t="s">
        <v>77</v>
      </c>
      <c r="D358">
        <v>35</v>
      </c>
      <c r="E358" s="1" cm="1">
        <f t="array" ref="E358">SUMPRODUCT($G358:$CV358,$G$2:$CV$2)/SUMPRODUCT(--($G358:$CV358&lt;&gt;""),$G$2:$CV$2)</f>
        <v>1.0589465631889556</v>
      </c>
      <c r="F358" s="1" cm="1">
        <f t="array" ref="F358">SUMPRODUCT($G358:$CV358,$F$2:$CU$2)/SUMPRODUCT(--($G358:$CV358&lt;&gt;""),$F$2:$CU$2)</f>
        <v>1.0492436040004827</v>
      </c>
      <c r="G358">
        <v>1.04559549966405</v>
      </c>
      <c r="H358">
        <v>1.0561816529044099</v>
      </c>
      <c r="I358">
        <v>1.0622243858518301</v>
      </c>
      <c r="J358">
        <v>1.06930999055315</v>
      </c>
      <c r="K358">
        <v>1.06421884075327</v>
      </c>
      <c r="L358">
        <v>1.06998088480794</v>
      </c>
      <c r="M358">
        <v>1.03087973276817</v>
      </c>
      <c r="N358">
        <v>1.03867634381295</v>
      </c>
      <c r="O358">
        <v>1.0767771488671001</v>
      </c>
      <c r="P358">
        <v>1.0762295145842899</v>
      </c>
      <c r="Q358">
        <v>1.0365067628628799</v>
      </c>
      <c r="R358">
        <v>1.0736197072403899</v>
      </c>
      <c r="S358">
        <v>1.05905225752067</v>
      </c>
      <c r="T358">
        <v>1.0918559796649101</v>
      </c>
      <c r="U358">
        <v>1.1305256021924299</v>
      </c>
      <c r="V358">
        <v>1.03786851211769</v>
      </c>
      <c r="W358">
        <v>1.0362281914515901</v>
      </c>
      <c r="X358">
        <v>1.1003073887263499</v>
      </c>
      <c r="Y358">
        <v>1.0746396734611701</v>
      </c>
      <c r="Z358">
        <v>1.08536035611393</v>
      </c>
      <c r="AA358">
        <v>1.0433431609533099</v>
      </c>
      <c r="AB358">
        <v>1.08428475428139</v>
      </c>
      <c r="AC358">
        <v>1.05950070008209</v>
      </c>
      <c r="AD358">
        <v>1.1094301655799499</v>
      </c>
      <c r="AE358">
        <v>1.0573392717141901</v>
      </c>
      <c r="AF358">
        <v>1.0701004741639899</v>
      </c>
      <c r="AG358">
        <v>1.03832591626977</v>
      </c>
      <c r="AH358">
        <v>1.04242063986108</v>
      </c>
      <c r="AI358">
        <v>1.0395418811869801</v>
      </c>
      <c r="AJ358">
        <v>1.0952727805261</v>
      </c>
      <c r="AK358">
        <v>1.04800422584501</v>
      </c>
      <c r="AL358">
        <v>1.01603114756546</v>
      </c>
      <c r="AM358">
        <v>1.04510010794882</v>
      </c>
      <c r="AN358">
        <v>1.0355965968499301</v>
      </c>
      <c r="AO358">
        <v>1.0440514993335199</v>
      </c>
      <c r="AP358">
        <v>0.89354894934305396</v>
      </c>
      <c r="AQ358">
        <v>1.13219471672965</v>
      </c>
      <c r="AR358">
        <v>1.0365471427523101</v>
      </c>
      <c r="AS358">
        <v>1.0686034009754899</v>
      </c>
      <c r="AT358">
        <v>1.01714850312482</v>
      </c>
      <c r="AU358">
        <v>1.05083534332378</v>
      </c>
      <c r="AV358">
        <v>1.0682135974039899</v>
      </c>
      <c r="AW358">
        <v>1.05237621658429</v>
      </c>
      <c r="AX358">
        <v>1.0581657183548701</v>
      </c>
      <c r="AY358">
        <v>1.0608787089169001</v>
      </c>
      <c r="AZ358">
        <v>1.0969302929103999</v>
      </c>
      <c r="BA358">
        <v>1.0661904699083899</v>
      </c>
      <c r="BB358">
        <v>1.0536136482524101</v>
      </c>
      <c r="BC358">
        <v>1.0389728256456801</v>
      </c>
      <c r="BD358">
        <v>1.0993521090460201</v>
      </c>
      <c r="BE358">
        <v>1.02926395088463</v>
      </c>
      <c r="BF358">
        <v>1.07279473079704</v>
      </c>
      <c r="BG358">
        <v>1.0624929932661999</v>
      </c>
      <c r="BH358">
        <v>1.0551696904324599</v>
      </c>
      <c r="BI358">
        <v>1.04511051951064</v>
      </c>
      <c r="BJ358">
        <v>1.0793204438858399</v>
      </c>
      <c r="BK358">
        <v>1.04295369028513</v>
      </c>
      <c r="BL358">
        <v>1.1003169620694899</v>
      </c>
      <c r="BM358">
        <v>1.0508457392277699</v>
      </c>
      <c r="BN358">
        <v>1.12090297987645</v>
      </c>
      <c r="BO358">
        <v>1.0597099028591599</v>
      </c>
      <c r="BP358">
        <v>1.0675585005866699</v>
      </c>
      <c r="BQ358">
        <v>1.0490720316329201</v>
      </c>
      <c r="BR358">
        <v>1.1097667566590901</v>
      </c>
      <c r="BS358">
        <v>1.0521436838320399</v>
      </c>
      <c r="BT358">
        <v>1.10098104898807</v>
      </c>
      <c r="BU358">
        <v>1.0405540903338699</v>
      </c>
      <c r="BV358">
        <v>1.0907483288244999</v>
      </c>
      <c r="BW358">
        <v>1.05998096760227</v>
      </c>
      <c r="BX358">
        <v>1.0754204532184599</v>
      </c>
      <c r="BY358">
        <v>1.03784193128111</v>
      </c>
      <c r="BZ358">
        <v>1.0939534718147099</v>
      </c>
      <c r="CA358">
        <v>1.0342567210018001</v>
      </c>
      <c r="CB358">
        <v>1.0941986094847</v>
      </c>
      <c r="CC358">
        <v>1.04237393057826</v>
      </c>
      <c r="CD358">
        <v>1.0528458418217299</v>
      </c>
      <c r="CE358">
        <v>1.0377066576432701</v>
      </c>
      <c r="CF358">
        <v>1.0627114039258301</v>
      </c>
      <c r="CG358">
        <v>1.04902456051685</v>
      </c>
      <c r="CH358">
        <v>1.09151950996769</v>
      </c>
      <c r="CI358">
        <v>1.0322999581113199</v>
      </c>
      <c r="CJ358">
        <v>1.0722327594625201</v>
      </c>
      <c r="CK358">
        <v>1.0494489003838501</v>
      </c>
      <c r="CL358">
        <v>1.09080781748807</v>
      </c>
      <c r="CM358">
        <v>1.03776216307341</v>
      </c>
      <c r="CN358">
        <v>1.1156552595017999</v>
      </c>
      <c r="CO358">
        <v>1.03261969064832</v>
      </c>
      <c r="CP358">
        <v>1.0548888105565</v>
      </c>
      <c r="CQ358">
        <v>1.0433362756522799</v>
      </c>
      <c r="CR358">
        <v>1.0745980521751901</v>
      </c>
      <c r="CS358">
        <v>1.0437021251674701</v>
      </c>
      <c r="CT358">
        <v>1.04585604156172</v>
      </c>
      <c r="CU358">
        <v>1.0436069738712499</v>
      </c>
      <c r="CV358">
        <v>1.0378367073554999</v>
      </c>
    </row>
    <row r="359" spans="1:100" x14ac:dyDescent="0.45">
      <c r="A359" t="s">
        <v>113</v>
      </c>
      <c r="B359" t="s">
        <v>95</v>
      </c>
      <c r="C359" t="s">
        <v>77</v>
      </c>
      <c r="D359">
        <v>40</v>
      </c>
      <c r="E359" s="1" cm="1">
        <f t="array" ref="E359">SUMPRODUCT($G359:$CV359,$G$2:$CV$2)/SUMPRODUCT(--($G359:$CV359&lt;&gt;""),$G$2:$CV$2)</f>
        <v>0.99999999999999989</v>
      </c>
      <c r="F359" s="1" cm="1">
        <f t="array" ref="F359">SUMPRODUCT($G359:$CV359,$F$2:$CU$2)/SUMPRODUCT(--($G359:$CV359&lt;&gt;""),$F$2:$CU$2)</f>
        <v>1.0049206023588775</v>
      </c>
      <c r="G359">
        <v>0.999999999999999</v>
      </c>
      <c r="H359">
        <v>1.0147874036264399</v>
      </c>
      <c r="I359">
        <v>1</v>
      </c>
      <c r="J359">
        <v>1.0253471375003</v>
      </c>
      <c r="K359">
        <v>1</v>
      </c>
      <c r="L359">
        <v>1.02585397998301</v>
      </c>
      <c r="M359">
        <v>1</v>
      </c>
      <c r="N359">
        <v>1.0038791491441601</v>
      </c>
      <c r="O359">
        <v>1</v>
      </c>
      <c r="P359">
        <v>1.0152714172367701</v>
      </c>
      <c r="Q359">
        <v>0.999999999999999</v>
      </c>
      <c r="R359">
        <v>1.0307831195863</v>
      </c>
      <c r="S359">
        <v>1</v>
      </c>
      <c r="T359">
        <v>1.0492821871381</v>
      </c>
      <c r="U359">
        <v>1</v>
      </c>
      <c r="V359">
        <v>0.99586588762588502</v>
      </c>
      <c r="W359">
        <v>1</v>
      </c>
      <c r="X359">
        <v>1.0596923517102199</v>
      </c>
      <c r="Y359">
        <v>1</v>
      </c>
      <c r="Z359">
        <v>1.0327885227859599</v>
      </c>
      <c r="AA359">
        <v>1</v>
      </c>
      <c r="AB359">
        <v>1.0374687822458799</v>
      </c>
      <c r="AC359">
        <v>1</v>
      </c>
      <c r="AD359">
        <v>1.05299790242277</v>
      </c>
      <c r="AE359">
        <v>1</v>
      </c>
      <c r="AF359">
        <v>1.0231520188855501</v>
      </c>
      <c r="AG359">
        <v>1</v>
      </c>
      <c r="AH359">
        <v>1.0047287747075999</v>
      </c>
      <c r="AI359">
        <v>1</v>
      </c>
      <c r="AJ359">
        <v>1.0432416881057101</v>
      </c>
      <c r="AK359">
        <v>1</v>
      </c>
      <c r="AL359">
        <v>0.97154476507834697</v>
      </c>
      <c r="AM359">
        <v>1</v>
      </c>
      <c r="AN359">
        <v>0.99613972786084304</v>
      </c>
      <c r="AO359">
        <v>0.999999999999999</v>
      </c>
      <c r="AP359">
        <v>0.83885263409494304</v>
      </c>
      <c r="AQ359">
        <v>1</v>
      </c>
      <c r="AR359">
        <v>0.99770496573830603</v>
      </c>
      <c r="AS359">
        <v>1</v>
      </c>
      <c r="AT359">
        <v>0.97579208497293102</v>
      </c>
      <c r="AU359">
        <v>1</v>
      </c>
      <c r="AV359">
        <v>1.02066524153264</v>
      </c>
      <c r="AW359">
        <v>0.999999999999999</v>
      </c>
      <c r="AX359">
        <v>1.0136701249208699</v>
      </c>
      <c r="AY359">
        <v>1</v>
      </c>
      <c r="AZ359">
        <v>1.06268301672793</v>
      </c>
      <c r="BA359">
        <v>0.999999999999999</v>
      </c>
      <c r="BB359">
        <v>1.01010258310428</v>
      </c>
      <c r="BC359">
        <v>1</v>
      </c>
      <c r="BD359">
        <v>1.04478547522903</v>
      </c>
      <c r="BE359">
        <v>0.999999999999999</v>
      </c>
      <c r="BF359">
        <v>1.03268819604148</v>
      </c>
      <c r="BG359">
        <v>1</v>
      </c>
      <c r="BH359">
        <v>1.0066468146907901</v>
      </c>
      <c r="BI359">
        <v>1</v>
      </c>
      <c r="BJ359">
        <v>1.0546768904533499</v>
      </c>
      <c r="BK359">
        <v>0.999999999999999</v>
      </c>
      <c r="BL359">
        <v>1.0655804426856399</v>
      </c>
      <c r="BM359">
        <v>1</v>
      </c>
      <c r="BN359">
        <v>1.0454741257825</v>
      </c>
      <c r="BO359">
        <v>1</v>
      </c>
      <c r="BP359">
        <v>1.0307698341424001</v>
      </c>
      <c r="BQ359">
        <v>1</v>
      </c>
      <c r="BR359">
        <v>1.05592683291356</v>
      </c>
      <c r="BS359">
        <v>1</v>
      </c>
      <c r="BT359">
        <v>1.0489232891907301</v>
      </c>
      <c r="BU359">
        <v>1</v>
      </c>
      <c r="BV359">
        <v>1.05519525313657</v>
      </c>
      <c r="BW359">
        <v>1</v>
      </c>
      <c r="BX359">
        <v>1.0281056981310699</v>
      </c>
      <c r="BY359">
        <v>0.999999999999999</v>
      </c>
      <c r="BZ359">
        <v>1.06841777323892</v>
      </c>
      <c r="CA359">
        <v>1</v>
      </c>
      <c r="CB359">
        <v>1.08343890503352</v>
      </c>
      <c r="CC359">
        <v>1</v>
      </c>
      <c r="CD359">
        <v>1.0150382710252599</v>
      </c>
      <c r="CE359">
        <v>1</v>
      </c>
      <c r="CF359">
        <v>1.0207078262107701</v>
      </c>
      <c r="CG359">
        <v>1</v>
      </c>
      <c r="CH359">
        <v>1.0489655017075601</v>
      </c>
      <c r="CI359">
        <v>1</v>
      </c>
      <c r="CJ359">
        <v>1.0424459654275799</v>
      </c>
      <c r="CK359">
        <v>1</v>
      </c>
      <c r="CL359">
        <v>1.0638819004305899</v>
      </c>
      <c r="CM359">
        <v>1</v>
      </c>
      <c r="CN359">
        <v>1.0555475708781401</v>
      </c>
      <c r="CO359">
        <v>1</v>
      </c>
      <c r="CP359">
        <v>1.0093723879885901</v>
      </c>
      <c r="CQ359">
        <v>1</v>
      </c>
      <c r="CR359">
        <v>1.0304975707750901</v>
      </c>
      <c r="CS359">
        <v>1</v>
      </c>
      <c r="CT359">
        <v>1.0066165538790299</v>
      </c>
      <c r="CU359">
        <v>1</v>
      </c>
      <c r="CV359">
        <v>1.0059304113033001</v>
      </c>
    </row>
    <row r="360" spans="1:100" x14ac:dyDescent="0.45">
      <c r="A360" t="s">
        <v>113</v>
      </c>
      <c r="B360" t="s">
        <v>95</v>
      </c>
      <c r="C360" t="s">
        <v>77</v>
      </c>
      <c r="D360">
        <v>45</v>
      </c>
      <c r="E360" s="1" cm="1">
        <f t="array" ref="E360">SUMPRODUCT($G360:$CV360,$G$2:$CV$2)/SUMPRODUCT(--($G360:$CV360&lt;&gt;""),$G$2:$CV$2)</f>
        <v>0.9573055389217745</v>
      </c>
      <c r="F360" s="1" cm="1">
        <f t="array" ref="F360">SUMPRODUCT($G360:$CV360,$F$2:$CU$2)/SUMPRODUCT(--($G360:$CV360&lt;&gt;""),$F$2:$CU$2)</f>
        <v>0.96581886921119875</v>
      </c>
      <c r="G360">
        <v>0.94786455077881904</v>
      </c>
      <c r="H360">
        <v>0.97639981907314499</v>
      </c>
      <c r="I360">
        <v>0.95883279797285703</v>
      </c>
      <c r="J360">
        <v>0.98928459810153302</v>
      </c>
      <c r="K360">
        <v>0.959219642884376</v>
      </c>
      <c r="L360">
        <v>0.9894573255022</v>
      </c>
      <c r="M360">
        <v>0.96339868624232206</v>
      </c>
      <c r="N360">
        <v>0.96739472767620704</v>
      </c>
      <c r="O360">
        <v>0.96330322124061296</v>
      </c>
      <c r="P360">
        <v>0.99422291145520802</v>
      </c>
      <c r="Q360">
        <v>0.96098578141328606</v>
      </c>
      <c r="R360">
        <v>0.98935896861385797</v>
      </c>
      <c r="S360">
        <v>0.97197685879260998</v>
      </c>
      <c r="T360">
        <v>1.0058438557762099</v>
      </c>
      <c r="U360">
        <v>0.95031838143716996</v>
      </c>
      <c r="V360">
        <v>0.96187561785723696</v>
      </c>
      <c r="W360">
        <v>0.95690188085024597</v>
      </c>
      <c r="X360">
        <v>1.01101660251173</v>
      </c>
      <c r="Y360">
        <v>0.95858759612373701</v>
      </c>
      <c r="Z360">
        <v>0.99274086249162097</v>
      </c>
      <c r="AA360">
        <v>0.96172335048234903</v>
      </c>
      <c r="AB360">
        <v>0.99585343588591602</v>
      </c>
      <c r="AC360">
        <v>0.97449555406706601</v>
      </c>
      <c r="AD360">
        <v>1.01722871847046</v>
      </c>
      <c r="AE360">
        <v>0.96952122165937105</v>
      </c>
      <c r="AF360">
        <v>0.98942837057116595</v>
      </c>
      <c r="AG360">
        <v>0.93520350746141101</v>
      </c>
      <c r="AH360">
        <v>0.95346901311148002</v>
      </c>
      <c r="AI360">
        <v>0.96713204203957803</v>
      </c>
      <c r="AJ360">
        <v>0.99917595115116498</v>
      </c>
      <c r="AK360">
        <v>0.96524367790569499</v>
      </c>
      <c r="AL360">
        <v>0.92854583367457799</v>
      </c>
      <c r="AM360">
        <v>0.93911937405504797</v>
      </c>
      <c r="AN360">
        <v>0.94899296445882897</v>
      </c>
      <c r="AO360">
        <v>0.96529049838728798</v>
      </c>
      <c r="AP360">
        <v>0.80732424223163701</v>
      </c>
      <c r="AQ360">
        <v>0.95237675569328395</v>
      </c>
      <c r="AR360">
        <v>0.95887568022895597</v>
      </c>
      <c r="AS360">
        <v>0.93490761829705604</v>
      </c>
      <c r="AT360">
        <v>0.93549936311827397</v>
      </c>
      <c r="AU360">
        <v>0.94734042707580401</v>
      </c>
      <c r="AV360">
        <v>0.99045454083690998</v>
      </c>
      <c r="AW360">
        <v>0.96118352101756099</v>
      </c>
      <c r="AX360">
        <v>0.98858275869918899</v>
      </c>
      <c r="AY360">
        <v>0.97246126934720301</v>
      </c>
      <c r="AZ360">
        <v>1.0305096559672999</v>
      </c>
      <c r="BA360">
        <v>0.97485957295724701</v>
      </c>
      <c r="BB360">
        <v>0.973525303348032</v>
      </c>
      <c r="BC360">
        <v>0.94602909989653405</v>
      </c>
      <c r="BD360">
        <v>0.99905592564203904</v>
      </c>
      <c r="BE360">
        <v>0.95173685353744297</v>
      </c>
      <c r="BF360">
        <v>0.99803644834139005</v>
      </c>
      <c r="BG360">
        <v>0.94414705479693595</v>
      </c>
      <c r="BH360">
        <v>0.97092434665808902</v>
      </c>
      <c r="BI360">
        <v>0.966762403249258</v>
      </c>
      <c r="BJ360">
        <v>1.0119695076652799</v>
      </c>
      <c r="BK360">
        <v>0.95590052956720695</v>
      </c>
      <c r="BL360">
        <v>1.00997416428964</v>
      </c>
      <c r="BM360">
        <v>0.96770195996199104</v>
      </c>
      <c r="BN360">
        <v>1.0226655921416099</v>
      </c>
      <c r="BO360">
        <v>0.96316347328411001</v>
      </c>
      <c r="BP360">
        <v>1.0010038790856599</v>
      </c>
      <c r="BQ360">
        <v>0.96514122097538002</v>
      </c>
      <c r="BR360">
        <v>1.03111868330148</v>
      </c>
      <c r="BS360">
        <v>0.96619895506138398</v>
      </c>
      <c r="BT360">
        <v>1.01925482274283</v>
      </c>
      <c r="BU360">
        <v>0.97428006380352905</v>
      </c>
      <c r="BV360">
        <v>1.02127703501421</v>
      </c>
      <c r="BW360">
        <v>0.96766425993021599</v>
      </c>
      <c r="BX360">
        <v>0.99775971888139303</v>
      </c>
      <c r="BY360">
        <v>0.98962197379960903</v>
      </c>
      <c r="BZ360">
        <v>1.05502340988718</v>
      </c>
      <c r="CA360">
        <v>0.97053186205303599</v>
      </c>
      <c r="CB360">
        <v>1.02660622887324</v>
      </c>
      <c r="CC360">
        <v>0.96140856748582404</v>
      </c>
      <c r="CD360">
        <v>0.97830543857535801</v>
      </c>
      <c r="CE360">
        <v>0.95461232282249897</v>
      </c>
      <c r="CF360">
        <v>0.993717333505727</v>
      </c>
      <c r="CG360">
        <v>0.95965570222070795</v>
      </c>
      <c r="CH360">
        <v>1.0343649074817001</v>
      </c>
      <c r="CI360">
        <v>0.95782630509464595</v>
      </c>
      <c r="CJ360">
        <v>0.99769058907225305</v>
      </c>
      <c r="CK360">
        <v>0.97726860150835904</v>
      </c>
      <c r="CL360">
        <v>1.03189697622985</v>
      </c>
      <c r="CM360">
        <v>0.96922220618129895</v>
      </c>
      <c r="CN360">
        <v>1.0016612162826</v>
      </c>
      <c r="CO360">
        <v>0.95760477713240999</v>
      </c>
      <c r="CP360">
        <v>0.98116570000485204</v>
      </c>
      <c r="CQ360">
        <v>0.95383419428774596</v>
      </c>
      <c r="CR360">
        <v>0.99501883277385705</v>
      </c>
      <c r="CS360">
        <v>0.95480747280643696</v>
      </c>
      <c r="CT360">
        <v>0.97266541453650801</v>
      </c>
      <c r="CU360">
        <v>0.966775206723547</v>
      </c>
      <c r="CV360">
        <v>0.96619973345372001</v>
      </c>
    </row>
    <row r="361" spans="1:100" x14ac:dyDescent="0.45">
      <c r="A361" t="s">
        <v>113</v>
      </c>
      <c r="B361" t="s">
        <v>95</v>
      </c>
      <c r="C361" t="s">
        <v>77</v>
      </c>
      <c r="D361">
        <v>50</v>
      </c>
      <c r="E361" s="1" cm="1">
        <f t="array" ref="E361">SUMPRODUCT($G361:$CV361,$G$2:$CV$2)/SUMPRODUCT(--($G361:$CV361&lt;&gt;""),$G$2:$CV$2)</f>
        <v>0.91833765247315058</v>
      </c>
      <c r="F361" s="1" cm="1">
        <f t="array" ref="F361">SUMPRODUCT($G361:$CV361,$F$2:$CU$2)/SUMPRODUCT(--($G361:$CV361&lt;&gt;""),$F$2:$CU$2)</f>
        <v>0.92999300568089993</v>
      </c>
      <c r="G361">
        <v>0.91330980503521197</v>
      </c>
      <c r="H361">
        <v>0.93856215847494395</v>
      </c>
      <c r="I361">
        <v>0.92404732519648403</v>
      </c>
      <c r="J361">
        <v>0.94619435209960301</v>
      </c>
      <c r="K361">
        <v>0.92369067318365194</v>
      </c>
      <c r="L361">
        <v>0.94651753924383497</v>
      </c>
      <c r="M361">
        <v>0.89821179919844696</v>
      </c>
      <c r="N361">
        <v>0.93036338986523603</v>
      </c>
      <c r="O361">
        <v>0.90201499630128901</v>
      </c>
      <c r="P361">
        <v>0.94042674720417596</v>
      </c>
      <c r="Q361">
        <v>0.92038591090819299</v>
      </c>
      <c r="R361">
        <v>0.95098568949143603</v>
      </c>
      <c r="S361">
        <v>0.94991046335138096</v>
      </c>
      <c r="T361">
        <v>0.977753724904462</v>
      </c>
      <c r="U361">
        <v>0.90347051711218795</v>
      </c>
      <c r="V361">
        <v>0.91466514520026299</v>
      </c>
      <c r="W361">
        <v>0.92820468335947803</v>
      </c>
      <c r="X361">
        <v>0.97870274677768399</v>
      </c>
      <c r="Y361">
        <v>0.92234329534040305</v>
      </c>
      <c r="Z361">
        <v>0.96354519835103902</v>
      </c>
      <c r="AA361">
        <v>0.92024792520657195</v>
      </c>
      <c r="AB361">
        <v>0.95753057025120203</v>
      </c>
      <c r="AC361">
        <v>0.94123347826181702</v>
      </c>
      <c r="AD361">
        <v>0.97532634471737001</v>
      </c>
      <c r="AE361">
        <v>0.929662082213498</v>
      </c>
      <c r="AF361">
        <v>0.95318621423880601</v>
      </c>
      <c r="AG361">
        <v>0.90818505309120201</v>
      </c>
      <c r="AH361">
        <v>0.92343645614900205</v>
      </c>
      <c r="AI361">
        <v>0.93284957421373105</v>
      </c>
      <c r="AJ361">
        <v>0.96076222960572499</v>
      </c>
      <c r="AK361">
        <v>0.92078551543305398</v>
      </c>
      <c r="AL361">
        <v>0.89531943508558298</v>
      </c>
      <c r="AM361">
        <v>0.88407777555879097</v>
      </c>
      <c r="AN361">
        <v>0.91144146217135802</v>
      </c>
      <c r="AO361">
        <v>0.93839649151390703</v>
      </c>
      <c r="AP361">
        <v>0.78102756961782804</v>
      </c>
      <c r="AQ361">
        <v>0.90648651593754204</v>
      </c>
      <c r="AR361">
        <v>0.91286493429899196</v>
      </c>
      <c r="AS361">
        <v>0.88740541335925904</v>
      </c>
      <c r="AT361">
        <v>0.90289110902277603</v>
      </c>
      <c r="AU361">
        <v>0.91520452559871601</v>
      </c>
      <c r="AV361">
        <v>0.96357835624867505</v>
      </c>
      <c r="AW361">
        <v>0.91961371953030602</v>
      </c>
      <c r="AX361">
        <v>0.95256117857998701</v>
      </c>
      <c r="AY361">
        <v>0.94865196194601398</v>
      </c>
      <c r="AZ361">
        <v>0.97813485064519001</v>
      </c>
      <c r="BA361">
        <v>0.92436618309938801</v>
      </c>
      <c r="BB361">
        <v>0.93873092937761005</v>
      </c>
      <c r="BC361">
        <v>0.90669002643616703</v>
      </c>
      <c r="BD361">
        <v>0.98869658296330898</v>
      </c>
      <c r="BE361">
        <v>0.91732643030470995</v>
      </c>
      <c r="BF361">
        <v>0.97143138019974196</v>
      </c>
      <c r="BG361">
        <v>0.88905699229250501</v>
      </c>
      <c r="BH361">
        <v>0.93003793764364895</v>
      </c>
      <c r="BI361">
        <v>0.93080656862016797</v>
      </c>
      <c r="BJ361">
        <v>0.97154090401716198</v>
      </c>
      <c r="BK361">
        <v>0.92672360506620399</v>
      </c>
      <c r="BL361">
        <v>0.98733984158971499</v>
      </c>
      <c r="BM361">
        <v>0.92284886627417495</v>
      </c>
      <c r="BN361">
        <v>0.99412385679052695</v>
      </c>
      <c r="BO361">
        <v>0.92034623818265004</v>
      </c>
      <c r="BP361">
        <v>0.95216023558085305</v>
      </c>
      <c r="BQ361">
        <v>0.93574480780831903</v>
      </c>
      <c r="BR361">
        <v>0.99932135322055304</v>
      </c>
      <c r="BS361">
        <v>0.94021892656084305</v>
      </c>
      <c r="BT361">
        <v>0.99542045812477598</v>
      </c>
      <c r="BU361">
        <v>0.94467170496169395</v>
      </c>
      <c r="BV361">
        <v>0.98283807813935797</v>
      </c>
      <c r="BW361">
        <v>0.92888907644419205</v>
      </c>
      <c r="BX361">
        <v>0.97360069788435399</v>
      </c>
      <c r="BY361">
        <v>0.96107435952435105</v>
      </c>
      <c r="BZ361">
        <v>1.00996745471299</v>
      </c>
      <c r="CA361">
        <v>0.93599379473430899</v>
      </c>
      <c r="CB361">
        <v>0.990924445404051</v>
      </c>
      <c r="CC361">
        <v>0.93156251855305405</v>
      </c>
      <c r="CD361">
        <v>0.94391262144523502</v>
      </c>
      <c r="CE361">
        <v>0.93555223406701604</v>
      </c>
      <c r="CF361">
        <v>0.96401200809486598</v>
      </c>
      <c r="CG361">
        <v>0.94636128152212895</v>
      </c>
      <c r="CH361">
        <v>1.0047116992391101</v>
      </c>
      <c r="CI361">
        <v>0.92935757101530503</v>
      </c>
      <c r="CJ361">
        <v>0.98204109579773002</v>
      </c>
      <c r="CK361">
        <v>0.945456933785223</v>
      </c>
      <c r="CL361">
        <v>0.98447643998914303</v>
      </c>
      <c r="CM361">
        <v>0.94285495037621403</v>
      </c>
      <c r="CN361">
        <v>0.97589388967819901</v>
      </c>
      <c r="CO361">
        <v>0.91673281156228403</v>
      </c>
      <c r="CP361">
        <v>0.95892249709547706</v>
      </c>
      <c r="CQ361">
        <v>0.94228600306503596</v>
      </c>
      <c r="CR361">
        <v>0.97308961849380304</v>
      </c>
      <c r="CS361">
        <v>0.91600502016607399</v>
      </c>
      <c r="CT361">
        <v>0.930300651902636</v>
      </c>
      <c r="CU361">
        <v>0.92437133010983497</v>
      </c>
      <c r="CV361">
        <v>0.93487464559997702</v>
      </c>
    </row>
    <row r="362" spans="1:100" x14ac:dyDescent="0.45">
      <c r="A362" t="s">
        <v>103</v>
      </c>
      <c r="B362" t="s">
        <v>126</v>
      </c>
      <c r="C362" t="s">
        <v>67</v>
      </c>
      <c r="D362">
        <v>30</v>
      </c>
      <c r="E362" s="1" cm="1">
        <f t="array" ref="E362">SUMPRODUCT($G362:$CV362,$G$2:$CV$2)/SUMPRODUCT(--($G362:$CV362&lt;&gt;""),$G$2:$CV$2)</f>
        <v>1.9616990487899177</v>
      </c>
      <c r="F362" s="1" cm="1">
        <f t="array" ref="F362">SUMPRODUCT($G362:$CV362,$F$2:$CU$2)/SUMPRODUCT(--($G362:$CV362&lt;&gt;""),$F$2:$CU$2)</f>
        <v>1.9530064858132292</v>
      </c>
      <c r="G362">
        <v>1.9208519956846799</v>
      </c>
      <c r="H362">
        <v>1.96218939060146</v>
      </c>
      <c r="I362">
        <v>1.9584456487511399</v>
      </c>
      <c r="J362">
        <v>1.9674636320185901</v>
      </c>
      <c r="K362">
        <v>1.95476471195336</v>
      </c>
      <c r="L362">
        <v>1.9717694775696999</v>
      </c>
      <c r="M362">
        <v>1.91159928122756</v>
      </c>
      <c r="N362">
        <v>1.95038365445215</v>
      </c>
      <c r="O362">
        <v>1.9450082705072</v>
      </c>
      <c r="P362">
        <v>1.9554190654889601</v>
      </c>
      <c r="Q362">
        <v>1.928484513179</v>
      </c>
      <c r="R362">
        <v>1.97773035184811</v>
      </c>
      <c r="S362">
        <v>1.94268116207218</v>
      </c>
      <c r="T362">
        <v>2.0038672885126898</v>
      </c>
      <c r="U362">
        <v>2.0235333121953301</v>
      </c>
      <c r="V362">
        <v>1.900243711796</v>
      </c>
      <c r="W362">
        <v>1.96551416530072</v>
      </c>
      <c r="X362">
        <v>2.05315023471096</v>
      </c>
      <c r="Y362">
        <v>2.0427837279207899</v>
      </c>
      <c r="Z362">
        <v>1.96537197913327</v>
      </c>
      <c r="AA362">
        <v>1.91765759536827</v>
      </c>
      <c r="AB362">
        <v>1.9778324911553</v>
      </c>
      <c r="AC362">
        <v>1.9564660436313199</v>
      </c>
      <c r="AD362">
        <v>2.0247764327322999</v>
      </c>
      <c r="AE362">
        <v>2.0324204929106799</v>
      </c>
      <c r="AF362">
        <v>2.0111565956240298</v>
      </c>
      <c r="AG362">
        <v>2.0005633387933899</v>
      </c>
      <c r="AH362">
        <v>1.96734986650913</v>
      </c>
      <c r="AI362">
        <v>1.9280253467205699</v>
      </c>
      <c r="AJ362">
        <v>2.0162222543043402</v>
      </c>
      <c r="AK362">
        <v>1.9240139643379699</v>
      </c>
      <c r="AL362">
        <v>1.8974937135243299</v>
      </c>
      <c r="AM362">
        <v>1.9148583234207099</v>
      </c>
      <c r="AN362">
        <v>2.0043150163512702</v>
      </c>
      <c r="AO362">
        <v>1.8927643293171399</v>
      </c>
      <c r="AP362">
        <v>1.6895413239897801</v>
      </c>
      <c r="AQ362">
        <v>2.02908745468683</v>
      </c>
      <c r="AR362">
        <v>1.90302334128694</v>
      </c>
      <c r="AS362">
        <v>2.0728511448073101</v>
      </c>
      <c r="AT362">
        <v>1.9746484963542901</v>
      </c>
      <c r="AU362">
        <v>1.8980359781034299</v>
      </c>
      <c r="AV362">
        <v>1.9553519079671</v>
      </c>
      <c r="AW362">
        <v>2.0304079858828001</v>
      </c>
      <c r="AX362">
        <v>2.0043574381173399</v>
      </c>
      <c r="AY362">
        <v>1.9670054373191499</v>
      </c>
      <c r="AZ362">
        <v>2.0162299041958902</v>
      </c>
      <c r="BA362">
        <v>1.85649435519519</v>
      </c>
      <c r="BB362">
        <v>1.8970415345517699</v>
      </c>
      <c r="BC362">
        <v>1.8751694439913</v>
      </c>
      <c r="BD362">
        <v>1.9834795181153599</v>
      </c>
      <c r="BE362">
        <v>1.9244526518871501</v>
      </c>
      <c r="BF362">
        <v>1.9730515907022199</v>
      </c>
      <c r="BG362">
        <v>2.1241544334769702</v>
      </c>
      <c r="BH362">
        <v>1.9874973675635601</v>
      </c>
      <c r="BI362">
        <v>1.9672602981784</v>
      </c>
      <c r="BJ362">
        <v>1.98913497247536</v>
      </c>
      <c r="BK362">
        <v>1.9605839743128599</v>
      </c>
      <c r="BL362">
        <v>2.0097343909741201</v>
      </c>
      <c r="BM362">
        <v>1.9093287070757701</v>
      </c>
      <c r="BN362">
        <v>1.9867116919741501</v>
      </c>
      <c r="BO362">
        <v>1.9565927113400601</v>
      </c>
      <c r="BP362">
        <v>2.0380405791817</v>
      </c>
      <c r="BQ362">
        <v>1.9404127875130399</v>
      </c>
      <c r="BR362">
        <v>2.0373366367435701</v>
      </c>
      <c r="BS362">
        <v>1.94116102440295</v>
      </c>
      <c r="BT362">
        <v>2.0067114570998199</v>
      </c>
      <c r="BU362">
        <v>1.93445073847835</v>
      </c>
      <c r="BV362">
        <v>2.0103899100018898</v>
      </c>
      <c r="BW362">
        <v>1.9164768450697101</v>
      </c>
      <c r="BX362">
        <v>1.97205604599034</v>
      </c>
      <c r="BY362">
        <v>1.9053786905518699</v>
      </c>
      <c r="BZ362">
        <v>2.0247525914242801</v>
      </c>
      <c r="CA362">
        <v>1.8898555847227501</v>
      </c>
      <c r="CB362">
        <v>2.01886129996466</v>
      </c>
      <c r="CC362">
        <v>1.9096469182173199</v>
      </c>
      <c r="CD362">
        <v>1.92620925584022</v>
      </c>
      <c r="CE362">
        <v>1.9033942262290999</v>
      </c>
      <c r="CF362">
        <v>1.9384919219089201</v>
      </c>
      <c r="CG362">
        <v>1.91617783198064</v>
      </c>
      <c r="CH362">
        <v>2.01516039634366</v>
      </c>
      <c r="CI362">
        <v>1.85611126673958</v>
      </c>
      <c r="CJ362">
        <v>1.9683471243449899</v>
      </c>
      <c r="CK362">
        <v>1.9410706568667799</v>
      </c>
      <c r="CL362">
        <v>2.01668933189063</v>
      </c>
      <c r="CM362">
        <v>1.9260180812588801</v>
      </c>
      <c r="CN362">
        <v>2.0070039853088</v>
      </c>
      <c r="CO362">
        <v>1.9255665020582899</v>
      </c>
      <c r="CP362">
        <v>1.97812817869026</v>
      </c>
      <c r="CQ362">
        <v>1.9070224795100501</v>
      </c>
      <c r="CR362">
        <v>1.96672727650454</v>
      </c>
      <c r="CS362">
        <v>2.05800330994101</v>
      </c>
      <c r="CT362">
        <v>2.0248950738034401</v>
      </c>
      <c r="CU362">
        <v>2.0202282485090599</v>
      </c>
      <c r="CV362">
        <v>1.9855028430805499</v>
      </c>
    </row>
    <row r="363" spans="1:100" x14ac:dyDescent="0.45">
      <c r="A363" t="s">
        <v>103</v>
      </c>
      <c r="B363" t="s">
        <v>66</v>
      </c>
      <c r="C363" t="s">
        <v>67</v>
      </c>
      <c r="D363">
        <v>35</v>
      </c>
      <c r="E363" s="1" cm="1">
        <f t="array" ref="E363">SUMPRODUCT($G363:$CV363,$G$2:$CV$2)/SUMPRODUCT(--($G363:$CV363&lt;&gt;""),$G$2:$CV$2)</f>
        <v>1.8576812078945872</v>
      </c>
      <c r="F363" s="1" cm="1">
        <f t="array" ref="F363">SUMPRODUCT($G363:$CV363,$F$2:$CU$2)/SUMPRODUCT(--($G363:$CV363&lt;&gt;""),$F$2:$CU$2)</f>
        <v>1.8582698701312332</v>
      </c>
      <c r="G363">
        <v>1.80505394869933</v>
      </c>
      <c r="H363">
        <v>1.84293616765888</v>
      </c>
      <c r="I363">
        <v>1.86292052186273</v>
      </c>
      <c r="J363">
        <v>1.88284390731814</v>
      </c>
      <c r="K363">
        <v>1.8626239653129399</v>
      </c>
      <c r="L363">
        <v>1.8782709600049201</v>
      </c>
      <c r="M363">
        <v>1.7972627803574299</v>
      </c>
      <c r="N363">
        <v>1.8538408119624501</v>
      </c>
      <c r="O363">
        <v>1.8272088863720899</v>
      </c>
      <c r="P363">
        <v>1.8405901947083101</v>
      </c>
      <c r="Q363">
        <v>1.8493008768770001</v>
      </c>
      <c r="R363">
        <v>1.8797069732490099</v>
      </c>
      <c r="S363">
        <v>1.8515741020438601</v>
      </c>
      <c r="T363">
        <v>1.9213557467517699</v>
      </c>
      <c r="U363">
        <v>1.93651215568168</v>
      </c>
      <c r="V363">
        <v>1.7970239951110401</v>
      </c>
      <c r="W363">
        <v>1.84221080010573</v>
      </c>
      <c r="X363">
        <v>1.96746387444052</v>
      </c>
      <c r="Y363">
        <v>1.8568574150538</v>
      </c>
      <c r="Z363">
        <v>1.8639897492658899</v>
      </c>
      <c r="AA363">
        <v>1.82345427372605</v>
      </c>
      <c r="AB363">
        <v>1.8882755995129199</v>
      </c>
      <c r="AC363">
        <v>1.8665526165281601</v>
      </c>
      <c r="AD363">
        <v>1.9563548454981201</v>
      </c>
      <c r="AE363">
        <v>1.8895442355371299</v>
      </c>
      <c r="AF363">
        <v>1.9103955898987699</v>
      </c>
      <c r="AG363">
        <v>1.8640940075171499</v>
      </c>
      <c r="AH363">
        <v>1.86557717611274</v>
      </c>
      <c r="AI363">
        <v>1.83124489123988</v>
      </c>
      <c r="AJ363">
        <v>1.93530956879208</v>
      </c>
      <c r="AK363">
        <v>1.7225057252948599</v>
      </c>
      <c r="AL363">
        <v>1.7638686635820799</v>
      </c>
      <c r="AM363">
        <v>1.8390465228889501</v>
      </c>
      <c r="AN363">
        <v>1.89915817935066</v>
      </c>
      <c r="AO363">
        <v>1.83628049626565</v>
      </c>
      <c r="AP363">
        <v>1.6133425778134201</v>
      </c>
      <c r="AQ363">
        <v>1.9459414488434501</v>
      </c>
      <c r="AR363">
        <v>1.8011713212731899</v>
      </c>
      <c r="AS363">
        <v>2.0063462488072501</v>
      </c>
      <c r="AT363">
        <v>1.9008635592615899</v>
      </c>
      <c r="AU363">
        <v>1.8281017345419399</v>
      </c>
      <c r="AV363">
        <v>1.8806130978814499</v>
      </c>
      <c r="AW363">
        <v>1.94329937554176</v>
      </c>
      <c r="AX363">
        <v>1.91283370338256</v>
      </c>
      <c r="AY363">
        <v>1.8583206150287701</v>
      </c>
      <c r="AZ363">
        <v>1.91526486508188</v>
      </c>
      <c r="BA363">
        <v>1.7639737072242101</v>
      </c>
      <c r="BB363">
        <v>1.80597809378283</v>
      </c>
      <c r="BC363">
        <v>1.7932660399157001</v>
      </c>
      <c r="BD363">
        <v>1.92186887094695</v>
      </c>
      <c r="BE363">
        <v>1.81132830840391</v>
      </c>
      <c r="BF363">
        <v>1.89146338798976</v>
      </c>
      <c r="BG363">
        <v>1.8784495394676799</v>
      </c>
      <c r="BH363">
        <v>1.87161048706797</v>
      </c>
      <c r="BI363">
        <v>1.8665495757517001</v>
      </c>
      <c r="BJ363">
        <v>1.9034925793522901</v>
      </c>
      <c r="BK363">
        <v>1.8631623098139101</v>
      </c>
      <c r="BL363">
        <v>1.9282102137725201</v>
      </c>
      <c r="BM363">
        <v>1.83046148612959</v>
      </c>
      <c r="BN363">
        <v>1.91451290900764</v>
      </c>
      <c r="BO363">
        <v>1.8746968798754</v>
      </c>
      <c r="BP363">
        <v>1.9461191313661901</v>
      </c>
      <c r="BQ363">
        <v>1.8646171871469199</v>
      </c>
      <c r="BR363">
        <v>1.95491602613399</v>
      </c>
      <c r="BS363">
        <v>1.8467711672975999</v>
      </c>
      <c r="BT363">
        <v>1.9261938130227201</v>
      </c>
      <c r="BU363">
        <v>1.8323270226527699</v>
      </c>
      <c r="BV363">
        <v>1.91440689266636</v>
      </c>
      <c r="BW363">
        <v>1.8186329049257599</v>
      </c>
      <c r="BX363">
        <v>1.8912916062973</v>
      </c>
      <c r="BY363">
        <v>1.8301421031962299</v>
      </c>
      <c r="BZ363">
        <v>1.9482915169797299</v>
      </c>
      <c r="CA363">
        <v>1.8008314888428001</v>
      </c>
      <c r="CB363">
        <v>1.94243120796131</v>
      </c>
      <c r="CC363">
        <v>1.8105320567465699</v>
      </c>
      <c r="CD363">
        <v>1.8459835466832599</v>
      </c>
      <c r="CE363">
        <v>1.81409159016013</v>
      </c>
      <c r="CF363">
        <v>1.86706194471562</v>
      </c>
      <c r="CG363">
        <v>1.8518453851682</v>
      </c>
      <c r="CH363">
        <v>1.94554020700175</v>
      </c>
      <c r="CI363">
        <v>1.7821553461717099</v>
      </c>
      <c r="CJ363">
        <v>1.87487487855471</v>
      </c>
      <c r="CK363">
        <v>1.8237139300565499</v>
      </c>
      <c r="CL363">
        <v>1.8980730169065101</v>
      </c>
      <c r="CM363">
        <v>1.86042709068416</v>
      </c>
      <c r="CN363">
        <v>1.9316303221685001</v>
      </c>
      <c r="CO363">
        <v>1.8214821588238601</v>
      </c>
      <c r="CP363">
        <v>1.89243472585149</v>
      </c>
      <c r="CQ363">
        <v>1.82007243709041</v>
      </c>
      <c r="CR363">
        <v>1.8781737427263301</v>
      </c>
      <c r="CS363">
        <v>1.96832911783663</v>
      </c>
      <c r="CT363">
        <v>1.9027795616245</v>
      </c>
      <c r="CU363">
        <v>1.92685267694503</v>
      </c>
      <c r="CV363">
        <v>1.8504320711731801</v>
      </c>
    </row>
    <row r="364" spans="1:100" x14ac:dyDescent="0.45">
      <c r="A364" t="s">
        <v>103</v>
      </c>
      <c r="B364" t="s">
        <v>66</v>
      </c>
      <c r="C364" t="s">
        <v>67</v>
      </c>
      <c r="D364">
        <v>40</v>
      </c>
      <c r="E364" s="1" cm="1">
        <f t="array" ref="E364">SUMPRODUCT($G364:$CV364,$G$2:$CV$2)/SUMPRODUCT(--($G364:$CV364&lt;&gt;""),$G$2:$CV$2)</f>
        <v>1.7542194786156369</v>
      </c>
      <c r="F364" s="1" cm="1">
        <f t="array" ref="F364">SUMPRODUCT($G364:$CV364,$F$2:$CU$2)/SUMPRODUCT(--($G364:$CV364&lt;&gt;""),$F$2:$CU$2)</f>
        <v>1.7700147049828674</v>
      </c>
      <c r="G364">
        <v>1.7323922014084701</v>
      </c>
      <c r="H364">
        <v>1.75524425857316</v>
      </c>
      <c r="I364">
        <v>1.73761231787946</v>
      </c>
      <c r="J364">
        <v>1.78606682267644</v>
      </c>
      <c r="K364">
        <v>1.7410130283351399</v>
      </c>
      <c r="L364">
        <v>1.7907410189985</v>
      </c>
      <c r="M364">
        <v>1.7283292686220399</v>
      </c>
      <c r="N364">
        <v>1.77835212019235</v>
      </c>
      <c r="O364">
        <v>1.7131861411063101</v>
      </c>
      <c r="P364">
        <v>1.76563703109139</v>
      </c>
      <c r="Q364">
        <v>1.75167678381531</v>
      </c>
      <c r="R364">
        <v>1.7853438796421199</v>
      </c>
      <c r="S364">
        <v>1.7784480603700901</v>
      </c>
      <c r="T364">
        <v>1.8175305748891699</v>
      </c>
      <c r="U364">
        <v>1.72398360695848</v>
      </c>
      <c r="V364">
        <v>1.70318146197767</v>
      </c>
      <c r="W364">
        <v>1.7598384978498001</v>
      </c>
      <c r="X364">
        <v>1.88072314965591</v>
      </c>
      <c r="Y364">
        <v>1.77024684498241</v>
      </c>
      <c r="Z364">
        <v>1.7990642434297901</v>
      </c>
      <c r="AA364">
        <v>1.72801433288268</v>
      </c>
      <c r="AB364">
        <v>1.8047892465516</v>
      </c>
      <c r="AC364">
        <v>1.7832007814995701</v>
      </c>
      <c r="AD364">
        <v>1.8759064922191699</v>
      </c>
      <c r="AE364">
        <v>1.75905511469329</v>
      </c>
      <c r="AF364">
        <v>1.8209245474612401</v>
      </c>
      <c r="AG364">
        <v>1.7831921121176799</v>
      </c>
      <c r="AH364">
        <v>1.7780629868592199</v>
      </c>
      <c r="AI364">
        <v>1.75483871637825</v>
      </c>
      <c r="AJ364">
        <v>1.83497450683262</v>
      </c>
      <c r="AK364">
        <v>1.63548307600287</v>
      </c>
      <c r="AL364">
        <v>1.6959195988879701</v>
      </c>
      <c r="AM364">
        <v>1.76821297328399</v>
      </c>
      <c r="AN364">
        <v>1.79616964212946</v>
      </c>
      <c r="AO364">
        <v>1.7602740400496599</v>
      </c>
      <c r="AP364">
        <v>1.5218822931204401</v>
      </c>
      <c r="AQ364">
        <v>1.7291949433807801</v>
      </c>
      <c r="AR364">
        <v>1.7121384749160999</v>
      </c>
      <c r="AS364">
        <v>1.88860148717073</v>
      </c>
      <c r="AT364">
        <v>1.79800892085785</v>
      </c>
      <c r="AU364">
        <v>1.73465689753257</v>
      </c>
      <c r="AV364">
        <v>1.7975900794998301</v>
      </c>
      <c r="AW364">
        <v>1.8094772830142001</v>
      </c>
      <c r="AX364">
        <v>1.81127842587044</v>
      </c>
      <c r="AY364">
        <v>1.7634046840906901</v>
      </c>
      <c r="AZ364">
        <v>1.8354826199279799</v>
      </c>
      <c r="BA364">
        <v>1.70190104919492</v>
      </c>
      <c r="BB364">
        <v>1.72699642620608</v>
      </c>
      <c r="BC364">
        <v>1.71961870539501</v>
      </c>
      <c r="BD364">
        <v>1.8333110611041199</v>
      </c>
      <c r="BE364">
        <v>1.74494542355183</v>
      </c>
      <c r="BF364">
        <v>1.8154500414461601</v>
      </c>
      <c r="BG364">
        <v>1.7484045819935401</v>
      </c>
      <c r="BH364">
        <v>1.79080926945916</v>
      </c>
      <c r="BI364">
        <v>1.7802299009831699</v>
      </c>
      <c r="BJ364">
        <v>1.83051031984677</v>
      </c>
      <c r="BK364">
        <v>1.74368017961183</v>
      </c>
      <c r="BL364">
        <v>1.8328259503261</v>
      </c>
      <c r="BM364">
        <v>1.7395868149838201</v>
      </c>
      <c r="BN364">
        <v>1.8335416341172901</v>
      </c>
      <c r="BO364">
        <v>1.7616477539992901</v>
      </c>
      <c r="BP364">
        <v>1.83450550937751</v>
      </c>
      <c r="BQ364">
        <v>1.7728329761952299</v>
      </c>
      <c r="BR364">
        <v>1.8726111173931399</v>
      </c>
      <c r="BS364">
        <v>1.7604041496170699</v>
      </c>
      <c r="BT364">
        <v>1.84119577174953</v>
      </c>
      <c r="BU364">
        <v>1.7478404013589399</v>
      </c>
      <c r="BV364">
        <v>1.8240182604397099</v>
      </c>
      <c r="BW364">
        <v>1.7407650782741899</v>
      </c>
      <c r="BX364">
        <v>1.8173828488266199</v>
      </c>
      <c r="BY364">
        <v>1.76225326031059</v>
      </c>
      <c r="BZ364">
        <v>1.87211188495336</v>
      </c>
      <c r="CA364">
        <v>1.74117088120939</v>
      </c>
      <c r="CB364">
        <v>1.8433175650643201</v>
      </c>
      <c r="CC364">
        <v>1.7131866525289901</v>
      </c>
      <c r="CD364">
        <v>1.7505545696588301</v>
      </c>
      <c r="CE364">
        <v>1.7416831627262901</v>
      </c>
      <c r="CF364">
        <v>1.7891382142029999</v>
      </c>
      <c r="CG364">
        <v>1.7306843844769899</v>
      </c>
      <c r="CH364">
        <v>1.8680734893895301</v>
      </c>
      <c r="CI364">
        <v>1.6977377182314499</v>
      </c>
      <c r="CJ364">
        <v>1.7902005842201101</v>
      </c>
      <c r="CK364">
        <v>1.75161581333217</v>
      </c>
      <c r="CL364">
        <v>1.8407063390601299</v>
      </c>
      <c r="CM364">
        <v>1.7570680522197999</v>
      </c>
      <c r="CN364">
        <v>1.8366037150405601</v>
      </c>
      <c r="CO364">
        <v>1.75331399314769</v>
      </c>
      <c r="CP364">
        <v>1.8149347237053699</v>
      </c>
      <c r="CQ364">
        <v>1.7534512096844299</v>
      </c>
      <c r="CR364">
        <v>1.79824158999244</v>
      </c>
      <c r="CS364">
        <v>1.8646145682086199</v>
      </c>
      <c r="CT364">
        <v>1.80715497781497</v>
      </c>
      <c r="CU364">
        <v>1.83105944100866</v>
      </c>
      <c r="CV364">
        <v>1.77843631353506</v>
      </c>
    </row>
    <row r="365" spans="1:100" x14ac:dyDescent="0.45">
      <c r="A365" t="s">
        <v>103</v>
      </c>
      <c r="B365" t="s">
        <v>66</v>
      </c>
      <c r="C365" t="s">
        <v>67</v>
      </c>
      <c r="D365">
        <v>45</v>
      </c>
      <c r="E365" s="1" cm="1">
        <f t="array" ref="E365">SUMPRODUCT($G365:$CV365,$G$2:$CV$2)/SUMPRODUCT(--($G365:$CV365&lt;&gt;""),$G$2:$CV$2)</f>
        <v>1.6772649962251709</v>
      </c>
      <c r="F365" s="1" cm="1">
        <f t="array" ref="F365">SUMPRODUCT($G365:$CV365,$F$2:$CU$2)/SUMPRODUCT(--($G365:$CV365&lt;&gt;""),$F$2:$CU$2)</f>
        <v>1.7006715601475333</v>
      </c>
      <c r="G365">
        <v>1.6320724175838599</v>
      </c>
      <c r="H365">
        <v>1.6666035667182399</v>
      </c>
      <c r="I365">
        <v>1.6866125417914899</v>
      </c>
      <c r="J365">
        <v>1.74160297383537</v>
      </c>
      <c r="K365">
        <v>1.68794475568812</v>
      </c>
      <c r="L365">
        <v>1.7416916182442299</v>
      </c>
      <c r="M365">
        <v>1.6475662571667999</v>
      </c>
      <c r="N365">
        <v>1.6969173444500301</v>
      </c>
      <c r="O365">
        <v>1.6634230000049</v>
      </c>
      <c r="P365">
        <v>1.7386078128657401</v>
      </c>
      <c r="Q365">
        <v>1.6575042844199901</v>
      </c>
      <c r="R365">
        <v>1.7095306872479601</v>
      </c>
      <c r="S365">
        <v>1.7124538127973801</v>
      </c>
      <c r="T365">
        <v>1.75535908010785</v>
      </c>
      <c r="U365">
        <v>1.66493467986716</v>
      </c>
      <c r="V365">
        <v>1.6645311247833701</v>
      </c>
      <c r="W365">
        <v>1.6688652483962201</v>
      </c>
      <c r="X365">
        <v>1.79718751100161</v>
      </c>
      <c r="Y365">
        <v>1.6706145745416601</v>
      </c>
      <c r="Z365">
        <v>1.7255578882925799</v>
      </c>
      <c r="AA365">
        <v>1.6758549504381799</v>
      </c>
      <c r="AB365">
        <v>1.7354451049575099</v>
      </c>
      <c r="AC365">
        <v>1.716583175339</v>
      </c>
      <c r="AD365">
        <v>1.79295621853568</v>
      </c>
      <c r="AE365">
        <v>1.7013287585235199</v>
      </c>
      <c r="AF365">
        <v>1.7400327922444201</v>
      </c>
      <c r="AG365">
        <v>1.6721501672602701</v>
      </c>
      <c r="AH365">
        <v>1.7131335323693999</v>
      </c>
      <c r="AI365">
        <v>1.71064398160794</v>
      </c>
      <c r="AJ365">
        <v>1.7615569890954199</v>
      </c>
      <c r="AK365">
        <v>1.55239500749186</v>
      </c>
      <c r="AL365">
        <v>1.60682905033422</v>
      </c>
      <c r="AM365">
        <v>1.67078760046722</v>
      </c>
      <c r="AN365">
        <v>1.7168422307587801</v>
      </c>
      <c r="AO365">
        <v>1.69423416584382</v>
      </c>
      <c r="AP365">
        <v>1.45716481523423</v>
      </c>
      <c r="AQ365">
        <v>1.6678542667888401</v>
      </c>
      <c r="AR365">
        <v>1.6729610033033899</v>
      </c>
      <c r="AS365">
        <v>1.76556108332182</v>
      </c>
      <c r="AT365">
        <v>1.7079369636043</v>
      </c>
      <c r="AU365">
        <v>1.66365911868086</v>
      </c>
      <c r="AV365">
        <v>1.7317667743498999</v>
      </c>
      <c r="AW365">
        <v>1.7116016728479799</v>
      </c>
      <c r="AX365">
        <v>1.74445401953135</v>
      </c>
      <c r="AY365">
        <v>1.69882097552788</v>
      </c>
      <c r="AZ365">
        <v>1.7737296518743999</v>
      </c>
      <c r="BA365">
        <v>1.63651301953082</v>
      </c>
      <c r="BB365">
        <v>1.6829837881068199</v>
      </c>
      <c r="BC365">
        <v>1.63948218184418</v>
      </c>
      <c r="BD365">
        <v>1.7703555884300599</v>
      </c>
      <c r="BE365">
        <v>1.6733678834166199</v>
      </c>
      <c r="BF365">
        <v>1.7459645767430001</v>
      </c>
      <c r="BG365">
        <v>1.67223767487148</v>
      </c>
      <c r="BH365">
        <v>1.7207585206248499</v>
      </c>
      <c r="BI365">
        <v>1.71191608397817</v>
      </c>
      <c r="BJ365">
        <v>1.7508818728406801</v>
      </c>
      <c r="BK365">
        <v>1.69319557432277</v>
      </c>
      <c r="BL365">
        <v>1.78747999825482</v>
      </c>
      <c r="BM365">
        <v>1.67244437886424</v>
      </c>
      <c r="BN365">
        <v>1.77563727427407</v>
      </c>
      <c r="BO365">
        <v>1.69496649902691</v>
      </c>
      <c r="BP365">
        <v>1.75088196166139</v>
      </c>
      <c r="BQ365">
        <v>1.7005489369211</v>
      </c>
      <c r="BR365">
        <v>1.81009160325097</v>
      </c>
      <c r="BS365">
        <v>1.69200163196772</v>
      </c>
      <c r="BT365">
        <v>1.77328747468835</v>
      </c>
      <c r="BU365">
        <v>1.68438962067605</v>
      </c>
      <c r="BV365">
        <v>1.76323737824942</v>
      </c>
      <c r="BW365">
        <v>1.67523615780456</v>
      </c>
      <c r="BX365">
        <v>1.7546277819866001</v>
      </c>
      <c r="BY365">
        <v>1.70110373043564</v>
      </c>
      <c r="BZ365">
        <v>1.81355355262525</v>
      </c>
      <c r="CA365">
        <v>1.6659057168065801</v>
      </c>
      <c r="CB365">
        <v>1.79015103272592</v>
      </c>
      <c r="CC365">
        <v>1.6659892253778401</v>
      </c>
      <c r="CD365">
        <v>1.71177755701801</v>
      </c>
      <c r="CE365">
        <v>1.66300111128477</v>
      </c>
      <c r="CF365">
        <v>1.72104501685339</v>
      </c>
      <c r="CG365">
        <v>1.6910904163039699</v>
      </c>
      <c r="CH365">
        <v>1.7948593201884899</v>
      </c>
      <c r="CI365">
        <v>1.6681118735406999</v>
      </c>
      <c r="CJ365">
        <v>1.7563631502145201</v>
      </c>
      <c r="CK365">
        <v>1.6906234342596</v>
      </c>
      <c r="CL365">
        <v>1.7679927915464899</v>
      </c>
      <c r="CM365">
        <v>1.7046018706630399</v>
      </c>
      <c r="CN365">
        <v>1.77047905068369</v>
      </c>
      <c r="CO365">
        <v>1.6803326238316401</v>
      </c>
      <c r="CP365">
        <v>1.74948162936492</v>
      </c>
      <c r="CQ365">
        <v>1.6884651917386999</v>
      </c>
      <c r="CR365">
        <v>1.7326627841584299</v>
      </c>
      <c r="CS365">
        <v>1.78529116347249</v>
      </c>
      <c r="CT365">
        <v>1.7181086282518401</v>
      </c>
      <c r="CU365">
        <v>1.76076759667955</v>
      </c>
      <c r="CV365">
        <v>1.7036962894021499</v>
      </c>
    </row>
    <row r="366" spans="1:100" x14ac:dyDescent="0.45">
      <c r="A366" t="s">
        <v>103</v>
      </c>
      <c r="B366" t="s">
        <v>66</v>
      </c>
      <c r="C366" t="s">
        <v>67</v>
      </c>
      <c r="D366">
        <v>50</v>
      </c>
      <c r="E366" s="1" cm="1">
        <f t="array" ref="E366">SUMPRODUCT($G366:$CV366,$G$2:$CV$2)/SUMPRODUCT(--($G366:$CV366&lt;&gt;""),$G$2:$CV$2)</f>
        <v>1.6142578845004447</v>
      </c>
      <c r="F366" s="1" cm="1">
        <f t="array" ref="F366">SUMPRODUCT($G366:$CV366,$F$2:$CU$2)/SUMPRODUCT(--($G366:$CV366&lt;&gt;""),$F$2:$CU$2)</f>
        <v>1.6399455254127233</v>
      </c>
      <c r="G366">
        <v>1.5993465554366599</v>
      </c>
      <c r="H366">
        <v>1.6354697437894199</v>
      </c>
      <c r="I366">
        <v>1.60648334632101</v>
      </c>
      <c r="J366">
        <v>1.6525810440444999</v>
      </c>
      <c r="K366">
        <v>1.60752156621388</v>
      </c>
      <c r="L366">
        <v>1.65208843137795</v>
      </c>
      <c r="M366">
        <v>1.5605178600601799</v>
      </c>
      <c r="N366">
        <v>1.6312753102338799</v>
      </c>
      <c r="O366">
        <v>1.62794675242248</v>
      </c>
      <c r="P366">
        <v>1.7060686271708401</v>
      </c>
      <c r="Q366">
        <v>1.5799371082190199</v>
      </c>
      <c r="R366">
        <v>1.65558627756147</v>
      </c>
      <c r="S366">
        <v>1.6486508715789501</v>
      </c>
      <c r="T366">
        <v>1.703160857691</v>
      </c>
      <c r="U366">
        <v>1.5856276146403601</v>
      </c>
      <c r="V366">
        <v>1.59668738890992</v>
      </c>
      <c r="W366">
        <v>1.6142997963471299</v>
      </c>
      <c r="X366">
        <v>1.7314048914875699</v>
      </c>
      <c r="Y366">
        <v>1.61938323320309</v>
      </c>
      <c r="Z366">
        <v>1.6667788302821001</v>
      </c>
      <c r="AA366">
        <v>1.62481827759134</v>
      </c>
      <c r="AB366">
        <v>1.69032465191547</v>
      </c>
      <c r="AC366">
        <v>1.64112625739789</v>
      </c>
      <c r="AD366">
        <v>1.7021259143302201</v>
      </c>
      <c r="AE366">
        <v>1.6410615458498301</v>
      </c>
      <c r="AF366">
        <v>1.6776401589997101</v>
      </c>
      <c r="AG366">
        <v>1.59695505739578</v>
      </c>
      <c r="AH366">
        <v>1.64946192723221</v>
      </c>
      <c r="AI366">
        <v>1.64819023958072</v>
      </c>
      <c r="AJ366">
        <v>1.7025414231512599</v>
      </c>
      <c r="AK366">
        <v>1.50018624714249</v>
      </c>
      <c r="AL366">
        <v>1.5372373059031901</v>
      </c>
      <c r="AM366">
        <v>1.5918252788884699</v>
      </c>
      <c r="AN366">
        <v>1.6606218241838999</v>
      </c>
      <c r="AO366">
        <v>1.6392077259742699</v>
      </c>
      <c r="AP366">
        <v>1.40289177960419</v>
      </c>
      <c r="AQ366">
        <v>1.58681667283072</v>
      </c>
      <c r="AR366">
        <v>1.6031218017284401</v>
      </c>
      <c r="AS366">
        <v>1.705710450367</v>
      </c>
      <c r="AT366">
        <v>1.6453302712457101</v>
      </c>
      <c r="AU366">
        <v>1.5821559106780501</v>
      </c>
      <c r="AV366">
        <v>1.6569350838390899</v>
      </c>
      <c r="AW366">
        <v>1.63504726897966</v>
      </c>
      <c r="AX366">
        <v>1.68279404523404</v>
      </c>
      <c r="AY366">
        <v>1.6430254713672201</v>
      </c>
      <c r="AZ366">
        <v>1.72428330936511</v>
      </c>
      <c r="BA366">
        <v>1.5840939021424401</v>
      </c>
      <c r="BB366">
        <v>1.63293363320163</v>
      </c>
      <c r="BC366">
        <v>1.59571777286646</v>
      </c>
      <c r="BD366">
        <v>1.7041318337195499</v>
      </c>
      <c r="BE366">
        <v>1.61462600541706</v>
      </c>
      <c r="BF366">
        <v>1.6811184341934999</v>
      </c>
      <c r="BG366">
        <v>1.5794878370086101</v>
      </c>
      <c r="BH366">
        <v>1.63992504148161</v>
      </c>
      <c r="BI366">
        <v>1.65789641999349</v>
      </c>
      <c r="BJ366">
        <v>1.7102981190412301</v>
      </c>
      <c r="BK366">
        <v>1.6504738512188499</v>
      </c>
      <c r="BL366">
        <v>1.7233829097542399</v>
      </c>
      <c r="BM366">
        <v>1.63226282221522</v>
      </c>
      <c r="BN366">
        <v>1.7269937569260501</v>
      </c>
      <c r="BO366">
        <v>1.6426600599004899</v>
      </c>
      <c r="BP366">
        <v>1.6749485524899601</v>
      </c>
      <c r="BQ366">
        <v>1.62433422200619</v>
      </c>
      <c r="BR366">
        <v>1.7221107958844599</v>
      </c>
      <c r="BS366">
        <v>1.6504508320984199</v>
      </c>
      <c r="BT366">
        <v>1.7304572576159301</v>
      </c>
      <c r="BU366">
        <v>1.65430979571407</v>
      </c>
      <c r="BV366">
        <v>1.7257106268445499</v>
      </c>
      <c r="BW366">
        <v>1.6144317107790001</v>
      </c>
      <c r="BX366">
        <v>1.69759029392372</v>
      </c>
      <c r="BY366">
        <v>1.6452625786905</v>
      </c>
      <c r="BZ366">
        <v>1.75557868189036</v>
      </c>
      <c r="CA366">
        <v>1.6330639762866399</v>
      </c>
      <c r="CB366">
        <v>1.73584248639046</v>
      </c>
      <c r="CC366">
        <v>1.60541193609238</v>
      </c>
      <c r="CD366">
        <v>1.6488817392460999</v>
      </c>
      <c r="CE366">
        <v>1.61083367634771</v>
      </c>
      <c r="CF366">
        <v>1.67158457916431</v>
      </c>
      <c r="CG366">
        <v>1.64108271509807</v>
      </c>
      <c r="CH366">
        <v>1.7341036068063</v>
      </c>
      <c r="CI366">
        <v>1.6076981850365599</v>
      </c>
      <c r="CJ366">
        <v>1.6928538217422699</v>
      </c>
      <c r="CK366">
        <v>1.6270858942115001</v>
      </c>
      <c r="CL366">
        <v>1.73870045392633</v>
      </c>
      <c r="CM366">
        <v>1.64826178192176</v>
      </c>
      <c r="CN366">
        <v>1.7243987145102</v>
      </c>
      <c r="CO366">
        <v>1.61078881329128</v>
      </c>
      <c r="CP366">
        <v>1.6915049351239</v>
      </c>
      <c r="CQ366">
        <v>1.6374376267033</v>
      </c>
      <c r="CR366">
        <v>1.6706615048053</v>
      </c>
      <c r="CS366">
        <v>1.73118759326504</v>
      </c>
      <c r="CT366">
        <v>1.6683467055183101</v>
      </c>
      <c r="CU366">
        <v>1.7191401633885199</v>
      </c>
      <c r="CV366">
        <v>1.67055149631714</v>
      </c>
    </row>
    <row r="367" spans="1:100" x14ac:dyDescent="0.45">
      <c r="A367" t="s">
        <v>130</v>
      </c>
      <c r="B367" t="s">
        <v>126</v>
      </c>
      <c r="C367" t="s">
        <v>67</v>
      </c>
      <c r="D367">
        <v>30</v>
      </c>
      <c r="E367" s="1" cm="1">
        <f t="array" ref="E367">SUMPRODUCT($G367:$CV367,$G$2:$CV$2)/SUMPRODUCT(--($G367:$CV367&lt;&gt;""),$G$2:$CV$2)</f>
        <v>1.9615747804682715</v>
      </c>
      <c r="F367" s="1" cm="1">
        <f t="array" ref="F367">SUMPRODUCT($G367:$CV367,$F$2:$CU$2)/SUMPRODUCT(--($G367:$CV367&lt;&gt;""),$F$2:$CU$2)</f>
        <v>1.9530210001131809</v>
      </c>
      <c r="G367">
        <v>1.9208519956846799</v>
      </c>
      <c r="H367">
        <v>1.96218939060146</v>
      </c>
      <c r="I367">
        <v>1.9584456487511399</v>
      </c>
      <c r="J367">
        <v>1.9674636320185901</v>
      </c>
      <c r="K367">
        <v>1.95476471195336</v>
      </c>
      <c r="L367">
        <v>1.9717694775696999</v>
      </c>
      <c r="M367">
        <v>1.91159928122756</v>
      </c>
      <c r="N367">
        <v>1.95038365445215</v>
      </c>
      <c r="O367">
        <v>1.9450082705072</v>
      </c>
      <c r="P367">
        <v>1.9554190654889601</v>
      </c>
      <c r="Q367">
        <v>1.9248207811174101</v>
      </c>
      <c r="R367">
        <v>1.97773035184811</v>
      </c>
      <c r="S367">
        <v>1.9412522973423001</v>
      </c>
      <c r="T367">
        <v>2.0038672885126898</v>
      </c>
      <c r="U367">
        <v>2.0235333121953301</v>
      </c>
      <c r="V367">
        <v>1.900243711796</v>
      </c>
      <c r="W367">
        <v>1.96551416530072</v>
      </c>
      <c r="X367">
        <v>2.05315023471096</v>
      </c>
      <c r="Y367">
        <v>2.0427837279207899</v>
      </c>
      <c r="Z367">
        <v>1.96537197913327</v>
      </c>
      <c r="AA367">
        <v>1.9179378352657099</v>
      </c>
      <c r="AB367">
        <v>1.9778324911553</v>
      </c>
      <c r="AC367">
        <v>1.9564660436313199</v>
      </c>
      <c r="AD367">
        <v>2.0247764327322999</v>
      </c>
      <c r="AE367">
        <v>2.0324204929106799</v>
      </c>
      <c r="AF367">
        <v>2.0111565956240298</v>
      </c>
      <c r="AG367">
        <v>2.0005633387933899</v>
      </c>
      <c r="AH367">
        <v>1.96734986650913</v>
      </c>
      <c r="AI367">
        <v>1.9280253467205699</v>
      </c>
      <c r="AJ367">
        <v>2.0162222543043402</v>
      </c>
      <c r="AK367">
        <v>1.9240139643379699</v>
      </c>
      <c r="AL367">
        <v>1.8974937135243299</v>
      </c>
      <c r="AM367">
        <v>1.9148583234207099</v>
      </c>
      <c r="AN367">
        <v>2.0043150163512702</v>
      </c>
      <c r="AO367">
        <v>1.8927643293171399</v>
      </c>
      <c r="AP367">
        <v>1.6895413239897801</v>
      </c>
      <c r="AQ367">
        <v>2.02908745468683</v>
      </c>
      <c r="AR367">
        <v>1.90302334128694</v>
      </c>
      <c r="AS367">
        <v>2.0728511448073101</v>
      </c>
      <c r="AT367">
        <v>1.9746484963542901</v>
      </c>
      <c r="AU367">
        <v>1.8980359781034299</v>
      </c>
      <c r="AV367">
        <v>1.9553519079671</v>
      </c>
      <c r="AW367">
        <v>2.0304079858828001</v>
      </c>
      <c r="AX367">
        <v>2.0043574381173399</v>
      </c>
      <c r="AY367">
        <v>1.9670054373191499</v>
      </c>
      <c r="AZ367">
        <v>2.0162299041958902</v>
      </c>
      <c r="BA367">
        <v>1.85649435519519</v>
      </c>
      <c r="BB367">
        <v>1.8970415345517699</v>
      </c>
      <c r="BC367">
        <v>1.8751694439913</v>
      </c>
      <c r="BD367">
        <v>1.9834795181153599</v>
      </c>
      <c r="BE367">
        <v>1.9244526518871501</v>
      </c>
      <c r="BF367">
        <v>1.9730515907022199</v>
      </c>
      <c r="BG367">
        <v>2.1241544334769702</v>
      </c>
      <c r="BH367">
        <v>1.9874973675635601</v>
      </c>
      <c r="BI367">
        <v>1.9672602981784</v>
      </c>
      <c r="BJ367">
        <v>1.98913497247536</v>
      </c>
      <c r="BK367">
        <v>1.9605839743128599</v>
      </c>
      <c r="BL367">
        <v>2.0097343909741201</v>
      </c>
      <c r="BM367">
        <v>1.9093287070757701</v>
      </c>
      <c r="BN367">
        <v>1.9867116919741501</v>
      </c>
      <c r="BO367">
        <v>1.9565927113400601</v>
      </c>
      <c r="BP367">
        <v>2.0380405791817</v>
      </c>
      <c r="BQ367">
        <v>1.9404127875130399</v>
      </c>
      <c r="BR367">
        <v>2.0373366367435701</v>
      </c>
      <c r="BS367">
        <v>1.94116102440295</v>
      </c>
      <c r="BT367">
        <v>2.0067114570998199</v>
      </c>
      <c r="BU367">
        <v>1.93445073847835</v>
      </c>
      <c r="BV367">
        <v>2.0103899100018898</v>
      </c>
      <c r="BW367">
        <v>1.9164768450697101</v>
      </c>
      <c r="BX367">
        <v>1.9701605317103501</v>
      </c>
      <c r="BY367">
        <v>1.90956299956737</v>
      </c>
      <c r="BZ367">
        <v>2.0247525914242801</v>
      </c>
      <c r="CA367">
        <v>1.8898555847227501</v>
      </c>
      <c r="CB367">
        <v>2.0181221725840799</v>
      </c>
      <c r="CC367">
        <v>1.9096469182173199</v>
      </c>
      <c r="CD367">
        <v>1.92620925584022</v>
      </c>
      <c r="CE367">
        <v>1.9033942262290999</v>
      </c>
      <c r="CF367">
        <v>1.9384919219089201</v>
      </c>
      <c r="CG367">
        <v>1.91617783198064</v>
      </c>
      <c r="CH367">
        <v>2.01516039634366</v>
      </c>
      <c r="CI367">
        <v>1.85611126673958</v>
      </c>
      <c r="CJ367">
        <v>1.9683471243449899</v>
      </c>
      <c r="CK367">
        <v>1.9410706568667799</v>
      </c>
      <c r="CL367">
        <v>2.01668933189063</v>
      </c>
      <c r="CM367">
        <v>1.9260180812588801</v>
      </c>
      <c r="CN367">
        <v>2.0070039853088</v>
      </c>
      <c r="CO367">
        <v>1.9255665020582899</v>
      </c>
      <c r="CP367">
        <v>1.98676377174743</v>
      </c>
      <c r="CQ367">
        <v>1.91378618955684</v>
      </c>
      <c r="CR367">
        <v>1.96333889909923</v>
      </c>
      <c r="CS367">
        <v>2.05800330994101</v>
      </c>
      <c r="CT367">
        <v>2.0248950738034401</v>
      </c>
      <c r="CU367">
        <v>2.0202282485090599</v>
      </c>
      <c r="CV367">
        <v>1.9855028430805499</v>
      </c>
    </row>
    <row r="368" spans="1:100" x14ac:dyDescent="0.45">
      <c r="A368" t="s">
        <v>130</v>
      </c>
      <c r="B368" t="s">
        <v>66</v>
      </c>
      <c r="C368" t="s">
        <v>67</v>
      </c>
      <c r="D368">
        <v>35</v>
      </c>
      <c r="E368" s="1" cm="1">
        <f t="array" ref="E368">SUMPRODUCT($G368:$CV368,$G$2:$CV$2)/SUMPRODUCT(--($G368:$CV368&lt;&gt;""),$G$2:$CV$2)</f>
        <v>1.8576370694843498</v>
      </c>
      <c r="F368" s="1" cm="1">
        <f t="array" ref="F368">SUMPRODUCT($G368:$CV368,$F$2:$CU$2)/SUMPRODUCT(--($G368:$CV368&lt;&gt;""),$F$2:$CU$2)</f>
        <v>1.8583047170442326</v>
      </c>
      <c r="G368">
        <v>1.80505394869933</v>
      </c>
      <c r="H368">
        <v>1.84293616765888</v>
      </c>
      <c r="I368">
        <v>1.86292052186273</v>
      </c>
      <c r="J368">
        <v>1.88284390731814</v>
      </c>
      <c r="K368">
        <v>1.8626239653129399</v>
      </c>
      <c r="L368">
        <v>1.8782709600049201</v>
      </c>
      <c r="M368">
        <v>1.7972627803574299</v>
      </c>
      <c r="N368">
        <v>1.8538408119624501</v>
      </c>
      <c r="O368">
        <v>1.8272088863720899</v>
      </c>
      <c r="P368">
        <v>1.8405901947083101</v>
      </c>
      <c r="Q368">
        <v>1.8493008768770001</v>
      </c>
      <c r="R368">
        <v>1.8797069732490099</v>
      </c>
      <c r="S368">
        <v>1.8515741020438601</v>
      </c>
      <c r="T368">
        <v>1.9213557467517699</v>
      </c>
      <c r="U368">
        <v>1.93651215568168</v>
      </c>
      <c r="V368">
        <v>1.7970239951110401</v>
      </c>
      <c r="W368">
        <v>1.84221080010573</v>
      </c>
      <c r="X368">
        <v>1.96746387444052</v>
      </c>
      <c r="Y368">
        <v>1.8568574150538</v>
      </c>
      <c r="Z368">
        <v>1.8639897492658899</v>
      </c>
      <c r="AA368">
        <v>1.82345427372605</v>
      </c>
      <c r="AB368">
        <v>1.8882755995129199</v>
      </c>
      <c r="AC368">
        <v>1.8665526165281601</v>
      </c>
      <c r="AD368">
        <v>1.9563548454981201</v>
      </c>
      <c r="AE368">
        <v>1.8895442355371299</v>
      </c>
      <c r="AF368">
        <v>1.9103955898987699</v>
      </c>
      <c r="AG368">
        <v>1.8640940075171499</v>
      </c>
      <c r="AH368">
        <v>1.86557717611274</v>
      </c>
      <c r="AI368">
        <v>1.83124489123988</v>
      </c>
      <c r="AJ368">
        <v>1.93530956879208</v>
      </c>
      <c r="AK368">
        <v>1.7225057252948599</v>
      </c>
      <c r="AL368">
        <v>1.7638686635820799</v>
      </c>
      <c r="AM368">
        <v>1.8390465228889501</v>
      </c>
      <c r="AN368">
        <v>1.89915817935066</v>
      </c>
      <c r="AO368">
        <v>1.83628049626565</v>
      </c>
      <c r="AP368">
        <v>1.6133425778134201</v>
      </c>
      <c r="AQ368">
        <v>1.9459414488434501</v>
      </c>
      <c r="AR368">
        <v>1.8011713212731899</v>
      </c>
      <c r="AS368">
        <v>2.0063462488072501</v>
      </c>
      <c r="AT368">
        <v>1.9008635592615899</v>
      </c>
      <c r="AU368">
        <v>1.8281017345419399</v>
      </c>
      <c r="AV368">
        <v>1.8806130978814499</v>
      </c>
      <c r="AW368">
        <v>1.94329937554176</v>
      </c>
      <c r="AX368">
        <v>1.91283370338256</v>
      </c>
      <c r="AY368">
        <v>1.8583206150287701</v>
      </c>
      <c r="AZ368">
        <v>1.91526486508188</v>
      </c>
      <c r="BA368">
        <v>1.7639737072242101</v>
      </c>
      <c r="BB368">
        <v>1.80597809378283</v>
      </c>
      <c r="BC368">
        <v>1.7932660399157001</v>
      </c>
      <c r="BD368">
        <v>1.92186887094695</v>
      </c>
      <c r="BE368">
        <v>1.81132830840391</v>
      </c>
      <c r="BF368">
        <v>1.8897838870269299</v>
      </c>
      <c r="BG368">
        <v>1.8784495394676799</v>
      </c>
      <c r="BH368">
        <v>1.87161048706797</v>
      </c>
      <c r="BI368">
        <v>1.8665495757517001</v>
      </c>
      <c r="BJ368">
        <v>1.9034925793522901</v>
      </c>
      <c r="BK368">
        <v>1.8631623098139101</v>
      </c>
      <c r="BL368">
        <v>1.9282102137725201</v>
      </c>
      <c r="BM368">
        <v>1.83046148612959</v>
      </c>
      <c r="BN368">
        <v>1.91451290900764</v>
      </c>
      <c r="BO368">
        <v>1.8723732378261699</v>
      </c>
      <c r="BP368">
        <v>1.9461191313661901</v>
      </c>
      <c r="BQ368">
        <v>1.8646171871469199</v>
      </c>
      <c r="BR368">
        <v>1.95491602613399</v>
      </c>
      <c r="BS368">
        <v>1.8411498955040999</v>
      </c>
      <c r="BT368">
        <v>1.9305646068117299</v>
      </c>
      <c r="BU368">
        <v>1.8323270226527699</v>
      </c>
      <c r="BV368">
        <v>1.9143538907781801</v>
      </c>
      <c r="BW368">
        <v>1.8186329049257599</v>
      </c>
      <c r="BX368">
        <v>1.8912916062973</v>
      </c>
      <c r="BY368">
        <v>1.8301421031962299</v>
      </c>
      <c r="BZ368">
        <v>1.9576308704410199</v>
      </c>
      <c r="CA368">
        <v>1.8008314888428001</v>
      </c>
      <c r="CB368">
        <v>1.94243120796131</v>
      </c>
      <c r="CC368">
        <v>1.8105320567465699</v>
      </c>
      <c r="CD368">
        <v>1.8437776753168</v>
      </c>
      <c r="CE368">
        <v>1.81409159016013</v>
      </c>
      <c r="CF368">
        <v>1.86706194471562</v>
      </c>
      <c r="CG368">
        <v>1.8518453851682</v>
      </c>
      <c r="CH368">
        <v>1.9420408783087799</v>
      </c>
      <c r="CI368">
        <v>1.7821553461717099</v>
      </c>
      <c r="CJ368">
        <v>1.87487487855471</v>
      </c>
      <c r="CK368">
        <v>1.8237139300565499</v>
      </c>
      <c r="CL368">
        <v>1.8980730169065101</v>
      </c>
      <c r="CM368">
        <v>1.86042709068416</v>
      </c>
      <c r="CN368">
        <v>1.9316303221685001</v>
      </c>
      <c r="CO368">
        <v>1.8214821588238601</v>
      </c>
      <c r="CP368">
        <v>1.89243472585149</v>
      </c>
      <c r="CQ368">
        <v>1.82007243709041</v>
      </c>
      <c r="CR368">
        <v>1.8781737427263301</v>
      </c>
      <c r="CS368">
        <v>1.96832911783663</v>
      </c>
      <c r="CT368">
        <v>1.9027795616245</v>
      </c>
      <c r="CU368">
        <v>1.92685267694503</v>
      </c>
      <c r="CV368">
        <v>1.8504320711731801</v>
      </c>
    </row>
    <row r="369" spans="1:100" x14ac:dyDescent="0.45">
      <c r="A369" t="s">
        <v>130</v>
      </c>
      <c r="B369" t="s">
        <v>66</v>
      </c>
      <c r="C369" t="s">
        <v>67</v>
      </c>
      <c r="D369">
        <v>40</v>
      </c>
      <c r="E369" s="1" cm="1">
        <f t="array" ref="E369">SUMPRODUCT($G369:$CV369,$G$2:$CV$2)/SUMPRODUCT(--($G369:$CV369&lt;&gt;""),$G$2:$CV$2)</f>
        <v>1.7542121431141375</v>
      </c>
      <c r="F369" s="1" cm="1">
        <f t="array" ref="F369">SUMPRODUCT($G369:$CV369,$F$2:$CU$2)/SUMPRODUCT(--($G369:$CV369&lt;&gt;""),$F$2:$CU$2)</f>
        <v>1.7699930423369459</v>
      </c>
      <c r="G369">
        <v>1.7323922014084701</v>
      </c>
      <c r="H369">
        <v>1.75524425857316</v>
      </c>
      <c r="I369">
        <v>1.73761231787946</v>
      </c>
      <c r="J369">
        <v>1.78606682267644</v>
      </c>
      <c r="K369">
        <v>1.7410130283351399</v>
      </c>
      <c r="L369">
        <v>1.7907410189985</v>
      </c>
      <c r="M369">
        <v>1.7283292686220399</v>
      </c>
      <c r="N369">
        <v>1.77835212019235</v>
      </c>
      <c r="O369">
        <v>1.71086462661784</v>
      </c>
      <c r="P369">
        <v>1.76404761018275</v>
      </c>
      <c r="Q369">
        <v>1.75167678381531</v>
      </c>
      <c r="R369">
        <v>1.7853438796421199</v>
      </c>
      <c r="S369">
        <v>1.7784480603700901</v>
      </c>
      <c r="T369">
        <v>1.8175305748891699</v>
      </c>
      <c r="U369">
        <v>1.72398360695848</v>
      </c>
      <c r="V369">
        <v>1.70318146197767</v>
      </c>
      <c r="W369">
        <v>1.7598384978498001</v>
      </c>
      <c r="X369">
        <v>1.88072314965591</v>
      </c>
      <c r="Y369">
        <v>1.77024684498241</v>
      </c>
      <c r="Z369">
        <v>1.7990642434297901</v>
      </c>
      <c r="AA369">
        <v>1.72801433288268</v>
      </c>
      <c r="AB369">
        <v>1.8047892465516</v>
      </c>
      <c r="AC369">
        <v>1.7824351007771599</v>
      </c>
      <c r="AD369">
        <v>1.8759064922191699</v>
      </c>
      <c r="AE369">
        <v>1.75905511469329</v>
      </c>
      <c r="AF369">
        <v>1.8209245474612401</v>
      </c>
      <c r="AG369">
        <v>1.7831921121176799</v>
      </c>
      <c r="AH369">
        <v>1.7780629868592199</v>
      </c>
      <c r="AI369">
        <v>1.7569074591273199</v>
      </c>
      <c r="AJ369">
        <v>1.83497450683262</v>
      </c>
      <c r="AK369">
        <v>1.63548307600287</v>
      </c>
      <c r="AL369">
        <v>1.6959195988879701</v>
      </c>
      <c r="AM369">
        <v>1.76821297328399</v>
      </c>
      <c r="AN369">
        <v>1.79616964212946</v>
      </c>
      <c r="AO369">
        <v>1.7602740400496599</v>
      </c>
      <c r="AP369">
        <v>1.5218822931204401</v>
      </c>
      <c r="AQ369">
        <v>1.7291949433807801</v>
      </c>
      <c r="AR369">
        <v>1.7121384749160999</v>
      </c>
      <c r="AS369">
        <v>1.88860148717073</v>
      </c>
      <c r="AT369">
        <v>1.79800892085785</v>
      </c>
      <c r="AU369">
        <v>1.73465689753257</v>
      </c>
      <c r="AV369">
        <v>1.7975900794998301</v>
      </c>
      <c r="AW369">
        <v>1.8094772830142001</v>
      </c>
      <c r="AX369">
        <v>1.81127842587044</v>
      </c>
      <c r="AY369">
        <v>1.7610991068655399</v>
      </c>
      <c r="AZ369">
        <v>1.8354826199279799</v>
      </c>
      <c r="BA369">
        <v>1.70190104919492</v>
      </c>
      <c r="BB369">
        <v>1.72699642620608</v>
      </c>
      <c r="BC369">
        <v>1.71961870539501</v>
      </c>
      <c r="BD369">
        <v>1.8333110611041199</v>
      </c>
      <c r="BE369">
        <v>1.74494542355183</v>
      </c>
      <c r="BF369">
        <v>1.8154500414461601</v>
      </c>
      <c r="BG369">
        <v>1.7484045819935401</v>
      </c>
      <c r="BH369">
        <v>1.79080926945916</v>
      </c>
      <c r="BI369">
        <v>1.7802299009831699</v>
      </c>
      <c r="BJ369">
        <v>1.83051031984677</v>
      </c>
      <c r="BK369">
        <v>1.74368017961183</v>
      </c>
      <c r="BL369">
        <v>1.8348604034427101</v>
      </c>
      <c r="BM369">
        <v>1.7395868149838201</v>
      </c>
      <c r="BN369">
        <v>1.8335416341172901</v>
      </c>
      <c r="BO369">
        <v>1.7616477539992901</v>
      </c>
      <c r="BP369">
        <v>1.83450550937751</v>
      </c>
      <c r="BQ369">
        <v>1.7728329761952299</v>
      </c>
      <c r="BR369">
        <v>1.8726111173931399</v>
      </c>
      <c r="BS369">
        <v>1.7604041496170699</v>
      </c>
      <c r="BT369">
        <v>1.84119577174953</v>
      </c>
      <c r="BU369">
        <v>1.7478404013589399</v>
      </c>
      <c r="BV369">
        <v>1.8240182604397099</v>
      </c>
      <c r="BW369">
        <v>1.7407650782741899</v>
      </c>
      <c r="BX369">
        <v>1.8173828488266199</v>
      </c>
      <c r="BY369">
        <v>1.76225326031059</v>
      </c>
      <c r="BZ369">
        <v>1.87211188495336</v>
      </c>
      <c r="CA369">
        <v>1.74117088120939</v>
      </c>
      <c r="CB369">
        <v>1.8433175650643201</v>
      </c>
      <c r="CC369">
        <v>1.7131866525289901</v>
      </c>
      <c r="CD369">
        <v>1.7505545696588301</v>
      </c>
      <c r="CE369">
        <v>1.7416831627262901</v>
      </c>
      <c r="CF369">
        <v>1.7886473422045099</v>
      </c>
      <c r="CG369">
        <v>1.7306843844769899</v>
      </c>
      <c r="CH369">
        <v>1.8680734893895301</v>
      </c>
      <c r="CI369">
        <v>1.6977377182314499</v>
      </c>
      <c r="CJ369">
        <v>1.78942184437897</v>
      </c>
      <c r="CK369">
        <v>1.75161581333217</v>
      </c>
      <c r="CL369">
        <v>1.8407063390601299</v>
      </c>
      <c r="CM369">
        <v>1.7570680522197999</v>
      </c>
      <c r="CN369">
        <v>1.8366037150405601</v>
      </c>
      <c r="CO369">
        <v>1.75331399314769</v>
      </c>
      <c r="CP369">
        <v>1.81577244776937</v>
      </c>
      <c r="CQ369">
        <v>1.7534512096844299</v>
      </c>
      <c r="CR369">
        <v>1.79824158999244</v>
      </c>
      <c r="CS369">
        <v>1.8646145682086199</v>
      </c>
      <c r="CT369">
        <v>1.80715497781497</v>
      </c>
      <c r="CU369">
        <v>1.83105944100866</v>
      </c>
      <c r="CV369">
        <v>1.77843631353506</v>
      </c>
    </row>
    <row r="370" spans="1:100" x14ac:dyDescent="0.45">
      <c r="A370" t="s">
        <v>130</v>
      </c>
      <c r="B370" t="s">
        <v>66</v>
      </c>
      <c r="C370" t="s">
        <v>67</v>
      </c>
      <c r="D370">
        <v>45</v>
      </c>
      <c r="E370" s="1" cm="1">
        <f t="array" ref="E370">SUMPRODUCT($G370:$CV370,$G$2:$CV$2)/SUMPRODUCT(--($G370:$CV370&lt;&gt;""),$G$2:$CV$2)</f>
        <v>1.6771337307986742</v>
      </c>
      <c r="F370" s="1" cm="1">
        <f t="array" ref="F370">SUMPRODUCT($G370:$CV370,$F$2:$CU$2)/SUMPRODUCT(--($G370:$CV370&lt;&gt;""),$F$2:$CU$2)</f>
        <v>1.7008995414847736</v>
      </c>
      <c r="G370">
        <v>1.6320724175838599</v>
      </c>
      <c r="H370">
        <v>1.6666035667182399</v>
      </c>
      <c r="I370">
        <v>1.6866125417914899</v>
      </c>
      <c r="J370">
        <v>1.74160297383537</v>
      </c>
      <c r="K370">
        <v>1.68794475568812</v>
      </c>
      <c r="L370">
        <v>1.7416916182442299</v>
      </c>
      <c r="M370">
        <v>1.6475662571667999</v>
      </c>
      <c r="N370">
        <v>1.6969173444500301</v>
      </c>
      <c r="O370">
        <v>1.6634230000049</v>
      </c>
      <c r="P370">
        <v>1.7386078128657401</v>
      </c>
      <c r="Q370">
        <v>1.6551699721189499</v>
      </c>
      <c r="R370">
        <v>1.7095306872479601</v>
      </c>
      <c r="S370">
        <v>1.7124538127973801</v>
      </c>
      <c r="T370">
        <v>1.7609208349641301</v>
      </c>
      <c r="U370">
        <v>1.66493467986716</v>
      </c>
      <c r="V370">
        <v>1.6645311247833701</v>
      </c>
      <c r="W370">
        <v>1.6688652483962201</v>
      </c>
      <c r="X370">
        <v>1.79718751100161</v>
      </c>
      <c r="Y370">
        <v>1.6731088656206601</v>
      </c>
      <c r="Z370">
        <v>1.7255578882925799</v>
      </c>
      <c r="AA370">
        <v>1.6758549504381799</v>
      </c>
      <c r="AB370">
        <v>1.7354451049575099</v>
      </c>
      <c r="AC370">
        <v>1.716583175339</v>
      </c>
      <c r="AD370">
        <v>1.79295621853568</v>
      </c>
      <c r="AE370">
        <v>1.7013287585235199</v>
      </c>
      <c r="AF370">
        <v>1.7400327922444201</v>
      </c>
      <c r="AG370">
        <v>1.6678160470590899</v>
      </c>
      <c r="AH370">
        <v>1.7131335323693999</v>
      </c>
      <c r="AI370">
        <v>1.71064398160794</v>
      </c>
      <c r="AJ370">
        <v>1.7615569890954199</v>
      </c>
      <c r="AK370">
        <v>1.55239500749186</v>
      </c>
      <c r="AL370">
        <v>1.60682905033422</v>
      </c>
      <c r="AM370">
        <v>1.67078760046722</v>
      </c>
      <c r="AN370">
        <v>1.7168422307587801</v>
      </c>
      <c r="AO370">
        <v>1.69423416584382</v>
      </c>
      <c r="AP370">
        <v>1.45716481523423</v>
      </c>
      <c r="AQ370">
        <v>1.6678542667888401</v>
      </c>
      <c r="AR370">
        <v>1.6729610033033899</v>
      </c>
      <c r="AS370">
        <v>1.76556108332182</v>
      </c>
      <c r="AT370">
        <v>1.7079369636043</v>
      </c>
      <c r="AU370">
        <v>1.66365911868086</v>
      </c>
      <c r="AV370">
        <v>1.7288149183377799</v>
      </c>
      <c r="AW370">
        <v>1.7116016728479799</v>
      </c>
      <c r="AX370">
        <v>1.74445401953135</v>
      </c>
      <c r="AY370">
        <v>1.69882097552788</v>
      </c>
      <c r="AZ370">
        <v>1.7737296518743999</v>
      </c>
      <c r="BA370">
        <v>1.63651301953082</v>
      </c>
      <c r="BB370">
        <v>1.67793275944611</v>
      </c>
      <c r="BC370">
        <v>1.63948218184418</v>
      </c>
      <c r="BD370">
        <v>1.7703555884300599</v>
      </c>
      <c r="BE370">
        <v>1.6733678834166199</v>
      </c>
      <c r="BF370">
        <v>1.7459645767430001</v>
      </c>
      <c r="BG370">
        <v>1.67223767487148</v>
      </c>
      <c r="BH370">
        <v>1.7207585206248499</v>
      </c>
      <c r="BI370">
        <v>1.71191608397817</v>
      </c>
      <c r="BJ370">
        <v>1.7508818728406801</v>
      </c>
      <c r="BK370">
        <v>1.6987689655456999</v>
      </c>
      <c r="BL370">
        <v>1.78747999825482</v>
      </c>
      <c r="BM370">
        <v>1.67244437886424</v>
      </c>
      <c r="BN370">
        <v>1.77563727427407</v>
      </c>
      <c r="BO370">
        <v>1.69496649902691</v>
      </c>
      <c r="BP370">
        <v>1.7638467402743201</v>
      </c>
      <c r="BQ370">
        <v>1.7005489369211</v>
      </c>
      <c r="BR370">
        <v>1.81009160325097</v>
      </c>
      <c r="BS370">
        <v>1.69200163196772</v>
      </c>
      <c r="BT370">
        <v>1.7703935548241401</v>
      </c>
      <c r="BU370">
        <v>1.68438962067605</v>
      </c>
      <c r="BV370">
        <v>1.76323737824942</v>
      </c>
      <c r="BW370">
        <v>1.67523615780456</v>
      </c>
      <c r="BX370">
        <v>1.7610902679115801</v>
      </c>
      <c r="BY370">
        <v>1.70110373043564</v>
      </c>
      <c r="BZ370">
        <v>1.81355355262525</v>
      </c>
      <c r="CA370">
        <v>1.6659057168065801</v>
      </c>
      <c r="CB370">
        <v>1.7895126269994599</v>
      </c>
      <c r="CC370">
        <v>1.6659892253778401</v>
      </c>
      <c r="CD370">
        <v>1.71315042242232</v>
      </c>
      <c r="CE370">
        <v>1.66300111128477</v>
      </c>
      <c r="CF370">
        <v>1.72104501685339</v>
      </c>
      <c r="CG370">
        <v>1.6910904163039699</v>
      </c>
      <c r="CH370">
        <v>1.78812658451565</v>
      </c>
      <c r="CI370">
        <v>1.67236296202639</v>
      </c>
      <c r="CJ370">
        <v>1.7563631502145201</v>
      </c>
      <c r="CK370">
        <v>1.6906234342596</v>
      </c>
      <c r="CL370">
        <v>1.7679927915464899</v>
      </c>
      <c r="CM370">
        <v>1.7078682364467599</v>
      </c>
      <c r="CN370">
        <v>1.77047905068369</v>
      </c>
      <c r="CO370">
        <v>1.6725119037306899</v>
      </c>
      <c r="CP370">
        <v>1.74948162936492</v>
      </c>
      <c r="CQ370">
        <v>1.6884651917386999</v>
      </c>
      <c r="CR370">
        <v>1.7326627841584299</v>
      </c>
      <c r="CS370">
        <v>1.78529116347249</v>
      </c>
      <c r="CT370">
        <v>1.7181086282518401</v>
      </c>
      <c r="CU370">
        <v>1.76076759667955</v>
      </c>
      <c r="CV370">
        <v>1.7036962894021499</v>
      </c>
    </row>
    <row r="371" spans="1:100" x14ac:dyDescent="0.45">
      <c r="A371" t="s">
        <v>130</v>
      </c>
      <c r="B371" t="s">
        <v>66</v>
      </c>
      <c r="C371" t="s">
        <v>67</v>
      </c>
      <c r="D371">
        <v>50</v>
      </c>
      <c r="E371" s="1" cm="1">
        <f t="array" ref="E371">SUMPRODUCT($G371:$CV371,$G$2:$CV$2)/SUMPRODUCT(--($G371:$CV371&lt;&gt;""),$G$2:$CV$2)</f>
        <v>1.614349716189027</v>
      </c>
      <c r="F371" s="1" cm="1">
        <f t="array" ref="F371">SUMPRODUCT($G371:$CV371,$F$2:$CU$2)/SUMPRODUCT(--($G371:$CV371&lt;&gt;""),$F$2:$CU$2)</f>
        <v>1.6405345825555642</v>
      </c>
      <c r="G371">
        <v>1.5993465554366599</v>
      </c>
      <c r="H371">
        <v>1.6354697437894199</v>
      </c>
      <c r="I371">
        <v>1.60648334632101</v>
      </c>
      <c r="J371">
        <v>1.6525810440444999</v>
      </c>
      <c r="K371">
        <v>1.60752156621388</v>
      </c>
      <c r="L371">
        <v>1.65208843137795</v>
      </c>
      <c r="M371">
        <v>1.5605178600601799</v>
      </c>
      <c r="N371">
        <v>1.6312753102338799</v>
      </c>
      <c r="O371">
        <v>1.62794675242248</v>
      </c>
      <c r="P371">
        <v>1.7060686271708401</v>
      </c>
      <c r="Q371">
        <v>1.5799371082190199</v>
      </c>
      <c r="R371">
        <v>1.65558627756147</v>
      </c>
      <c r="S371">
        <v>1.6506995147591199</v>
      </c>
      <c r="T371">
        <v>1.7016735630872</v>
      </c>
      <c r="U371">
        <v>1.5856276146403601</v>
      </c>
      <c r="V371">
        <v>1.59668738890992</v>
      </c>
      <c r="W371">
        <v>1.6142997963471299</v>
      </c>
      <c r="X371">
        <v>1.7314048914875699</v>
      </c>
      <c r="Y371">
        <v>1.61938323320309</v>
      </c>
      <c r="Z371">
        <v>1.6667788302821001</v>
      </c>
      <c r="AA371">
        <v>1.62481827759134</v>
      </c>
      <c r="AB371">
        <v>1.69032465191547</v>
      </c>
      <c r="AC371">
        <v>1.64112625739789</v>
      </c>
      <c r="AD371">
        <v>1.7046752762641999</v>
      </c>
      <c r="AE371">
        <v>1.6410615458498301</v>
      </c>
      <c r="AF371">
        <v>1.6776401589997101</v>
      </c>
      <c r="AG371">
        <v>1.59695505739578</v>
      </c>
      <c r="AH371">
        <v>1.64946192723221</v>
      </c>
      <c r="AI371">
        <v>1.64819023958072</v>
      </c>
      <c r="AJ371">
        <v>1.7025414231512599</v>
      </c>
      <c r="AK371">
        <v>1.50018624714249</v>
      </c>
      <c r="AL371">
        <v>1.54585153033089</v>
      </c>
      <c r="AM371">
        <v>1.5918252788884699</v>
      </c>
      <c r="AN371">
        <v>1.6606218241838999</v>
      </c>
      <c r="AO371">
        <v>1.6392077259742699</v>
      </c>
      <c r="AP371">
        <v>1.40289177960419</v>
      </c>
      <c r="AQ371">
        <v>1.58681667283072</v>
      </c>
      <c r="AR371">
        <v>1.6031218017284401</v>
      </c>
      <c r="AS371">
        <v>1.705710450367</v>
      </c>
      <c r="AT371">
        <v>1.6453302712457101</v>
      </c>
      <c r="AU371">
        <v>1.5821559106780501</v>
      </c>
      <c r="AV371">
        <v>1.6569350838390899</v>
      </c>
      <c r="AW371">
        <v>1.63504726897966</v>
      </c>
      <c r="AX371">
        <v>1.68279404523404</v>
      </c>
      <c r="AY371">
        <v>1.6430254713672201</v>
      </c>
      <c r="AZ371">
        <v>1.72428330936511</v>
      </c>
      <c r="BA371">
        <v>1.5840939021424401</v>
      </c>
      <c r="BB371">
        <v>1.63293363320163</v>
      </c>
      <c r="BC371">
        <v>1.59571777286646</v>
      </c>
      <c r="BD371">
        <v>1.7041318337195499</v>
      </c>
      <c r="BE371">
        <v>1.61462600541706</v>
      </c>
      <c r="BF371">
        <v>1.6811184341934999</v>
      </c>
      <c r="BG371">
        <v>1.5794878370086101</v>
      </c>
      <c r="BH371">
        <v>1.63992504148161</v>
      </c>
      <c r="BI371">
        <v>1.65789641999349</v>
      </c>
      <c r="BJ371">
        <v>1.7102981190412301</v>
      </c>
      <c r="BK371">
        <v>1.6504738512188499</v>
      </c>
      <c r="BL371">
        <v>1.7233829097542399</v>
      </c>
      <c r="BM371">
        <v>1.63226282221522</v>
      </c>
      <c r="BN371">
        <v>1.72285901697227</v>
      </c>
      <c r="BO371">
        <v>1.6426600599004899</v>
      </c>
      <c r="BP371">
        <v>1.6749485524899601</v>
      </c>
      <c r="BQ371">
        <v>1.62433422200619</v>
      </c>
      <c r="BR371">
        <v>1.7221107958844599</v>
      </c>
      <c r="BS371">
        <v>1.6504508320984199</v>
      </c>
      <c r="BT371">
        <v>1.7304572576159301</v>
      </c>
      <c r="BU371">
        <v>1.65430979571407</v>
      </c>
      <c r="BV371">
        <v>1.72611589432261</v>
      </c>
      <c r="BW371">
        <v>1.6144317107790001</v>
      </c>
      <c r="BX371">
        <v>1.69759029392372</v>
      </c>
      <c r="BY371">
        <v>1.6473343406685499</v>
      </c>
      <c r="BZ371">
        <v>1.75557868189036</v>
      </c>
      <c r="CA371">
        <v>1.6330639762866399</v>
      </c>
      <c r="CB371">
        <v>1.73584248639046</v>
      </c>
      <c r="CC371">
        <v>1.60541193609238</v>
      </c>
      <c r="CD371">
        <v>1.6451970228020001</v>
      </c>
      <c r="CE371">
        <v>1.61083367634771</v>
      </c>
      <c r="CF371">
        <v>1.6691370521821001</v>
      </c>
      <c r="CG371">
        <v>1.64108271509807</v>
      </c>
      <c r="CH371">
        <v>1.7341036068063</v>
      </c>
      <c r="CI371">
        <v>1.60797321267914</v>
      </c>
      <c r="CJ371">
        <v>1.6928538217422699</v>
      </c>
      <c r="CK371">
        <v>1.6270858942115001</v>
      </c>
      <c r="CL371">
        <v>1.73870045392633</v>
      </c>
      <c r="CM371">
        <v>1.64826178192176</v>
      </c>
      <c r="CN371">
        <v>1.7243987145102</v>
      </c>
      <c r="CO371">
        <v>1.61078881329128</v>
      </c>
      <c r="CP371">
        <v>1.6915049351239</v>
      </c>
      <c r="CQ371">
        <v>1.6374376267033</v>
      </c>
      <c r="CR371">
        <v>1.6706615048053</v>
      </c>
      <c r="CS371">
        <v>1.73118759326504</v>
      </c>
      <c r="CT371">
        <v>1.6683467055183101</v>
      </c>
      <c r="CU371">
        <v>1.7191401633885199</v>
      </c>
      <c r="CV371">
        <v>1.67055149631714</v>
      </c>
    </row>
    <row r="372" spans="1:100" x14ac:dyDescent="0.45">
      <c r="A372" t="s">
        <v>73</v>
      </c>
      <c r="B372" t="s">
        <v>74</v>
      </c>
      <c r="C372" t="s">
        <v>75</v>
      </c>
      <c r="D372">
        <v>30</v>
      </c>
      <c r="E372" s="1" cm="1">
        <f t="array" ref="E372">SUMPRODUCT($G372:$CV372,$G$2:$CV$2)/SUMPRODUCT(--($G372:$CV372&lt;&gt;""),$G$2:$CV$2)</f>
        <v>2.048943433248636</v>
      </c>
      <c r="F372" s="1" cm="1">
        <f t="array" ref="F372">SUMPRODUCT($G372:$CV372,$F$2:$CU$2)/SUMPRODUCT(--($G372:$CV372&lt;&gt;""),$F$2:$CU$2)</f>
        <v>2.0730488034166137</v>
      </c>
      <c r="G372">
        <v>2.0593040756847998</v>
      </c>
      <c r="H372">
        <v>2.0873987958703002</v>
      </c>
      <c r="I372">
        <v>2.0484624805553899</v>
      </c>
      <c r="J372">
        <v>2.0584409814554698</v>
      </c>
      <c r="K372">
        <v>2.0518062609258498</v>
      </c>
      <c r="L372">
        <v>2.0627945112716199</v>
      </c>
      <c r="M372">
        <v>1.9899144634563599</v>
      </c>
      <c r="N372">
        <v>2.0401523968397601</v>
      </c>
      <c r="O372">
        <v>1.95254451945769</v>
      </c>
      <c r="P372">
        <v>1.97604733541315</v>
      </c>
      <c r="Q372">
        <v>2.0956986893667602</v>
      </c>
      <c r="R372">
        <v>2.1041392696464198</v>
      </c>
      <c r="S372">
        <v>2.2342163356777598</v>
      </c>
      <c r="T372">
        <v>2.2751806394907699</v>
      </c>
      <c r="U372">
        <v>2.0823750524964399</v>
      </c>
      <c r="V372">
        <v>2.0827055198297</v>
      </c>
      <c r="W372">
        <v>2.0492402996376202</v>
      </c>
      <c r="X372">
        <v>2.1526377610476999</v>
      </c>
      <c r="Y372">
        <v>2.1275815653885402</v>
      </c>
      <c r="Z372">
        <v>2.1399871422196899</v>
      </c>
      <c r="AA372">
        <v>2.1689702603661698</v>
      </c>
      <c r="AB372">
        <v>2.19037874306798</v>
      </c>
      <c r="AC372">
        <v>2.1628149683363498</v>
      </c>
      <c r="AD372">
        <v>2.1900165579208002</v>
      </c>
      <c r="AE372">
        <v>2.1113120947980799</v>
      </c>
      <c r="AF372">
        <v>2.1305927628514598</v>
      </c>
      <c r="AG372">
        <v>1.97017827805322</v>
      </c>
      <c r="AH372">
        <v>1.97716293046838</v>
      </c>
      <c r="AI372">
        <v>2.05763771970914</v>
      </c>
      <c r="AJ372">
        <v>2.1726874648813301</v>
      </c>
      <c r="AK372">
        <v>2.12361391622402</v>
      </c>
      <c r="AL372">
        <v>2.0043273330491398</v>
      </c>
      <c r="AM372">
        <v>1.94616979822994</v>
      </c>
      <c r="AN372">
        <v>1.9967138497347099</v>
      </c>
      <c r="AO372">
        <v>1.72944166980734</v>
      </c>
      <c r="AP372">
        <v>1.7128247914396899</v>
      </c>
      <c r="AQ372">
        <v>2.08986323562279</v>
      </c>
      <c r="AR372">
        <v>2.0932027442108101</v>
      </c>
      <c r="AS372">
        <v>1.89970561710724</v>
      </c>
      <c r="AT372">
        <v>1.92897915668012</v>
      </c>
      <c r="AU372">
        <v>2.1252911583640199</v>
      </c>
      <c r="AV372">
        <v>2.2127897796702101</v>
      </c>
      <c r="AW372">
        <v>2.0595894814711002</v>
      </c>
      <c r="AX372">
        <v>2.1559984260413598</v>
      </c>
      <c r="AY372">
        <v>2.1051545796769902</v>
      </c>
      <c r="AZ372">
        <v>2.2221342272298599</v>
      </c>
      <c r="BA372">
        <v>2.2285006670750498</v>
      </c>
      <c r="BB372">
        <v>2.1512651960806801</v>
      </c>
      <c r="BC372">
        <v>2.1814122679013899</v>
      </c>
      <c r="BD372">
        <v>2.2650591927322501</v>
      </c>
      <c r="BE372">
        <v>2.0973292699489399</v>
      </c>
      <c r="BF372">
        <v>2.1985275821313599</v>
      </c>
      <c r="BG372">
        <v>1.9987448123976399</v>
      </c>
      <c r="BH372">
        <v>2.02373396833113</v>
      </c>
      <c r="BI372">
        <v>2.14180589613937</v>
      </c>
      <c r="BJ372">
        <v>2.23152067745509</v>
      </c>
      <c r="BK372">
        <v>2.1848742587415102</v>
      </c>
      <c r="BL372">
        <v>2.26249279819256</v>
      </c>
      <c r="BM372">
        <v>2.15840987007258</v>
      </c>
      <c r="BN372">
        <v>2.23297023845064</v>
      </c>
      <c r="BO372">
        <v>2.1371132582749501</v>
      </c>
      <c r="BP372">
        <v>2.1452157314674198</v>
      </c>
      <c r="BQ372">
        <v>2.19165911416624</v>
      </c>
      <c r="BR372">
        <v>2.2993874926842399</v>
      </c>
      <c r="BS372">
        <v>2.20229474644895</v>
      </c>
      <c r="BT372">
        <v>2.28487259746265</v>
      </c>
      <c r="BU372">
        <v>2.1144327955486002</v>
      </c>
      <c r="BV372">
        <v>2.1813834914553301</v>
      </c>
      <c r="BW372">
        <v>2.17269266227831</v>
      </c>
      <c r="BX372">
        <v>2.2502213264223601</v>
      </c>
      <c r="BY372">
        <v>2.1708640038491498</v>
      </c>
      <c r="BZ372">
        <v>2.2769665767713598</v>
      </c>
      <c r="CA372">
        <v>2.2229249424328401</v>
      </c>
      <c r="CB372">
        <v>2.2912137001875399</v>
      </c>
      <c r="CC372">
        <v>2.0941929441823199</v>
      </c>
      <c r="CD372">
        <v>2.12336413024626</v>
      </c>
      <c r="CE372">
        <v>2.1262093814366301</v>
      </c>
      <c r="CF372">
        <v>2.1936837208236599</v>
      </c>
      <c r="CG372">
        <v>2.19225546126704</v>
      </c>
      <c r="CH372">
        <v>2.2961899497173901</v>
      </c>
      <c r="CI372">
        <v>2.1240174630136202</v>
      </c>
      <c r="CJ372">
        <v>2.2236449310811799</v>
      </c>
      <c r="CK372">
        <v>2.1449783092422798</v>
      </c>
      <c r="CL372">
        <v>2.24274782877165</v>
      </c>
      <c r="CM372">
        <v>2.1351890432802398</v>
      </c>
      <c r="CN372">
        <v>2.2380775892232498</v>
      </c>
      <c r="CO372">
        <v>2.1288917756410299</v>
      </c>
      <c r="CP372">
        <v>2.1844537332312601</v>
      </c>
      <c r="CQ372">
        <v>2.0887429485804301</v>
      </c>
      <c r="CR372">
        <v>2.1977703116635601</v>
      </c>
      <c r="CS372">
        <v>2.0225659241563601</v>
      </c>
      <c r="CT372">
        <v>2.0996863913175501</v>
      </c>
      <c r="CU372">
        <v>2.0237667819896101</v>
      </c>
      <c r="CV372">
        <v>2.1088661088905298</v>
      </c>
    </row>
    <row r="373" spans="1:100" x14ac:dyDescent="0.45">
      <c r="A373" t="s">
        <v>73</v>
      </c>
      <c r="B373" t="s">
        <v>74</v>
      </c>
      <c r="C373" t="s">
        <v>75</v>
      </c>
      <c r="D373">
        <v>35</v>
      </c>
      <c r="E373" s="1" cm="1">
        <f t="array" ref="E373">SUMPRODUCT($G373:$CV373,$G$2:$CV$2)/SUMPRODUCT(--($G373:$CV373&lt;&gt;""),$G$2:$CV$2)</f>
        <v>1.9491485258872456</v>
      </c>
      <c r="F373" s="1" cm="1">
        <f t="array" ref="F373">SUMPRODUCT($G373:$CV373,$F$2:$CU$2)/SUMPRODUCT(--($G373:$CV373&lt;&gt;""),$F$2:$CU$2)</f>
        <v>1.9840509021615447</v>
      </c>
      <c r="G373">
        <v>1.9411768735663799</v>
      </c>
      <c r="H373">
        <v>1.9704377815088601</v>
      </c>
      <c r="I373">
        <v>1.9406760725474901</v>
      </c>
      <c r="J373">
        <v>1.95408184546052</v>
      </c>
      <c r="K373">
        <v>1.9444518595432301</v>
      </c>
      <c r="L373">
        <v>1.95493329543948</v>
      </c>
      <c r="M373">
        <v>1.9613477325094</v>
      </c>
      <c r="N373">
        <v>2.0125553484991801</v>
      </c>
      <c r="O373">
        <v>1.94261084803076</v>
      </c>
      <c r="P373">
        <v>1.96902275825383</v>
      </c>
      <c r="Q373">
        <v>2.05796879138278</v>
      </c>
      <c r="R373">
        <v>2.0671211196770698</v>
      </c>
      <c r="S373">
        <v>2.1314881815965698</v>
      </c>
      <c r="T373">
        <v>2.1770043090481299</v>
      </c>
      <c r="U373">
        <v>1.9319349881314101</v>
      </c>
      <c r="V373">
        <v>1.9430059582870201</v>
      </c>
      <c r="W373">
        <v>1.9257596406926201</v>
      </c>
      <c r="X373">
        <v>2.03602203245915</v>
      </c>
      <c r="Y373">
        <v>1.97560644693097</v>
      </c>
      <c r="Z373">
        <v>2.03876661428174</v>
      </c>
      <c r="AA373">
        <v>2.0708524097449299</v>
      </c>
      <c r="AB373">
        <v>2.1014567861009898</v>
      </c>
      <c r="AC373">
        <v>2.0168759519789399</v>
      </c>
      <c r="AD373">
        <v>2.0764464234387301</v>
      </c>
      <c r="AE373">
        <v>2.0584599506452799</v>
      </c>
      <c r="AF373">
        <v>2.09304795739178</v>
      </c>
      <c r="AG373">
        <v>1.9139079502946801</v>
      </c>
      <c r="AH373">
        <v>1.94076479974742</v>
      </c>
      <c r="AI373">
        <v>1.97141275458113</v>
      </c>
      <c r="AJ373">
        <v>2.0803531756624101</v>
      </c>
      <c r="AK373">
        <v>2.0081697870606101</v>
      </c>
      <c r="AL373">
        <v>1.89080127332073</v>
      </c>
      <c r="AM373">
        <v>1.84077774133215</v>
      </c>
      <c r="AN373">
        <v>1.9043106355588799</v>
      </c>
      <c r="AO373">
        <v>1.6221422605528899</v>
      </c>
      <c r="AP373">
        <v>1.6234116607568201</v>
      </c>
      <c r="AQ373">
        <v>1.9391474789182399</v>
      </c>
      <c r="AR373">
        <v>1.9563295030797301</v>
      </c>
      <c r="AS373">
        <v>1.85207787740997</v>
      </c>
      <c r="AT373">
        <v>1.8962535466322901</v>
      </c>
      <c r="AU373">
        <v>2.0042237010527399</v>
      </c>
      <c r="AV373">
        <v>2.0872782117035098</v>
      </c>
      <c r="AW373">
        <v>1.9562661404617301</v>
      </c>
      <c r="AX373">
        <v>2.0611073991993698</v>
      </c>
      <c r="AY373">
        <v>2.0246551838545401</v>
      </c>
      <c r="AZ373">
        <v>2.1308084826862799</v>
      </c>
      <c r="BA373">
        <v>2.0851727129783799</v>
      </c>
      <c r="BB373">
        <v>2.0353453705105702</v>
      </c>
      <c r="BC373">
        <v>2.0783085619961201</v>
      </c>
      <c r="BD373">
        <v>2.16339979992238</v>
      </c>
      <c r="BE373">
        <v>1.9886330977984299</v>
      </c>
      <c r="BF373">
        <v>2.0890703611690502</v>
      </c>
      <c r="BG373">
        <v>1.9539709103113601</v>
      </c>
      <c r="BH373">
        <v>1.97395902636697</v>
      </c>
      <c r="BI373">
        <v>2.04230269151829</v>
      </c>
      <c r="BJ373">
        <v>2.1291300952215599</v>
      </c>
      <c r="BK373">
        <v>2.0547195864399601</v>
      </c>
      <c r="BL373">
        <v>2.16061534035099</v>
      </c>
      <c r="BM373">
        <v>2.0659681849073501</v>
      </c>
      <c r="BN373">
        <v>2.14710941720999</v>
      </c>
      <c r="BO373">
        <v>2.03985224107167</v>
      </c>
      <c r="BP373">
        <v>2.0546108518738802</v>
      </c>
      <c r="BQ373">
        <v>2.0544942675068398</v>
      </c>
      <c r="BR373">
        <v>2.1659558596433102</v>
      </c>
      <c r="BS373">
        <v>2.0771458111169898</v>
      </c>
      <c r="BT373">
        <v>2.1637274256480898</v>
      </c>
      <c r="BU373">
        <v>2.0754054998089599</v>
      </c>
      <c r="BV373">
        <v>2.1546037502739401</v>
      </c>
      <c r="BW373">
        <v>2.05320207141436</v>
      </c>
      <c r="BX373">
        <v>2.1313733357536901</v>
      </c>
      <c r="BY373">
        <v>2.0708238366593199</v>
      </c>
      <c r="BZ373">
        <v>2.18645086882663</v>
      </c>
      <c r="CA373">
        <v>2.0725891173869799</v>
      </c>
      <c r="CB373">
        <v>2.1572946536867401</v>
      </c>
      <c r="CC373">
        <v>2.0215159893113199</v>
      </c>
      <c r="CD373">
        <v>2.0805546450280299</v>
      </c>
      <c r="CE373">
        <v>2.00502975019005</v>
      </c>
      <c r="CF373">
        <v>2.07830691099656</v>
      </c>
      <c r="CG373">
        <v>2.0907782904969001</v>
      </c>
      <c r="CH373">
        <v>2.1912414089459</v>
      </c>
      <c r="CI373">
        <v>2.0306052481414101</v>
      </c>
      <c r="CJ373">
        <v>2.1237769482604199</v>
      </c>
      <c r="CK373">
        <v>2.0326964519861401</v>
      </c>
      <c r="CL373">
        <v>2.13094666150322</v>
      </c>
      <c r="CM373">
        <v>2.0536926241030802</v>
      </c>
      <c r="CN373">
        <v>2.15102812863107</v>
      </c>
      <c r="CO373">
        <v>2.0036000101215201</v>
      </c>
      <c r="CP373">
        <v>2.08357978668674</v>
      </c>
      <c r="CQ373">
        <v>2.0000236738306501</v>
      </c>
      <c r="CR373">
        <v>2.10239550177891</v>
      </c>
      <c r="CS373">
        <v>1.99091251015566</v>
      </c>
      <c r="CT373">
        <v>2.0717364116771502</v>
      </c>
      <c r="CU373">
        <v>1.9766027702098199</v>
      </c>
      <c r="CV373">
        <v>2.0558798449110198</v>
      </c>
    </row>
    <row r="374" spans="1:100" x14ac:dyDescent="0.45">
      <c r="A374" t="s">
        <v>73</v>
      </c>
      <c r="B374" t="s">
        <v>74</v>
      </c>
      <c r="C374" t="s">
        <v>75</v>
      </c>
      <c r="D374">
        <v>40</v>
      </c>
      <c r="E374" s="1" cm="1">
        <f t="array" ref="E374">SUMPRODUCT($G374:$CV374,$G$2:$CV$2)/SUMPRODUCT(--($G374:$CV374&lt;&gt;""),$G$2:$CV$2)</f>
        <v>1.878825082500023</v>
      </c>
      <c r="F374" s="1" cm="1">
        <f t="array" ref="F374">SUMPRODUCT($G374:$CV374,$F$2:$CU$2)/SUMPRODUCT(--($G374:$CV374&lt;&gt;""),$F$2:$CU$2)</f>
        <v>1.9192121236734832</v>
      </c>
      <c r="G374">
        <v>1.8661504884000399</v>
      </c>
      <c r="H374">
        <v>1.9020912860883901</v>
      </c>
      <c r="I374">
        <v>1.8944583839695499</v>
      </c>
      <c r="J374">
        <v>1.92335709715478</v>
      </c>
      <c r="K374">
        <v>1.89583698095113</v>
      </c>
      <c r="L374">
        <v>1.92416544967753</v>
      </c>
      <c r="M374">
        <v>1.8626805907366399</v>
      </c>
      <c r="N374">
        <v>1.9047311090021599</v>
      </c>
      <c r="O374">
        <v>1.88154861531419</v>
      </c>
      <c r="P374">
        <v>1.9104865009332599</v>
      </c>
      <c r="Q374">
        <v>1.92324008436127</v>
      </c>
      <c r="R374">
        <v>1.9483803513597799</v>
      </c>
      <c r="S374">
        <v>2.03229087904705</v>
      </c>
      <c r="T374">
        <v>2.0730550822515199</v>
      </c>
      <c r="U374">
        <v>1.8845961401742499</v>
      </c>
      <c r="V374">
        <v>1.9076394751091801</v>
      </c>
      <c r="W374">
        <v>1.8970845955972</v>
      </c>
      <c r="X374">
        <v>2.0087018636653502</v>
      </c>
      <c r="Y374">
        <v>1.9120985501909999</v>
      </c>
      <c r="Z374">
        <v>1.9800175010730201</v>
      </c>
      <c r="AA374">
        <v>1.9912881426148199</v>
      </c>
      <c r="AB374">
        <v>2.0379053296648899</v>
      </c>
      <c r="AC374">
        <v>1.95983273815892</v>
      </c>
      <c r="AD374">
        <v>2.0478858708674599</v>
      </c>
      <c r="AE374">
        <v>1.9404901044665099</v>
      </c>
      <c r="AF374">
        <v>1.9717330708410801</v>
      </c>
      <c r="AG374">
        <v>1.8161923082243501</v>
      </c>
      <c r="AH374">
        <v>1.84998376627339</v>
      </c>
      <c r="AI374">
        <v>1.8963677040154401</v>
      </c>
      <c r="AJ374">
        <v>1.99503950428279</v>
      </c>
      <c r="AK374">
        <v>1.95984880114964</v>
      </c>
      <c r="AL374">
        <v>1.8561772101007601</v>
      </c>
      <c r="AM374">
        <v>1.7979230995447599</v>
      </c>
      <c r="AN374">
        <v>1.8577899847558901</v>
      </c>
      <c r="AO374">
        <v>1.5758898110491499</v>
      </c>
      <c r="AP374">
        <v>1.58742658202805</v>
      </c>
      <c r="AQ374">
        <v>1.89242721732567</v>
      </c>
      <c r="AR374">
        <v>1.91633035551473</v>
      </c>
      <c r="AS374">
        <v>1.7521642694456501</v>
      </c>
      <c r="AT374">
        <v>1.79479084009709</v>
      </c>
      <c r="AU374">
        <v>1.9783824438581299</v>
      </c>
      <c r="AV374">
        <v>2.0597732701746398</v>
      </c>
      <c r="AW374">
        <v>1.9193426505142099</v>
      </c>
      <c r="AX374">
        <v>2.0320073127239802</v>
      </c>
      <c r="AY374">
        <v>1.9496778927892899</v>
      </c>
      <c r="AZ374">
        <v>2.0520437483654801</v>
      </c>
      <c r="BA374">
        <v>1.99866843100275</v>
      </c>
      <c r="BB374">
        <v>1.95832415603246</v>
      </c>
      <c r="BC374">
        <v>1.9873173435115099</v>
      </c>
      <c r="BD374">
        <v>2.0863256706436299</v>
      </c>
      <c r="BE374">
        <v>1.9468318134967499</v>
      </c>
      <c r="BF374">
        <v>2.0523895166270201</v>
      </c>
      <c r="BG374">
        <v>1.87255724741619</v>
      </c>
      <c r="BH374">
        <v>1.88386711984736</v>
      </c>
      <c r="BI374">
        <v>1.96184075446284</v>
      </c>
      <c r="BJ374">
        <v>2.0443413505687702</v>
      </c>
      <c r="BK374">
        <v>1.9511585977730099</v>
      </c>
      <c r="BL374">
        <v>2.0677725749984299</v>
      </c>
      <c r="BM374">
        <v>1.96988351011504</v>
      </c>
      <c r="BN374">
        <v>2.0531559640496502</v>
      </c>
      <c r="BO374">
        <v>1.9350744533005999</v>
      </c>
      <c r="BP374">
        <v>1.97645682346296</v>
      </c>
      <c r="BQ374">
        <v>2.02463830977009</v>
      </c>
      <c r="BR374">
        <v>2.1374136900626302</v>
      </c>
      <c r="BS374">
        <v>1.9864873235140399</v>
      </c>
      <c r="BT374">
        <v>2.0730232445735899</v>
      </c>
      <c r="BU374">
        <v>1.9821970238830899</v>
      </c>
      <c r="BV374">
        <v>2.0538543232717998</v>
      </c>
      <c r="BW374">
        <v>1.94966841785267</v>
      </c>
      <c r="BX374">
        <v>2.0350531931401998</v>
      </c>
      <c r="BY374">
        <v>1.9738050799534499</v>
      </c>
      <c r="BZ374">
        <v>2.09450524633609</v>
      </c>
      <c r="CA374">
        <v>1.9684150378967999</v>
      </c>
      <c r="CB374">
        <v>2.0703736992683801</v>
      </c>
      <c r="CC374">
        <v>1.91625265395448</v>
      </c>
      <c r="CD374">
        <v>1.9805762111973599</v>
      </c>
      <c r="CE374">
        <v>1.9781386634631899</v>
      </c>
      <c r="CF374">
        <v>2.0471301766189902</v>
      </c>
      <c r="CG374">
        <v>2.02025233378895</v>
      </c>
      <c r="CH374">
        <v>2.1171901439517602</v>
      </c>
      <c r="CI374">
        <v>1.9836591148032401</v>
      </c>
      <c r="CJ374">
        <v>2.0781694848412502</v>
      </c>
      <c r="CK374">
        <v>1.9485599698557801</v>
      </c>
      <c r="CL374">
        <v>2.0446006916113602</v>
      </c>
      <c r="CM374">
        <v>1.9590980678860099</v>
      </c>
      <c r="CN374">
        <v>2.0518954714933701</v>
      </c>
      <c r="CO374">
        <v>1.92710341279046</v>
      </c>
      <c r="CP374">
        <v>2.0133829004792498</v>
      </c>
      <c r="CQ374">
        <v>1.9112523649673601</v>
      </c>
      <c r="CR374">
        <v>2.0091999404772198</v>
      </c>
      <c r="CS374">
        <v>1.88625394424217</v>
      </c>
      <c r="CT374">
        <v>1.9610246677118699</v>
      </c>
      <c r="CU374">
        <v>1.8821260098322199</v>
      </c>
      <c r="CV374">
        <v>1.9556979238980701</v>
      </c>
    </row>
    <row r="375" spans="1:100" x14ac:dyDescent="0.45">
      <c r="A375" t="s">
        <v>73</v>
      </c>
      <c r="B375" t="s">
        <v>100</v>
      </c>
      <c r="C375" t="s">
        <v>75</v>
      </c>
      <c r="D375">
        <v>45</v>
      </c>
      <c r="E375" s="1" cm="1">
        <f t="array" ref="E375">SUMPRODUCT($G375:$CV375,$G$2:$CV$2)/SUMPRODUCT(--($G375:$CV375&lt;&gt;""),$G$2:$CV$2)</f>
        <v>1.8040796726250641</v>
      </c>
      <c r="F375" s="1" cm="1">
        <f t="array" ref="F375">SUMPRODUCT($G375:$CV375,$F$2:$CU$2)/SUMPRODUCT(--($G375:$CV375&lt;&gt;""),$F$2:$CU$2)</f>
        <v>1.8444785668752479</v>
      </c>
      <c r="G375">
        <v>1.7646211880570699</v>
      </c>
      <c r="H375">
        <v>1.8045929072574201</v>
      </c>
      <c r="I375">
        <v>1.85666439603717</v>
      </c>
      <c r="J375">
        <v>1.89589331152898</v>
      </c>
      <c r="K375">
        <v>1.8580483304974</v>
      </c>
      <c r="L375">
        <v>1.8969046960667899</v>
      </c>
      <c r="M375">
        <v>1.7842654045369899</v>
      </c>
      <c r="N375">
        <v>1.8229444700211701</v>
      </c>
      <c r="O375">
        <v>1.85129299011377</v>
      </c>
      <c r="P375">
        <v>1.9068980446044499</v>
      </c>
      <c r="Q375">
        <v>1.82694347208362</v>
      </c>
      <c r="R375">
        <v>1.8622083563856</v>
      </c>
      <c r="S375">
        <v>1.9595049960023201</v>
      </c>
      <c r="T375">
        <v>1.9993080215781101</v>
      </c>
      <c r="U375">
        <v>1.8041781662987799</v>
      </c>
      <c r="V375">
        <v>1.8123066311660601</v>
      </c>
      <c r="W375">
        <v>1.7947642477941499</v>
      </c>
      <c r="X375">
        <v>1.90335111293037</v>
      </c>
      <c r="Y375">
        <v>1.83962466224296</v>
      </c>
      <c r="Z375">
        <v>1.89500243440147</v>
      </c>
      <c r="AA375">
        <v>1.90883747613227</v>
      </c>
      <c r="AB375">
        <v>1.9532895852576699</v>
      </c>
      <c r="AC375">
        <v>1.84991996215504</v>
      </c>
      <c r="AD375">
        <v>1.9395097192356101</v>
      </c>
      <c r="AE375">
        <v>1.86282029213593</v>
      </c>
      <c r="AF375">
        <v>1.8777740329397801</v>
      </c>
      <c r="AG375">
        <v>1.73992137831255</v>
      </c>
      <c r="AH375">
        <v>1.7841634504358601</v>
      </c>
      <c r="AI375">
        <v>1.86456579563713</v>
      </c>
      <c r="AJ375">
        <v>1.96494718048373</v>
      </c>
      <c r="AK375">
        <v>1.86986199781406</v>
      </c>
      <c r="AL375">
        <v>1.7691401969576199</v>
      </c>
      <c r="AM375">
        <v>1.7086044022872</v>
      </c>
      <c r="AN375">
        <v>1.7753821906348299</v>
      </c>
      <c r="AO375">
        <v>1.4819625213618199</v>
      </c>
      <c r="AP375">
        <v>1.4905471759426201</v>
      </c>
      <c r="AQ375">
        <v>1.8094217792732901</v>
      </c>
      <c r="AR375">
        <v>1.81839575722525</v>
      </c>
      <c r="AS375">
        <v>1.7245157487174301</v>
      </c>
      <c r="AT375">
        <v>1.7693329036300001</v>
      </c>
      <c r="AU375">
        <v>1.88906884471263</v>
      </c>
      <c r="AV375">
        <v>1.9707669746233201</v>
      </c>
      <c r="AW375">
        <v>1.8462562748560201</v>
      </c>
      <c r="AX375">
        <v>1.9528575175741101</v>
      </c>
      <c r="AY375">
        <v>1.9127628395396901</v>
      </c>
      <c r="AZ375">
        <v>2.01752098171742</v>
      </c>
      <c r="BA375">
        <v>1.8901069365863801</v>
      </c>
      <c r="BB375">
        <v>1.87707182346849</v>
      </c>
      <c r="BC375">
        <v>1.90470078116678</v>
      </c>
      <c r="BD375">
        <v>2.0138806789528898</v>
      </c>
      <c r="BE375">
        <v>1.8729473374107899</v>
      </c>
      <c r="BF375">
        <v>1.9768763753785299</v>
      </c>
      <c r="BG375">
        <v>1.80877689232453</v>
      </c>
      <c r="BH375">
        <v>1.8168912575869101</v>
      </c>
      <c r="BI375">
        <v>1.8905088527473499</v>
      </c>
      <c r="BJ375">
        <v>1.9646222551961099</v>
      </c>
      <c r="BK375">
        <v>1.87960334932686</v>
      </c>
      <c r="BL375">
        <v>1.99794014746754</v>
      </c>
      <c r="BM375">
        <v>1.9273455891073199</v>
      </c>
      <c r="BN375">
        <v>2.0227656420846198</v>
      </c>
      <c r="BO375">
        <v>1.85403846371509</v>
      </c>
      <c r="BP375">
        <v>1.9179760441845499</v>
      </c>
      <c r="BQ375">
        <v>1.9399535429806101</v>
      </c>
      <c r="BR375">
        <v>2.04371467881667</v>
      </c>
      <c r="BS375">
        <v>1.93954672482396</v>
      </c>
      <c r="BT375">
        <v>2.0222021531982199</v>
      </c>
      <c r="BU375">
        <v>1.93836482048376</v>
      </c>
      <c r="BV375">
        <v>2.0082836221282601</v>
      </c>
      <c r="BW375">
        <v>1.9229708134921</v>
      </c>
      <c r="BX375">
        <v>2.0117855063959702</v>
      </c>
      <c r="BY375">
        <v>1.9388836310141899</v>
      </c>
      <c r="BZ375">
        <v>2.0539920778919201</v>
      </c>
      <c r="CA375">
        <v>1.9300887627171299</v>
      </c>
      <c r="CB375">
        <v>2.0463985412807202</v>
      </c>
      <c r="CC375">
        <v>1.84751805918756</v>
      </c>
      <c r="CD375">
        <v>1.912996484137</v>
      </c>
      <c r="CE375">
        <v>1.88971316905194</v>
      </c>
      <c r="CF375">
        <v>1.9505856749009201</v>
      </c>
      <c r="CG375">
        <v>1.943864381874</v>
      </c>
      <c r="CH375">
        <v>2.0484251450168598</v>
      </c>
      <c r="CI375">
        <v>1.89382372583789</v>
      </c>
      <c r="CJ375">
        <v>1.99070600153139</v>
      </c>
      <c r="CK375">
        <v>1.9225180426594799</v>
      </c>
      <c r="CL375">
        <v>2.0258494769453299</v>
      </c>
      <c r="CM375">
        <v>1.8854451718552201</v>
      </c>
      <c r="CN375">
        <v>1.98121502248951</v>
      </c>
      <c r="CO375">
        <v>1.87909155931994</v>
      </c>
      <c r="CP375">
        <v>1.96220528969216</v>
      </c>
      <c r="CQ375">
        <v>1.89034185011469</v>
      </c>
      <c r="CR375">
        <v>1.98924169338427</v>
      </c>
      <c r="CS375">
        <v>1.7975230880843101</v>
      </c>
      <c r="CT375">
        <v>1.8790679098727301</v>
      </c>
      <c r="CU375">
        <v>1.81145662978791</v>
      </c>
      <c r="CV375">
        <v>1.8876890968939699</v>
      </c>
    </row>
    <row r="376" spans="1:100" x14ac:dyDescent="0.45">
      <c r="A376" t="s">
        <v>73</v>
      </c>
      <c r="B376" t="s">
        <v>74</v>
      </c>
      <c r="C376" t="s">
        <v>75</v>
      </c>
      <c r="D376">
        <v>50</v>
      </c>
      <c r="E376" s="1" cm="1">
        <f t="array" ref="E376">SUMPRODUCT($G376:$CV376,$G$2:$CV$2)/SUMPRODUCT(--($G376:$CV376&lt;&gt;""),$G$2:$CV$2)</f>
        <v>1.7602397152904694</v>
      </c>
      <c r="F376" s="1" cm="1">
        <f t="array" ref="F376">SUMPRODUCT($G376:$CV376,$F$2:$CU$2)/SUMPRODUCT(--($G376:$CV376&lt;&gt;""),$F$2:$CU$2)</f>
        <v>1.7996699377741012</v>
      </c>
      <c r="G376">
        <v>1.72991303507726</v>
      </c>
      <c r="H376">
        <v>1.77653191324293</v>
      </c>
      <c r="I376">
        <v>1.7534447891416201</v>
      </c>
      <c r="J376">
        <v>1.8024376871718399</v>
      </c>
      <c r="K376">
        <v>1.75557877157966</v>
      </c>
      <c r="L376">
        <v>1.80537355724278</v>
      </c>
      <c r="M376">
        <v>1.74673816427184</v>
      </c>
      <c r="N376">
        <v>1.8000989711315101</v>
      </c>
      <c r="O376">
        <v>1.7763490913121101</v>
      </c>
      <c r="P376">
        <v>1.8480136207215501</v>
      </c>
      <c r="Q376">
        <v>1.7901848577135899</v>
      </c>
      <c r="R376">
        <v>1.8379235371068401</v>
      </c>
      <c r="S376">
        <v>1.89654500806046</v>
      </c>
      <c r="T376">
        <v>1.93083751346771</v>
      </c>
      <c r="U376">
        <v>1.78316097224822</v>
      </c>
      <c r="V376">
        <v>1.77986692871749</v>
      </c>
      <c r="W376">
        <v>1.7746142947244099</v>
      </c>
      <c r="X376">
        <v>1.8822201891411701</v>
      </c>
      <c r="Y376">
        <v>1.82701516500879</v>
      </c>
      <c r="Z376">
        <v>1.8683895648650599</v>
      </c>
      <c r="AA376">
        <v>1.8587380915941301</v>
      </c>
      <c r="AB376">
        <v>1.9079347107061899</v>
      </c>
      <c r="AC376">
        <v>1.8261867167777499</v>
      </c>
      <c r="AD376">
        <v>1.8993265182435899</v>
      </c>
      <c r="AE376">
        <v>1.83652682830866</v>
      </c>
      <c r="AF376">
        <v>1.8484120279695999</v>
      </c>
      <c r="AG376">
        <v>1.68923032606599</v>
      </c>
      <c r="AH376">
        <v>1.7485536522629901</v>
      </c>
      <c r="AI376">
        <v>1.7990892255664901</v>
      </c>
      <c r="AJ376">
        <v>1.89258106764907</v>
      </c>
      <c r="AK376">
        <v>1.84764904495372</v>
      </c>
      <c r="AL376">
        <v>1.73871223567077</v>
      </c>
      <c r="AM376">
        <v>1.6476362602847501</v>
      </c>
      <c r="AN376">
        <v>1.7149895533141299</v>
      </c>
      <c r="AO376">
        <v>1.4212466082933499</v>
      </c>
      <c r="AP376">
        <v>1.4235422711163099</v>
      </c>
      <c r="AQ376">
        <v>1.7885627368538399</v>
      </c>
      <c r="AR376">
        <v>1.79204344311093</v>
      </c>
      <c r="AS376">
        <v>1.6961925215370699</v>
      </c>
      <c r="AT376">
        <v>1.7434207093535401</v>
      </c>
      <c r="AU376">
        <v>1.83395392695535</v>
      </c>
      <c r="AV376">
        <v>1.9260501293069601</v>
      </c>
      <c r="AW376">
        <v>1.7734594356808699</v>
      </c>
      <c r="AX376">
        <v>1.8784152074482201</v>
      </c>
      <c r="AY376">
        <v>1.8331266620458799</v>
      </c>
      <c r="AZ376">
        <v>1.9402102883602499</v>
      </c>
      <c r="BA376">
        <v>1.8282015014064199</v>
      </c>
      <c r="BB376">
        <v>1.8312432269607599</v>
      </c>
      <c r="BC376">
        <v>1.84176199404236</v>
      </c>
      <c r="BD376">
        <v>1.9485101815372901</v>
      </c>
      <c r="BE376">
        <v>1.79496250218079</v>
      </c>
      <c r="BF376">
        <v>1.8820818211372199</v>
      </c>
      <c r="BG376">
        <v>1.7652546199041099</v>
      </c>
      <c r="BH376">
        <v>1.7869488210700999</v>
      </c>
      <c r="BI376">
        <v>1.8578246704691801</v>
      </c>
      <c r="BJ376">
        <v>1.93544341840978</v>
      </c>
      <c r="BK376">
        <v>1.8516457147034699</v>
      </c>
      <c r="BL376">
        <v>1.9575885412551799</v>
      </c>
      <c r="BM376">
        <v>1.8598786584820299</v>
      </c>
      <c r="BN376">
        <v>1.9562107261856101</v>
      </c>
      <c r="BO376">
        <v>1.78490446870717</v>
      </c>
      <c r="BP376">
        <v>1.85251959228525</v>
      </c>
      <c r="BQ376">
        <v>1.8904293927002001</v>
      </c>
      <c r="BR376">
        <v>1.99942524112213</v>
      </c>
      <c r="BS376">
        <v>1.8638924501590799</v>
      </c>
      <c r="BT376">
        <v>1.94096496894773</v>
      </c>
      <c r="BU376">
        <v>1.8581231848755799</v>
      </c>
      <c r="BV376">
        <v>1.9224490338946501</v>
      </c>
      <c r="BW376">
        <v>1.8373264750610601</v>
      </c>
      <c r="BX376">
        <v>1.92388246623613</v>
      </c>
      <c r="BY376">
        <v>1.89054310394085</v>
      </c>
      <c r="BZ376">
        <v>1.9955727095292</v>
      </c>
      <c r="CA376">
        <v>1.8681300515903001</v>
      </c>
      <c r="CB376">
        <v>1.9817494457690299</v>
      </c>
      <c r="CC376">
        <v>1.81287976325079</v>
      </c>
      <c r="CD376">
        <v>1.8812178102444199</v>
      </c>
      <c r="CE376">
        <v>1.8238323122006399</v>
      </c>
      <c r="CF376">
        <v>1.8780111275776199</v>
      </c>
      <c r="CG376">
        <v>1.8779379754960599</v>
      </c>
      <c r="CH376">
        <v>1.98032857871174</v>
      </c>
      <c r="CI376">
        <v>1.86516394873914</v>
      </c>
      <c r="CJ376">
        <v>1.9665289892432001</v>
      </c>
      <c r="CK376">
        <v>1.84711342049134</v>
      </c>
      <c r="CL376">
        <v>1.94279015245135</v>
      </c>
      <c r="CM376">
        <v>1.8556664207438001</v>
      </c>
      <c r="CN376">
        <v>1.9537510828720599</v>
      </c>
      <c r="CO376">
        <v>1.80860729692692</v>
      </c>
      <c r="CP376">
        <v>1.9045064060566601</v>
      </c>
      <c r="CQ376">
        <v>1.81619855290086</v>
      </c>
      <c r="CR376">
        <v>1.9093183579444499</v>
      </c>
      <c r="CS376">
        <v>1.7761500923376199</v>
      </c>
      <c r="CT376">
        <v>1.8577944458781599</v>
      </c>
      <c r="CU376">
        <v>1.7735468949239701</v>
      </c>
      <c r="CV376">
        <v>1.84937110937697</v>
      </c>
    </row>
    <row r="377" spans="1:100" x14ac:dyDescent="0.45">
      <c r="A377" t="s">
        <v>98</v>
      </c>
      <c r="B377" t="s">
        <v>66</v>
      </c>
      <c r="C377" t="s">
        <v>131</v>
      </c>
      <c r="D377">
        <v>30</v>
      </c>
      <c r="E377" s="1" cm="1">
        <f t="array" ref="E377">SUMPRODUCT($G377:$CV377,$G$2:$CV$2)/SUMPRODUCT(--($G377:$CV377&lt;&gt;""),$G$2:$CV$2)</f>
        <v>1.8415315731164701</v>
      </c>
      <c r="F377" s="1" cm="1">
        <f t="array" ref="F377">SUMPRODUCT($G377:$CV377,$F$2:$CU$2)/SUMPRODUCT(--($G377:$CV377&lt;&gt;""),$F$2:$CU$2)</f>
        <v>1.7720024544857857</v>
      </c>
      <c r="G377">
        <v>1.7386382765692401</v>
      </c>
      <c r="H377">
        <v>1.7516417062749099</v>
      </c>
      <c r="I377">
        <v>1.79428374439998</v>
      </c>
      <c r="J377">
        <v>1.74973263485382</v>
      </c>
      <c r="K377">
        <v>1.79317714494999</v>
      </c>
      <c r="L377">
        <v>1.7522123627022801</v>
      </c>
      <c r="M377">
        <v>1.7321067389207501</v>
      </c>
      <c r="N377">
        <v>1.7932190049974699</v>
      </c>
      <c r="O377">
        <v>1.76096892072983</v>
      </c>
      <c r="P377">
        <v>1.76396033042776</v>
      </c>
      <c r="Q377">
        <v>1.77484037196176</v>
      </c>
      <c r="R377">
        <v>1.8113799537977799</v>
      </c>
      <c r="S377">
        <v>1.67553134278921</v>
      </c>
      <c r="T377">
        <v>1.7490001482456401</v>
      </c>
      <c r="U377">
        <v>1.8700307327072101</v>
      </c>
      <c r="V377">
        <v>1.6978152360536201</v>
      </c>
      <c r="W377">
        <v>1.78780720225838</v>
      </c>
      <c r="X377">
        <v>1.8340877330327501</v>
      </c>
      <c r="Y377">
        <v>1.82316951308643</v>
      </c>
      <c r="Z377">
        <v>1.7923571254025401</v>
      </c>
      <c r="AA377">
        <v>1.7326885243710799</v>
      </c>
      <c r="AB377">
        <v>1.7736108676125399</v>
      </c>
      <c r="AC377">
        <v>1.78216150374761</v>
      </c>
      <c r="AD377">
        <v>1.80815179304546</v>
      </c>
      <c r="AE377">
        <v>1.82090299455246</v>
      </c>
      <c r="AF377">
        <v>1.81087922849265</v>
      </c>
      <c r="AG377">
        <v>1.9205035628757801</v>
      </c>
      <c r="AH377">
        <v>1.78992418564873</v>
      </c>
      <c r="AI377">
        <v>1.86855538025793</v>
      </c>
      <c r="AJ377">
        <v>1.8523199353556801</v>
      </c>
      <c r="AK377">
        <v>1.8641999162785601</v>
      </c>
      <c r="AL377">
        <v>1.71732371833646</v>
      </c>
      <c r="AM377">
        <v>1.8063476783589401</v>
      </c>
      <c r="AN377">
        <v>1.8529738217218701</v>
      </c>
      <c r="AO377">
        <v>2.2274530621818101</v>
      </c>
      <c r="AP377">
        <v>1.64401640731095</v>
      </c>
      <c r="AQ377">
        <v>1.8779138815995</v>
      </c>
      <c r="AR377">
        <v>1.7048618084240501</v>
      </c>
      <c r="AS377">
        <v>1.9132483134595499</v>
      </c>
      <c r="AT377">
        <v>1.77484899448517</v>
      </c>
      <c r="AU377">
        <v>1.7692557085180001</v>
      </c>
      <c r="AV377">
        <v>1.7684724471669999</v>
      </c>
      <c r="AW377">
        <v>1.8196324252079199</v>
      </c>
      <c r="AX377">
        <v>1.79732215344318</v>
      </c>
      <c r="AY377">
        <v>1.77214337214158</v>
      </c>
      <c r="AZ377">
        <v>1.80920479974037</v>
      </c>
      <c r="BA377">
        <v>1.78273036554718</v>
      </c>
      <c r="BB377">
        <v>1.75728821083931</v>
      </c>
      <c r="BC377">
        <v>1.7679099635822899</v>
      </c>
      <c r="BD377">
        <v>1.83124637331384</v>
      </c>
      <c r="BE377">
        <v>1.7191548281835101</v>
      </c>
      <c r="BF377">
        <v>1.78159691403183</v>
      </c>
      <c r="BG377">
        <v>1.7792919453207501</v>
      </c>
      <c r="BH377">
        <v>1.8164593939476401</v>
      </c>
      <c r="BI377">
        <v>1.7962841087063799</v>
      </c>
      <c r="BJ377">
        <v>1.8157452444323301</v>
      </c>
      <c r="BK377">
        <v>1.8130409609799401</v>
      </c>
      <c r="BL377">
        <v>1.83931579586605</v>
      </c>
      <c r="BM377">
        <v>1.7739543953782499</v>
      </c>
      <c r="BN377">
        <v>1.8361252964047801</v>
      </c>
      <c r="BO377">
        <v>1.82804653296297</v>
      </c>
      <c r="BP377">
        <v>1.86226525799455</v>
      </c>
      <c r="BQ377">
        <v>1.73247121376886</v>
      </c>
      <c r="BR377">
        <v>1.82636918722343</v>
      </c>
      <c r="BS377">
        <v>1.7360018049936601</v>
      </c>
      <c r="BT377">
        <v>1.80408394032879</v>
      </c>
      <c r="BU377">
        <v>1.76352448374773</v>
      </c>
      <c r="BV377">
        <v>1.78293151903572</v>
      </c>
      <c r="BW377">
        <v>1.77943808877573</v>
      </c>
      <c r="BX377">
        <v>1.80356864155703</v>
      </c>
      <c r="BY377">
        <v>1.7331439515898599</v>
      </c>
      <c r="BZ377">
        <v>1.82617328327493</v>
      </c>
      <c r="CA377">
        <v>1.75294009356213</v>
      </c>
      <c r="CB377">
        <v>1.8156920409074599</v>
      </c>
      <c r="CC377">
        <v>1.8110420990754099</v>
      </c>
      <c r="CD377">
        <v>1.7816516371226001</v>
      </c>
      <c r="CE377">
        <v>1.76134512920935</v>
      </c>
      <c r="CF377">
        <v>1.7504914039094599</v>
      </c>
      <c r="CG377">
        <v>1.80659873500428</v>
      </c>
      <c r="CH377">
        <v>1.8701851559641001</v>
      </c>
      <c r="CI377">
        <v>1.72384618131206</v>
      </c>
      <c r="CJ377">
        <v>1.7807983345585201</v>
      </c>
      <c r="CK377">
        <v>1.6923647118299601</v>
      </c>
      <c r="CL377">
        <v>1.7940422527472899</v>
      </c>
      <c r="CM377">
        <v>1.8432283785630199</v>
      </c>
      <c r="CN377">
        <v>1.8584308204865501</v>
      </c>
      <c r="CO377">
        <v>1.8028834827737099</v>
      </c>
      <c r="CP377">
        <v>1.8457589876902001</v>
      </c>
      <c r="CQ377">
        <v>1.72130212349429</v>
      </c>
      <c r="CR377">
        <v>1.7592633766806001</v>
      </c>
      <c r="CS377">
        <v>1.7577268808637201</v>
      </c>
      <c r="CT377">
        <v>1.7849017521578401</v>
      </c>
      <c r="CU377">
        <v>1.8022530182846801</v>
      </c>
      <c r="CV377">
        <v>1.79590672150963</v>
      </c>
    </row>
    <row r="378" spans="1:100" x14ac:dyDescent="0.45">
      <c r="A378" t="s">
        <v>98</v>
      </c>
      <c r="B378" t="s">
        <v>66</v>
      </c>
      <c r="C378" t="s">
        <v>131</v>
      </c>
      <c r="D378">
        <v>35</v>
      </c>
      <c r="E378" s="1" cm="1">
        <f t="array" ref="E378">SUMPRODUCT($G378:$CV378,$G$2:$CV$2)/SUMPRODUCT(--($G378:$CV378&lt;&gt;""),$G$2:$CV$2)</f>
        <v>1.7112007490400147</v>
      </c>
      <c r="F378" s="1" cm="1">
        <f t="array" ref="F378">SUMPRODUCT($G378:$CV378,$F$2:$CU$2)/SUMPRODUCT(--($G378:$CV378&lt;&gt;""),$F$2:$CU$2)</f>
        <v>1.6813771126162134</v>
      </c>
      <c r="G378">
        <v>1.6577393804279801</v>
      </c>
      <c r="H378">
        <v>1.6687268516824201</v>
      </c>
      <c r="I378">
        <v>1.6766835496733099</v>
      </c>
      <c r="J378">
        <v>1.6681329458493199</v>
      </c>
      <c r="K378">
        <v>1.67397792123793</v>
      </c>
      <c r="L378">
        <v>1.66841218354982</v>
      </c>
      <c r="M378">
        <v>1.66382810315357</v>
      </c>
      <c r="N378">
        <v>1.71741187769423</v>
      </c>
      <c r="O378">
        <v>1.7355381573292601</v>
      </c>
      <c r="P378">
        <v>1.7138612315392701</v>
      </c>
      <c r="Q378">
        <v>1.67816788549295</v>
      </c>
      <c r="R378">
        <v>1.71996044200621</v>
      </c>
      <c r="S378">
        <v>1.6099800953858301</v>
      </c>
      <c r="T378">
        <v>1.7012273374895801</v>
      </c>
      <c r="U378">
        <v>1.6479300159000401</v>
      </c>
      <c r="V378">
        <v>1.6125144091996899</v>
      </c>
      <c r="W378">
        <v>1.7268794629244899</v>
      </c>
      <c r="X378">
        <v>1.7569536891122299</v>
      </c>
      <c r="Y378">
        <v>1.6908432123452399</v>
      </c>
      <c r="Z378">
        <v>1.7013137634811599</v>
      </c>
      <c r="AA378">
        <v>1.617581597299</v>
      </c>
      <c r="AB378">
        <v>1.6646870365462001</v>
      </c>
      <c r="AC378">
        <v>1.70814798118247</v>
      </c>
      <c r="AD378">
        <v>1.70819098681614</v>
      </c>
      <c r="AE378">
        <v>1.73795076679174</v>
      </c>
      <c r="AF378">
        <v>1.72060602729263</v>
      </c>
      <c r="AG378">
        <v>1.8172074247125301</v>
      </c>
      <c r="AH378">
        <v>1.6705507993584601</v>
      </c>
      <c r="AI378">
        <v>1.7817147154102499</v>
      </c>
      <c r="AJ378">
        <v>1.77814203677372</v>
      </c>
      <c r="AK378">
        <v>1.7868198688615</v>
      </c>
      <c r="AL378">
        <v>1.6338899267872</v>
      </c>
      <c r="AM378">
        <v>1.6821642602697</v>
      </c>
      <c r="AN378">
        <v>1.7194992176942601</v>
      </c>
      <c r="AO378">
        <v>1.91473345728933</v>
      </c>
      <c r="AP378">
        <v>1.5430098391943801</v>
      </c>
      <c r="AQ378">
        <v>1.6556638164333699</v>
      </c>
      <c r="AR378">
        <v>1.6182823371794</v>
      </c>
      <c r="AS378">
        <v>1.70247431484435</v>
      </c>
      <c r="AT378">
        <v>1.6809794888877401</v>
      </c>
      <c r="AU378">
        <v>1.6862184678212799</v>
      </c>
      <c r="AV378">
        <v>1.6796447106049099</v>
      </c>
      <c r="AW378">
        <v>1.68804582937676</v>
      </c>
      <c r="AX378">
        <v>1.7374707139004499</v>
      </c>
      <c r="AY378">
        <v>1.6587765780967001</v>
      </c>
      <c r="AZ378">
        <v>1.7078511576398701</v>
      </c>
      <c r="BA378">
        <v>1.6783949703802601</v>
      </c>
      <c r="BB378">
        <v>1.6497456836094899</v>
      </c>
      <c r="BC378">
        <v>1.6693132630007601</v>
      </c>
      <c r="BD378">
        <v>1.7375780179801601</v>
      </c>
      <c r="BE378">
        <v>1.65099560200231</v>
      </c>
      <c r="BF378">
        <v>1.72460062137869</v>
      </c>
      <c r="BG378">
        <v>1.66849926588638</v>
      </c>
      <c r="BH378">
        <v>1.7297397127178</v>
      </c>
      <c r="BI378">
        <v>1.69544580231728</v>
      </c>
      <c r="BJ378">
        <v>1.71990718144132</v>
      </c>
      <c r="BK378">
        <v>1.6750630563491999</v>
      </c>
      <c r="BL378">
        <v>1.73039630871256</v>
      </c>
      <c r="BM378">
        <v>1.67658479519524</v>
      </c>
      <c r="BN378">
        <v>1.74419603329295</v>
      </c>
      <c r="BO378">
        <v>1.7254180760547999</v>
      </c>
      <c r="BP378">
        <v>1.76636395323774</v>
      </c>
      <c r="BQ378">
        <v>1.6656572288071001</v>
      </c>
      <c r="BR378">
        <v>1.7561436660915299</v>
      </c>
      <c r="BS378">
        <v>1.6221961622764001</v>
      </c>
      <c r="BT378">
        <v>1.7031049424698801</v>
      </c>
      <c r="BU378">
        <v>1.6917053674457001</v>
      </c>
      <c r="BV378">
        <v>1.69632829598732</v>
      </c>
      <c r="BW378">
        <v>1.6893356277598801</v>
      </c>
      <c r="BX378">
        <v>1.71327672735643</v>
      </c>
      <c r="BY378">
        <v>1.6270604816072101</v>
      </c>
      <c r="BZ378">
        <v>1.70575022288652</v>
      </c>
      <c r="CA378">
        <v>1.6577622221324499</v>
      </c>
      <c r="CB378">
        <v>1.74290049820066</v>
      </c>
      <c r="CC378">
        <v>1.6910821884377201</v>
      </c>
      <c r="CD378">
        <v>1.67301288553274</v>
      </c>
      <c r="CE378">
        <v>1.6711643899513</v>
      </c>
      <c r="CF378">
        <v>1.6836844082163001</v>
      </c>
      <c r="CG378">
        <v>1.72940214861602</v>
      </c>
      <c r="CH378">
        <v>1.7883376255160599</v>
      </c>
      <c r="CI378">
        <v>1.6383704644441499</v>
      </c>
      <c r="CJ378">
        <v>1.7086587501203001</v>
      </c>
      <c r="CK378">
        <v>1.6223789352104301</v>
      </c>
      <c r="CL378">
        <v>1.73230672357112</v>
      </c>
      <c r="CM378">
        <v>1.7198208544829201</v>
      </c>
      <c r="CN378">
        <v>1.7591062480733399</v>
      </c>
      <c r="CO378">
        <v>1.7378395009318</v>
      </c>
      <c r="CP378">
        <v>1.7850412233575601</v>
      </c>
      <c r="CQ378">
        <v>1.64346582948271</v>
      </c>
      <c r="CR378">
        <v>1.7165698938446099</v>
      </c>
      <c r="CS378">
        <v>1.67910477688973</v>
      </c>
      <c r="CT378">
        <v>1.69854796357538</v>
      </c>
      <c r="CU378">
        <v>1.66164502838212</v>
      </c>
      <c r="CV378">
        <v>1.68379567447752</v>
      </c>
    </row>
    <row r="379" spans="1:100" x14ac:dyDescent="0.45">
      <c r="A379" t="s">
        <v>98</v>
      </c>
      <c r="B379" t="s">
        <v>66</v>
      </c>
      <c r="C379" t="s">
        <v>131</v>
      </c>
      <c r="D379">
        <v>40</v>
      </c>
      <c r="E379" s="1" cm="1">
        <f t="array" ref="E379">SUMPRODUCT($G379:$CV379,$G$2:$CV$2)/SUMPRODUCT(--($G379:$CV379&lt;&gt;""),$G$2:$CV$2)</f>
        <v>1.6180588854552609</v>
      </c>
      <c r="F379" s="1" cm="1">
        <f t="array" ref="F379">SUMPRODUCT($G379:$CV379,$F$2:$CU$2)/SUMPRODUCT(--($G379:$CV379&lt;&gt;""),$F$2:$CU$2)</f>
        <v>1.6025962544684318</v>
      </c>
      <c r="G379">
        <v>1.56958771805272</v>
      </c>
      <c r="H379">
        <v>1.5847784304741701</v>
      </c>
      <c r="I379">
        <v>1.60552412844161</v>
      </c>
      <c r="J379">
        <v>1.6228117915975599</v>
      </c>
      <c r="K379">
        <v>1.60625878605467</v>
      </c>
      <c r="L379">
        <v>1.62716414321462</v>
      </c>
      <c r="M379">
        <v>1.61129021801354</v>
      </c>
      <c r="N379">
        <v>1.6361087191808199</v>
      </c>
      <c r="O379">
        <v>1.6061656046763899</v>
      </c>
      <c r="P379">
        <v>1.59989159300272</v>
      </c>
      <c r="Q379">
        <v>1.6020789993617099</v>
      </c>
      <c r="R379">
        <v>1.65267063137097</v>
      </c>
      <c r="S379">
        <v>1.5368167131769199</v>
      </c>
      <c r="T379">
        <v>1.6264202274050901</v>
      </c>
      <c r="U379">
        <v>1.5694657241407799</v>
      </c>
      <c r="V379">
        <v>1.5401334461559899</v>
      </c>
      <c r="W379">
        <v>1.5662738507456599</v>
      </c>
      <c r="X379">
        <v>1.70109810244222</v>
      </c>
      <c r="Y379">
        <v>1.6251818777017299</v>
      </c>
      <c r="Z379">
        <v>1.63081194405719</v>
      </c>
      <c r="AA379">
        <v>1.5542721987703401</v>
      </c>
      <c r="AB379">
        <v>1.5983663517394899</v>
      </c>
      <c r="AC379">
        <v>1.6427442315874401</v>
      </c>
      <c r="AD379">
        <v>1.6366290109238</v>
      </c>
      <c r="AE379">
        <v>1.6770444163501199</v>
      </c>
      <c r="AF379">
        <v>1.6524999204422799</v>
      </c>
      <c r="AG379">
        <v>1.73709142069926</v>
      </c>
      <c r="AH379">
        <v>1.6048282113688099</v>
      </c>
      <c r="AI379">
        <v>1.67926292600697</v>
      </c>
      <c r="AJ379">
        <v>1.6845316870359199</v>
      </c>
      <c r="AK379">
        <v>1.69570797973597</v>
      </c>
      <c r="AL379">
        <v>1.54729076345181</v>
      </c>
      <c r="AM379">
        <v>1.5827080131164799</v>
      </c>
      <c r="AN379">
        <v>1.6133273711979601</v>
      </c>
      <c r="AO379">
        <v>1.70814000642756</v>
      </c>
      <c r="AP379">
        <v>1.4385121519556101</v>
      </c>
      <c r="AQ379">
        <v>1.5764066778414001</v>
      </c>
      <c r="AR379">
        <v>1.54410988936926</v>
      </c>
      <c r="AS379">
        <v>1.6008013606068501</v>
      </c>
      <c r="AT379">
        <v>1.5878974417305101</v>
      </c>
      <c r="AU379">
        <v>1.59865297986526</v>
      </c>
      <c r="AV379">
        <v>1.62680663311361</v>
      </c>
      <c r="AW379">
        <v>1.62809834427125</v>
      </c>
      <c r="AX379">
        <v>1.66563462504669</v>
      </c>
      <c r="AY379">
        <v>1.5812556911741</v>
      </c>
      <c r="AZ379">
        <v>1.66590166320293</v>
      </c>
      <c r="BA379">
        <v>1.5863348603979499</v>
      </c>
      <c r="BB379">
        <v>1.57628325433206</v>
      </c>
      <c r="BC379">
        <v>1.58491894472837</v>
      </c>
      <c r="BD379">
        <v>1.6586104959556101</v>
      </c>
      <c r="BE379">
        <v>1.5786578757757199</v>
      </c>
      <c r="BF379">
        <v>1.6676954967051301</v>
      </c>
      <c r="BG379">
        <v>1.5919285002324199</v>
      </c>
      <c r="BH379">
        <v>1.65311856842955</v>
      </c>
      <c r="BI379">
        <v>1.62361884488686</v>
      </c>
      <c r="BJ379">
        <v>1.65600369655366</v>
      </c>
      <c r="BK379">
        <v>1.61548161608205</v>
      </c>
      <c r="BL379">
        <v>1.6700500323683301</v>
      </c>
      <c r="BM379">
        <v>1.6045770663371399</v>
      </c>
      <c r="BN379">
        <v>1.6570500134669699</v>
      </c>
      <c r="BO379">
        <v>1.6250142850588201</v>
      </c>
      <c r="BP379">
        <v>1.6754431593401999</v>
      </c>
      <c r="BQ379">
        <v>1.6095984545080599</v>
      </c>
      <c r="BR379">
        <v>1.68848293847492</v>
      </c>
      <c r="BS379">
        <v>1.5780008070482401</v>
      </c>
      <c r="BT379">
        <v>1.6437851497029801</v>
      </c>
      <c r="BU379">
        <v>1.62508725838726</v>
      </c>
      <c r="BV379">
        <v>1.6450043831308001</v>
      </c>
      <c r="BW379">
        <v>1.6200674350628801</v>
      </c>
      <c r="BX379">
        <v>1.6648227524232</v>
      </c>
      <c r="BY379">
        <v>1.56381413486017</v>
      </c>
      <c r="BZ379">
        <v>1.66954164962329</v>
      </c>
      <c r="CA379">
        <v>1.5587962410429901</v>
      </c>
      <c r="CB379">
        <v>1.66268255840726</v>
      </c>
      <c r="CC379">
        <v>1.6001213928950999</v>
      </c>
      <c r="CD379">
        <v>1.5962151967843501</v>
      </c>
      <c r="CE379">
        <v>1.6004642764496799</v>
      </c>
      <c r="CF379">
        <v>1.61834119061316</v>
      </c>
      <c r="CG379">
        <v>1.63718841491087</v>
      </c>
      <c r="CH379">
        <v>1.67716054794888</v>
      </c>
      <c r="CI379">
        <v>1.56444874390094</v>
      </c>
      <c r="CJ379">
        <v>1.6506822777818599</v>
      </c>
      <c r="CK379">
        <v>1.56778020961548</v>
      </c>
      <c r="CL379">
        <v>1.6428369606575299</v>
      </c>
      <c r="CM379">
        <v>1.6371652436195301</v>
      </c>
      <c r="CN379">
        <v>1.6883050285871699</v>
      </c>
      <c r="CO379">
        <v>1.6218596231513001</v>
      </c>
      <c r="CP379">
        <v>1.7268438258412</v>
      </c>
      <c r="CQ379">
        <v>1.5578781677034801</v>
      </c>
      <c r="CR379">
        <v>1.6157295211702001</v>
      </c>
      <c r="CS379">
        <v>1.59709305869458</v>
      </c>
      <c r="CT379">
        <v>1.61818305181856</v>
      </c>
      <c r="CU379">
        <v>1.62161233846377</v>
      </c>
      <c r="CV379">
        <v>1.6108503941958801</v>
      </c>
    </row>
    <row r="380" spans="1:100" x14ac:dyDescent="0.45">
      <c r="A380" t="s">
        <v>98</v>
      </c>
      <c r="B380" t="s">
        <v>66</v>
      </c>
      <c r="C380" t="s">
        <v>64</v>
      </c>
      <c r="D380">
        <v>45</v>
      </c>
      <c r="E380" s="1" cm="1">
        <f t="array" ref="E380">SUMPRODUCT($G380:$CV380,$G$2:$CV$2)/SUMPRODUCT(--($G380:$CV380&lt;&gt;""),$G$2:$CV$2)</f>
        <v>1.5599399579185114</v>
      </c>
      <c r="F380" s="1" cm="1">
        <f t="array" ref="F380">SUMPRODUCT($G380:$CV380,$F$2:$CU$2)/SUMPRODUCT(--($G380:$CV380&lt;&gt;""),$F$2:$CU$2)</f>
        <v>1.5455393112741069</v>
      </c>
      <c r="G380">
        <v>1.5446583980947</v>
      </c>
      <c r="H380">
        <v>1.55506965537532</v>
      </c>
      <c r="I380">
        <v>1.5468211285520901</v>
      </c>
      <c r="J380">
        <v>1.5688785315624301</v>
      </c>
      <c r="K380">
        <v>1.5499659700164901</v>
      </c>
      <c r="L380">
        <v>1.5688038741572701</v>
      </c>
      <c r="M380">
        <v>1.5367804206600999</v>
      </c>
      <c r="N380">
        <v>1.55897216016462</v>
      </c>
      <c r="O380">
        <v>1.5557717345783399</v>
      </c>
      <c r="P380">
        <v>1.5653359678889001</v>
      </c>
      <c r="Q380">
        <v>1.53691969304996</v>
      </c>
      <c r="R380">
        <v>1.5845052651112299</v>
      </c>
      <c r="S380">
        <v>1.46686225994594</v>
      </c>
      <c r="T380">
        <v>1.56538346310513</v>
      </c>
      <c r="U380">
        <v>1.4967152339591101</v>
      </c>
      <c r="V380">
        <v>1.48061120983688</v>
      </c>
      <c r="W380">
        <v>1.53161482459181</v>
      </c>
      <c r="X380">
        <v>1.5976675243198899</v>
      </c>
      <c r="Y380">
        <v>1.54867675399827</v>
      </c>
      <c r="Z380">
        <v>1.5529967167927801</v>
      </c>
      <c r="AA380">
        <v>1.5067308484706301</v>
      </c>
      <c r="AB380">
        <v>1.53880722008703</v>
      </c>
      <c r="AC380">
        <v>1.57852907650739</v>
      </c>
      <c r="AD380">
        <v>1.5725130244290699</v>
      </c>
      <c r="AE380">
        <v>1.6048577941972</v>
      </c>
      <c r="AF380">
        <v>1.5753631448152901</v>
      </c>
      <c r="AG380">
        <v>1.73839801191775</v>
      </c>
      <c r="AH380">
        <v>1.5350834022961499</v>
      </c>
      <c r="AI380">
        <v>1.61817061986462</v>
      </c>
      <c r="AJ380">
        <v>1.63022163320374</v>
      </c>
      <c r="AK380">
        <v>1.56965948980145</v>
      </c>
      <c r="AL380">
        <v>1.49698174624458</v>
      </c>
      <c r="AM380">
        <v>1.5394621935122099</v>
      </c>
      <c r="AN380">
        <v>1.55783243980897</v>
      </c>
      <c r="AO380">
        <v>1.65986564768504</v>
      </c>
      <c r="AP380">
        <v>1.4063636518262601</v>
      </c>
      <c r="AQ380">
        <v>1.5070798820826199</v>
      </c>
      <c r="AR380">
        <v>1.4857801349681701</v>
      </c>
      <c r="AS380">
        <v>1.57329935427144</v>
      </c>
      <c r="AT380">
        <v>1.5512053810412301</v>
      </c>
      <c r="AU380">
        <v>1.5361001904048699</v>
      </c>
      <c r="AV380">
        <v>1.5607659297185399</v>
      </c>
      <c r="AW380">
        <v>1.54254119761572</v>
      </c>
      <c r="AX380">
        <v>1.57696868170552</v>
      </c>
      <c r="AY380">
        <v>1.5301196589393999</v>
      </c>
      <c r="AZ380">
        <v>1.6049922296131101</v>
      </c>
      <c r="BA380">
        <v>1.5196861229268801</v>
      </c>
      <c r="BB380">
        <v>1.5384005035279</v>
      </c>
      <c r="BC380">
        <v>1.5138992863203</v>
      </c>
      <c r="BD380">
        <v>1.5834965016212501</v>
      </c>
      <c r="BE380">
        <v>1.5436262938460601</v>
      </c>
      <c r="BF380">
        <v>1.6037362091715599</v>
      </c>
      <c r="BG380">
        <v>1.54428391093267</v>
      </c>
      <c r="BH380">
        <v>1.6072599541021799</v>
      </c>
      <c r="BI380">
        <v>1.5795088902765999</v>
      </c>
      <c r="BJ380">
        <v>1.59937066493932</v>
      </c>
      <c r="BK380">
        <v>1.5548213491877201</v>
      </c>
      <c r="BL380">
        <v>1.6240340026719999</v>
      </c>
      <c r="BM380">
        <v>1.55434477046445</v>
      </c>
      <c r="BN380">
        <v>1.60255560823489</v>
      </c>
      <c r="BO380">
        <v>1.5688757077569599</v>
      </c>
      <c r="BP380">
        <v>1.6074813910866299</v>
      </c>
      <c r="BQ380">
        <v>1.53175172441727</v>
      </c>
      <c r="BR380">
        <v>1.6170262519476599</v>
      </c>
      <c r="BS380">
        <v>1.5436578781535799</v>
      </c>
      <c r="BT380">
        <v>1.6087694504415699</v>
      </c>
      <c r="BU380">
        <v>1.55482238664386</v>
      </c>
      <c r="BV380">
        <v>1.5873083003624799</v>
      </c>
      <c r="BW380">
        <v>1.5668416959554301</v>
      </c>
      <c r="BX380">
        <v>1.61244710772975</v>
      </c>
      <c r="BY380">
        <v>1.53595805266561</v>
      </c>
      <c r="BZ380">
        <v>1.6406144990517599</v>
      </c>
      <c r="CA380">
        <v>1.5111436382442101</v>
      </c>
      <c r="CB380">
        <v>1.65253772413841</v>
      </c>
      <c r="CC380">
        <v>1.5319321009014599</v>
      </c>
      <c r="CD380">
        <v>1.5457123233446199</v>
      </c>
      <c r="CE380">
        <v>1.5232440186610701</v>
      </c>
      <c r="CF380">
        <v>1.55900836245886</v>
      </c>
      <c r="CG380">
        <v>1.5769523562218699</v>
      </c>
      <c r="CH380">
        <v>1.6248945698157899</v>
      </c>
      <c r="CI380">
        <v>1.50731338880711</v>
      </c>
      <c r="CJ380">
        <v>1.58046409335695</v>
      </c>
      <c r="CK380">
        <v>1.50522849661861</v>
      </c>
      <c r="CL380">
        <v>1.58118978946608</v>
      </c>
      <c r="CM380">
        <v>1.5438932486138399</v>
      </c>
      <c r="CN380">
        <v>1.6083521879234299</v>
      </c>
      <c r="CO380">
        <v>1.5697593835580499</v>
      </c>
      <c r="CP380">
        <v>1.64571519859063</v>
      </c>
      <c r="CQ380">
        <v>1.49776009326522</v>
      </c>
      <c r="CR380">
        <v>1.56050668761559</v>
      </c>
      <c r="CS380">
        <v>1.5507689255360699</v>
      </c>
      <c r="CT380">
        <v>1.55838517317063</v>
      </c>
      <c r="CU380">
        <v>1.5397017762848</v>
      </c>
      <c r="CV380">
        <v>1.5567184235036</v>
      </c>
    </row>
    <row r="381" spans="1:100" x14ac:dyDescent="0.45">
      <c r="A381" t="s">
        <v>98</v>
      </c>
      <c r="B381" t="s">
        <v>66</v>
      </c>
      <c r="C381" t="s">
        <v>64</v>
      </c>
      <c r="D381">
        <v>50</v>
      </c>
      <c r="E381" s="1" cm="1">
        <f t="array" ref="E381">SUMPRODUCT($G381:$CV381,$G$2:$CV$2)/SUMPRODUCT(--($G381:$CV381&lt;&gt;""),$G$2:$CV$2)</f>
        <v>1.4740156785374705</v>
      </c>
      <c r="F381" s="1" cm="1">
        <f t="array" ref="F381">SUMPRODUCT($G381:$CV381,$F$2:$CU$2)/SUMPRODUCT(--($G381:$CV381&lt;&gt;""),$F$2:$CU$2)</f>
        <v>1.4862226476140121</v>
      </c>
      <c r="G381">
        <v>1.4866582253651801</v>
      </c>
      <c r="H381">
        <v>1.4755761920166699</v>
      </c>
      <c r="I381">
        <v>1.4686593459050901</v>
      </c>
      <c r="J381">
        <v>1.4958891168708499</v>
      </c>
      <c r="K381">
        <v>1.4697475397273601</v>
      </c>
      <c r="L381">
        <v>1.49609462049622</v>
      </c>
      <c r="M381">
        <v>1.4774280988547199</v>
      </c>
      <c r="N381">
        <v>1.50398197946589</v>
      </c>
      <c r="O381">
        <v>1.48544009748548</v>
      </c>
      <c r="P381">
        <v>1.52415002535557</v>
      </c>
      <c r="Q381">
        <v>1.4874867072386699</v>
      </c>
      <c r="R381">
        <v>1.5198837016239699</v>
      </c>
      <c r="S381">
        <v>1.42774451382561</v>
      </c>
      <c r="T381">
        <v>1.5212679158585001</v>
      </c>
      <c r="U381">
        <v>1.4548454505422601</v>
      </c>
      <c r="V381">
        <v>1.4498900129991701</v>
      </c>
      <c r="W381">
        <v>1.4758708203576401</v>
      </c>
      <c r="X381">
        <v>1.5434641184897999</v>
      </c>
      <c r="Y381">
        <v>1.4914473579627401</v>
      </c>
      <c r="Z381">
        <v>1.49582144321375</v>
      </c>
      <c r="AA381">
        <v>1.4363154634195801</v>
      </c>
      <c r="AB381">
        <v>1.48169308807344</v>
      </c>
      <c r="AC381">
        <v>1.5218883262485501</v>
      </c>
      <c r="AD381">
        <v>1.5112666113958999</v>
      </c>
      <c r="AE381">
        <v>1.5359610282907199</v>
      </c>
      <c r="AF381">
        <v>1.51743926853188</v>
      </c>
      <c r="AG381">
        <v>1.5946639455848699</v>
      </c>
      <c r="AH381">
        <v>1.47777867287047</v>
      </c>
      <c r="AI381">
        <v>1.5658756116230901</v>
      </c>
      <c r="AJ381">
        <v>1.5708858577056399</v>
      </c>
      <c r="AK381">
        <v>1.46287304809812</v>
      </c>
      <c r="AL381">
        <v>1.43652380140905</v>
      </c>
      <c r="AM381">
        <v>1.4537795681924299</v>
      </c>
      <c r="AN381">
        <v>1.5007280340932501</v>
      </c>
      <c r="AO381">
        <v>1.3175368801938601</v>
      </c>
      <c r="AP381">
        <v>1.2993947521312501</v>
      </c>
      <c r="AQ381">
        <v>1.45867690120561</v>
      </c>
      <c r="AR381">
        <v>1.45452505985678</v>
      </c>
      <c r="AS381">
        <v>1.50885333304445</v>
      </c>
      <c r="AT381">
        <v>1.4861587681596999</v>
      </c>
      <c r="AU381">
        <v>1.46995053391731</v>
      </c>
      <c r="AV381">
        <v>1.52078863462872</v>
      </c>
      <c r="AW381">
        <v>1.4913665697149201</v>
      </c>
      <c r="AX381">
        <v>1.5225090548912701</v>
      </c>
      <c r="AY381">
        <v>1.48576181854376</v>
      </c>
      <c r="AZ381">
        <v>1.5703452817552801</v>
      </c>
      <c r="BA381">
        <v>1.4665150643481699</v>
      </c>
      <c r="BB381">
        <v>1.47634091837249</v>
      </c>
      <c r="BC381">
        <v>1.47174592675192</v>
      </c>
      <c r="BD381">
        <v>1.5364131580456699</v>
      </c>
      <c r="BE381">
        <v>1.4935915078806301</v>
      </c>
      <c r="BF381">
        <v>1.5394639698084001</v>
      </c>
      <c r="BG381">
        <v>1.4916164102682301</v>
      </c>
      <c r="BH381">
        <v>1.55142575900607</v>
      </c>
      <c r="BI381">
        <v>1.4970775709975099</v>
      </c>
      <c r="BJ381">
        <v>1.51684580645737</v>
      </c>
      <c r="BK381">
        <v>1.5122889071529799</v>
      </c>
      <c r="BL381">
        <v>1.5722461738739699</v>
      </c>
      <c r="BM381">
        <v>1.49238954141762</v>
      </c>
      <c r="BN381">
        <v>1.5548676346235499</v>
      </c>
      <c r="BO381">
        <v>1.5377789754847</v>
      </c>
      <c r="BP381">
        <v>1.5547428099145699</v>
      </c>
      <c r="BQ381">
        <v>1.4740721113303199</v>
      </c>
      <c r="BR381">
        <v>1.5719102115993999</v>
      </c>
      <c r="BS381">
        <v>1.4938174702185101</v>
      </c>
      <c r="BT381">
        <v>1.56158312241565</v>
      </c>
      <c r="BU381">
        <v>1.4697527982982499</v>
      </c>
      <c r="BV381">
        <v>1.5164203699363401</v>
      </c>
      <c r="BW381">
        <v>1.5057046955140101</v>
      </c>
      <c r="BX381">
        <v>1.5485825173003001</v>
      </c>
      <c r="BY381">
        <v>1.4878726943828899</v>
      </c>
      <c r="BZ381">
        <v>1.56893304243958</v>
      </c>
      <c r="CA381">
        <v>1.4601841114585701</v>
      </c>
      <c r="CB381">
        <v>1.5840141346818399</v>
      </c>
      <c r="CC381">
        <v>1.4771047543288001</v>
      </c>
      <c r="CD381">
        <v>1.4986914187934499</v>
      </c>
      <c r="CE381">
        <v>1.4699580772318299</v>
      </c>
      <c r="CF381">
        <v>1.51296287506884</v>
      </c>
      <c r="CG381">
        <v>1.5031194831650501</v>
      </c>
      <c r="CH381">
        <v>1.5756595023409401</v>
      </c>
      <c r="CI381">
        <v>1.45509978683353</v>
      </c>
      <c r="CJ381">
        <v>1.51695034567054</v>
      </c>
      <c r="CK381">
        <v>1.47285149667355</v>
      </c>
      <c r="CL381">
        <v>1.5437615982667801</v>
      </c>
      <c r="CM381">
        <v>1.49041970948506</v>
      </c>
      <c r="CN381">
        <v>1.56927378762026</v>
      </c>
      <c r="CO381">
        <v>1.5051341206732201</v>
      </c>
      <c r="CP381">
        <v>1.5650193116387801</v>
      </c>
      <c r="CQ381">
        <v>1.45231643601591</v>
      </c>
      <c r="CR381">
        <v>1.51964130764577</v>
      </c>
      <c r="CS381">
        <v>1.4684926290329501</v>
      </c>
      <c r="CT381">
        <v>1.4996076926478601</v>
      </c>
      <c r="CU381">
        <v>1.47397423374958</v>
      </c>
      <c r="CV381">
        <v>1.49731075168741</v>
      </c>
    </row>
    <row r="382" spans="1:100" x14ac:dyDescent="0.45">
      <c r="A382" t="s">
        <v>124</v>
      </c>
      <c r="B382" t="s">
        <v>66</v>
      </c>
      <c r="C382" t="s">
        <v>67</v>
      </c>
      <c r="D382">
        <v>30</v>
      </c>
      <c r="E382" s="1" cm="1">
        <f t="array" ref="E382">SUMPRODUCT($G382:$CV382,$G$2:$CV$2)/SUMPRODUCT(--($G382:$CV382&lt;&gt;""),$G$2:$CV$2)</f>
        <v>1.873993600593288</v>
      </c>
      <c r="F382" s="1" cm="1">
        <f t="array" ref="F382">SUMPRODUCT($G382:$CV382,$F$2:$CU$2)/SUMPRODUCT(--($G382:$CV382&lt;&gt;""),$F$2:$CU$2)</f>
        <v>1.9198647149121917</v>
      </c>
      <c r="G382">
        <v>1.86308755483796</v>
      </c>
      <c r="H382">
        <v>1.9101319917031201</v>
      </c>
      <c r="I382">
        <v>1.8836173195661801</v>
      </c>
      <c r="J382">
        <v>1.93769798343287</v>
      </c>
      <c r="K382">
        <v>1.88327650635433</v>
      </c>
      <c r="L382">
        <v>1.9403726357082201</v>
      </c>
      <c r="M382">
        <v>1.8353881602137501</v>
      </c>
      <c r="N382">
        <v>1.92644669561547</v>
      </c>
      <c r="O382">
        <v>1.8499242796173201</v>
      </c>
      <c r="P382">
        <v>1.9407812634841299</v>
      </c>
      <c r="Q382">
        <v>1.97117409768649</v>
      </c>
      <c r="R382">
        <v>2.02222971959814</v>
      </c>
      <c r="S382">
        <v>1.95866055406655</v>
      </c>
      <c r="T382">
        <v>2.0098459920021701</v>
      </c>
      <c r="U382">
        <v>1.81638363194166</v>
      </c>
      <c r="V382">
        <v>1.8622878340281599</v>
      </c>
      <c r="W382">
        <v>1.91538732232585</v>
      </c>
      <c r="X382">
        <v>2.0190409161454999</v>
      </c>
      <c r="Y382">
        <v>1.90450891079665</v>
      </c>
      <c r="Z382">
        <v>1.9677697814066399</v>
      </c>
      <c r="AA382">
        <v>1.9588942241149101</v>
      </c>
      <c r="AB382">
        <v>2.0282569794291301</v>
      </c>
      <c r="AC382">
        <v>1.9510140269791101</v>
      </c>
      <c r="AD382">
        <v>2.0230338775375398</v>
      </c>
      <c r="AE382">
        <v>2.03336918252276</v>
      </c>
      <c r="AF382">
        <v>2.0202187981866602</v>
      </c>
      <c r="AG382">
        <v>1.8591041912308499</v>
      </c>
      <c r="AH382">
        <v>1.91036623124475</v>
      </c>
      <c r="AI382">
        <v>1.92276582949646</v>
      </c>
      <c r="AJ382">
        <v>1.9877224615109701</v>
      </c>
      <c r="AK382">
        <v>1.7753653166933201</v>
      </c>
      <c r="AL382">
        <v>1.7973833669525801</v>
      </c>
      <c r="AM382">
        <v>1.7916472901306399</v>
      </c>
      <c r="AN382">
        <v>1.88595592803109</v>
      </c>
      <c r="AO382">
        <v>1.77381956075888</v>
      </c>
      <c r="AP382">
        <v>1.65880017510203</v>
      </c>
      <c r="AQ382">
        <v>1.8216990478238</v>
      </c>
      <c r="AR382">
        <v>1.8680155575685899</v>
      </c>
      <c r="AS382">
        <v>1.8404124249260401</v>
      </c>
      <c r="AT382">
        <v>1.85012985887495</v>
      </c>
      <c r="AU382">
        <v>1.8845013772425501</v>
      </c>
      <c r="AV382">
        <v>1.984838177628</v>
      </c>
      <c r="AW382">
        <v>1.86547805923719</v>
      </c>
      <c r="AX382">
        <v>1.9580135508476699</v>
      </c>
      <c r="AY382">
        <v>1.89075915034848</v>
      </c>
      <c r="AZ382">
        <v>2.0097376581330799</v>
      </c>
      <c r="BA382">
        <v>1.8728188136962001</v>
      </c>
      <c r="BB382">
        <v>1.9332431185539001</v>
      </c>
      <c r="BC382">
        <v>1.9063581925676301</v>
      </c>
      <c r="BD382">
        <v>2.04214400374233</v>
      </c>
      <c r="BE382">
        <v>1.87371895454763</v>
      </c>
      <c r="BF382">
        <v>1.9858965486503199</v>
      </c>
      <c r="BG382">
        <v>1.86711556911092</v>
      </c>
      <c r="BH382">
        <v>1.9109521841277</v>
      </c>
      <c r="BI382">
        <v>1.9068270299594401</v>
      </c>
      <c r="BJ382">
        <v>1.9949261177095801</v>
      </c>
      <c r="BK382">
        <v>1.9315953875415499</v>
      </c>
      <c r="BL382">
        <v>2.0124773156331299</v>
      </c>
      <c r="BM382">
        <v>1.9301226124800701</v>
      </c>
      <c r="BN382">
        <v>2.02978507444872</v>
      </c>
      <c r="BO382">
        <v>1.9552521369170099</v>
      </c>
      <c r="BP382">
        <v>1.9648689176227601</v>
      </c>
      <c r="BQ382">
        <v>1.94521019579119</v>
      </c>
      <c r="BR382">
        <v>2.0545623384603999</v>
      </c>
      <c r="BS382">
        <v>1.9520491897329</v>
      </c>
      <c r="BT382">
        <v>2.0225557191268999</v>
      </c>
      <c r="BU382">
        <v>1.95014198328445</v>
      </c>
      <c r="BV382">
        <v>2.0355410965449598</v>
      </c>
      <c r="BW382">
        <v>1.9411078579197101</v>
      </c>
      <c r="BX382">
        <v>2.0291900803786098</v>
      </c>
      <c r="BY382">
        <v>1.9366866229086499</v>
      </c>
      <c r="BZ382">
        <v>2.07670323396328</v>
      </c>
      <c r="CA382">
        <v>1.9327915859153</v>
      </c>
      <c r="CB382">
        <v>2.04036319632722</v>
      </c>
      <c r="CC382">
        <v>1.9132693999769801</v>
      </c>
      <c r="CD382">
        <v>1.9564397758440599</v>
      </c>
      <c r="CE382">
        <v>1.9332170630494501</v>
      </c>
      <c r="CF382">
        <v>1.96432403525669</v>
      </c>
      <c r="CG382">
        <v>1.93159956355539</v>
      </c>
      <c r="CH382">
        <v>2.0499255215010601</v>
      </c>
      <c r="CI382">
        <v>1.95581787002715</v>
      </c>
      <c r="CJ382">
        <v>2.03908877055389</v>
      </c>
      <c r="CK382">
        <v>1.9251013861748201</v>
      </c>
      <c r="CL382">
        <v>2.0284300016154502</v>
      </c>
      <c r="CM382">
        <v>1.9522144431718</v>
      </c>
      <c r="CN382">
        <v>2.0231717127599498</v>
      </c>
      <c r="CO382">
        <v>1.9308417559150901</v>
      </c>
      <c r="CP382">
        <v>1.99843974761748</v>
      </c>
      <c r="CQ382">
        <v>1.85944619663</v>
      </c>
      <c r="CR382">
        <v>1.9808998084835401</v>
      </c>
      <c r="CS382">
        <v>1.83577836431986</v>
      </c>
      <c r="CT382">
        <v>1.90932828386977</v>
      </c>
      <c r="CU382">
        <v>1.85264983821312</v>
      </c>
      <c r="CV382">
        <v>1.91714785743479</v>
      </c>
    </row>
    <row r="383" spans="1:100" x14ac:dyDescent="0.45">
      <c r="A383" t="s">
        <v>124</v>
      </c>
      <c r="B383" t="s">
        <v>66</v>
      </c>
      <c r="C383" t="s">
        <v>67</v>
      </c>
      <c r="D383">
        <v>35</v>
      </c>
      <c r="E383" s="1" cm="1">
        <f t="array" ref="E383">SUMPRODUCT($G383:$CV383,$G$2:$CV$2)/SUMPRODUCT(--($G383:$CV383&lt;&gt;""),$G$2:$CV$2)</f>
        <v>1.7724409502055987</v>
      </c>
      <c r="F383" s="1" cm="1">
        <f t="array" ref="F383">SUMPRODUCT($G383:$CV383,$F$2:$CU$2)/SUMPRODUCT(--($G383:$CV383&lt;&gt;""),$F$2:$CU$2)</f>
        <v>1.8231661962055081</v>
      </c>
      <c r="G383">
        <v>1.7557758556332499</v>
      </c>
      <c r="H383">
        <v>1.7986498406643301</v>
      </c>
      <c r="I383">
        <v>1.8097915136748799</v>
      </c>
      <c r="J383">
        <v>1.82983660329581</v>
      </c>
      <c r="K383">
        <v>1.81527517707472</v>
      </c>
      <c r="L383">
        <v>1.8382742323687999</v>
      </c>
      <c r="M383">
        <v>1.75703780561838</v>
      </c>
      <c r="N383">
        <v>1.8326012386674599</v>
      </c>
      <c r="O383">
        <v>1.8151392276607501</v>
      </c>
      <c r="P383">
        <v>1.8885774641017199</v>
      </c>
      <c r="Q383">
        <v>1.81492655731413</v>
      </c>
      <c r="R383">
        <v>1.9077012700727101</v>
      </c>
      <c r="S383">
        <v>1.8471752381389499</v>
      </c>
      <c r="T383">
        <v>1.90538640320706</v>
      </c>
      <c r="U383">
        <v>1.72338022417811</v>
      </c>
      <c r="V383">
        <v>1.7602979036583899</v>
      </c>
      <c r="W383">
        <v>1.82902505294198</v>
      </c>
      <c r="X383">
        <v>1.9126322207112501</v>
      </c>
      <c r="Y383">
        <v>1.80280579095496</v>
      </c>
      <c r="Z383">
        <v>1.8576235583518801</v>
      </c>
      <c r="AA383">
        <v>1.85858711364201</v>
      </c>
      <c r="AB383">
        <v>1.92638750965288</v>
      </c>
      <c r="AC383">
        <v>1.8768490072953901</v>
      </c>
      <c r="AD383">
        <v>1.9211100746486001</v>
      </c>
      <c r="AE383">
        <v>1.93476209349622</v>
      </c>
      <c r="AF383">
        <v>1.91966493182626</v>
      </c>
      <c r="AG383">
        <v>1.7577659462797901</v>
      </c>
      <c r="AH383">
        <v>1.8162423520432101</v>
      </c>
      <c r="AI383">
        <v>1.8428420233753999</v>
      </c>
      <c r="AJ383">
        <v>1.9032157015891999</v>
      </c>
      <c r="AK383">
        <v>1.7044361243625199</v>
      </c>
      <c r="AL383">
        <v>1.71194074128814</v>
      </c>
      <c r="AM383">
        <v>1.7018333480714001</v>
      </c>
      <c r="AN383">
        <v>1.79208508425441</v>
      </c>
      <c r="AO383">
        <v>1.54117162595126</v>
      </c>
      <c r="AP383">
        <v>1.551460481638</v>
      </c>
      <c r="AQ383">
        <v>1.73013031232609</v>
      </c>
      <c r="AR383">
        <v>1.7668243846379801</v>
      </c>
      <c r="AS383">
        <v>1.73228381002418</v>
      </c>
      <c r="AT383">
        <v>1.75415715406399</v>
      </c>
      <c r="AU383">
        <v>1.7957769882941601</v>
      </c>
      <c r="AV383">
        <v>1.89255984256767</v>
      </c>
      <c r="AW383">
        <v>1.77964741234319</v>
      </c>
      <c r="AX383">
        <v>1.8886508992318001</v>
      </c>
      <c r="AY383">
        <v>1.8203788781535299</v>
      </c>
      <c r="AZ383">
        <v>1.9322261670496499</v>
      </c>
      <c r="BA383">
        <v>1.76949194175625</v>
      </c>
      <c r="BB383">
        <v>1.8357020329250899</v>
      </c>
      <c r="BC383">
        <v>1.8240863358011501</v>
      </c>
      <c r="BD383">
        <v>1.9504140027516199</v>
      </c>
      <c r="BE383">
        <v>1.7991628721886299</v>
      </c>
      <c r="BF383">
        <v>1.89524693463035</v>
      </c>
      <c r="BG383">
        <v>1.7869503708461201</v>
      </c>
      <c r="BH383">
        <v>1.8139842270345801</v>
      </c>
      <c r="BI383">
        <v>1.83794118872323</v>
      </c>
      <c r="BJ383">
        <v>1.91497962708934</v>
      </c>
      <c r="BK383">
        <v>1.8610116608553</v>
      </c>
      <c r="BL383">
        <v>1.94149750427745</v>
      </c>
      <c r="BM383">
        <v>1.84302488739296</v>
      </c>
      <c r="BN383">
        <v>1.9441346130700401</v>
      </c>
      <c r="BO383">
        <v>1.8718794220548101</v>
      </c>
      <c r="BP383">
        <v>1.8969266829320499</v>
      </c>
      <c r="BQ383">
        <v>1.8587902760174</v>
      </c>
      <c r="BR383">
        <v>1.9724237628760499</v>
      </c>
      <c r="BS383">
        <v>1.9044856164059401</v>
      </c>
      <c r="BT383">
        <v>1.97380291735553</v>
      </c>
      <c r="BU383">
        <v>1.85744794798265</v>
      </c>
      <c r="BV383">
        <v>1.9373944919972199</v>
      </c>
      <c r="BW383">
        <v>1.8458014963787299</v>
      </c>
      <c r="BX383">
        <v>1.9283020729996501</v>
      </c>
      <c r="BY383">
        <v>1.85803522922167</v>
      </c>
      <c r="BZ383">
        <v>1.9762570017658501</v>
      </c>
      <c r="CA383">
        <v>1.84098060664616</v>
      </c>
      <c r="CB383">
        <v>1.94448799847644</v>
      </c>
      <c r="CC383">
        <v>1.8109635564354201</v>
      </c>
      <c r="CD383">
        <v>1.86206308067065</v>
      </c>
      <c r="CE383">
        <v>1.8538923608582201</v>
      </c>
      <c r="CF383">
        <v>1.9170334465621699</v>
      </c>
      <c r="CG383">
        <v>1.87647878310705</v>
      </c>
      <c r="CH383">
        <v>1.9841436521345599</v>
      </c>
      <c r="CI383">
        <v>1.8688253849986101</v>
      </c>
      <c r="CJ383">
        <v>1.9430435448636401</v>
      </c>
      <c r="CK383">
        <v>1.83310555355559</v>
      </c>
      <c r="CL383">
        <v>1.9562441163012401</v>
      </c>
      <c r="CM383">
        <v>1.8553082374515699</v>
      </c>
      <c r="CN383">
        <v>1.94999768267062</v>
      </c>
      <c r="CO383">
        <v>1.8311487905938699</v>
      </c>
      <c r="CP383">
        <v>1.9050217618988901</v>
      </c>
      <c r="CQ383">
        <v>1.7928511553795601</v>
      </c>
      <c r="CR383">
        <v>1.88229890771844</v>
      </c>
      <c r="CS383">
        <v>1.7548010555550999</v>
      </c>
      <c r="CT383">
        <v>1.83033688454951</v>
      </c>
      <c r="CU383">
        <v>1.76396502568216</v>
      </c>
      <c r="CV383">
        <v>1.8433936634072099</v>
      </c>
    </row>
    <row r="384" spans="1:100" x14ac:dyDescent="0.45">
      <c r="A384" t="s">
        <v>124</v>
      </c>
      <c r="B384" t="s">
        <v>66</v>
      </c>
      <c r="C384" t="s">
        <v>67</v>
      </c>
      <c r="D384">
        <v>40</v>
      </c>
      <c r="E384" s="1" cm="1">
        <f t="array" ref="E384">SUMPRODUCT($G384:$CV384,$G$2:$CV$2)/SUMPRODUCT(--($G384:$CV384&lt;&gt;""),$G$2:$CV$2)</f>
        <v>1.6955957992509567</v>
      </c>
      <c r="F384" s="1" cm="1">
        <f t="array" ref="F384">SUMPRODUCT($G384:$CV384,$F$2:$CU$2)/SUMPRODUCT(--($G384:$CV384&lt;&gt;""),$F$2:$CU$2)</f>
        <v>1.7482640834410696</v>
      </c>
      <c r="G384">
        <v>1.70714822095911</v>
      </c>
      <c r="H384">
        <v>1.7414830439625899</v>
      </c>
      <c r="I384">
        <v>1.7554507219242901</v>
      </c>
      <c r="J384">
        <v>1.77551607587959</v>
      </c>
      <c r="K384">
        <v>1.7592362411462601</v>
      </c>
      <c r="L384">
        <v>1.77610475678521</v>
      </c>
      <c r="M384">
        <v>1.6904985969086901</v>
      </c>
      <c r="N384">
        <v>1.77445887418697</v>
      </c>
      <c r="O384">
        <v>1.6832871679999599</v>
      </c>
      <c r="P384">
        <v>1.7372822804491299</v>
      </c>
      <c r="Q384">
        <v>1.7592073377766</v>
      </c>
      <c r="R384">
        <v>1.83623375496737</v>
      </c>
      <c r="S384">
        <v>1.77027296427404</v>
      </c>
      <c r="T384">
        <v>1.84409979227001</v>
      </c>
      <c r="U384">
        <v>1.6696661996891899</v>
      </c>
      <c r="V384">
        <v>1.70990528343297</v>
      </c>
      <c r="W384">
        <v>1.74641750268961</v>
      </c>
      <c r="X384">
        <v>1.8110372333284199</v>
      </c>
      <c r="Y384">
        <v>1.7231938016478501</v>
      </c>
      <c r="Z384">
        <v>1.77097771995843</v>
      </c>
      <c r="AA384">
        <v>1.76364123184008</v>
      </c>
      <c r="AB384">
        <v>1.8405102482052</v>
      </c>
      <c r="AC384">
        <v>1.8249854160528101</v>
      </c>
      <c r="AD384">
        <v>1.83635063214898</v>
      </c>
      <c r="AE384">
        <v>1.8453484772652899</v>
      </c>
      <c r="AF384">
        <v>1.85243757612227</v>
      </c>
      <c r="AG384">
        <v>1.6895414928355901</v>
      </c>
      <c r="AH384">
        <v>1.73317831955297</v>
      </c>
      <c r="AI384">
        <v>1.7490223897416599</v>
      </c>
      <c r="AJ384">
        <v>1.8124468351393299</v>
      </c>
      <c r="AK384">
        <v>1.6548345268249001</v>
      </c>
      <c r="AL384">
        <v>1.65331579721739</v>
      </c>
      <c r="AM384">
        <v>1.6184478945231699</v>
      </c>
      <c r="AN384">
        <v>1.71148834078407</v>
      </c>
      <c r="AO384">
        <v>1.4303908553053799</v>
      </c>
      <c r="AP384">
        <v>1.4639441105828399</v>
      </c>
      <c r="AQ384">
        <v>1.67787016806091</v>
      </c>
      <c r="AR384">
        <v>1.71928696121935</v>
      </c>
      <c r="AS384">
        <v>1.61680663620828</v>
      </c>
      <c r="AT384">
        <v>1.66543280423853</v>
      </c>
      <c r="AU384">
        <v>1.7185378444194801</v>
      </c>
      <c r="AV384">
        <v>1.81561621082695</v>
      </c>
      <c r="AW384">
        <v>1.7126970490387601</v>
      </c>
      <c r="AX384">
        <v>1.82043804389544</v>
      </c>
      <c r="AY384">
        <v>1.74870186862888</v>
      </c>
      <c r="AZ384">
        <v>1.87410066205815</v>
      </c>
      <c r="BA384">
        <v>1.68889772204097</v>
      </c>
      <c r="BB384">
        <v>1.7616976171138301</v>
      </c>
      <c r="BC384">
        <v>1.7667744523377999</v>
      </c>
      <c r="BD384">
        <v>1.89517106785283</v>
      </c>
      <c r="BE384">
        <v>1.7291152157287299</v>
      </c>
      <c r="BF384">
        <v>1.8155999391178199</v>
      </c>
      <c r="BG384">
        <v>1.70846325258432</v>
      </c>
      <c r="BH384">
        <v>1.73241026054747</v>
      </c>
      <c r="BI384">
        <v>1.7519470943920501</v>
      </c>
      <c r="BJ384">
        <v>1.8672994380369099</v>
      </c>
      <c r="BK384">
        <v>1.78010487576808</v>
      </c>
      <c r="BL384">
        <v>1.87297638939167</v>
      </c>
      <c r="BM384">
        <v>1.7670531955772699</v>
      </c>
      <c r="BN384">
        <v>1.86155243089033</v>
      </c>
      <c r="BO384">
        <v>1.7614722866207699</v>
      </c>
      <c r="BP384">
        <v>1.8007812086395001</v>
      </c>
      <c r="BQ384">
        <v>1.76816102099679</v>
      </c>
      <c r="BR384">
        <v>1.8884572102798001</v>
      </c>
      <c r="BS384">
        <v>1.80155213614948</v>
      </c>
      <c r="BT384">
        <v>1.8833415209264901</v>
      </c>
      <c r="BU384">
        <v>1.7743256955642801</v>
      </c>
      <c r="BV384">
        <v>1.8665460085844701</v>
      </c>
      <c r="BW384">
        <v>1.7876615627063199</v>
      </c>
      <c r="BX384">
        <v>1.85596029543532</v>
      </c>
      <c r="BY384">
        <v>1.7929084900038901</v>
      </c>
      <c r="BZ384">
        <v>1.90708386882028</v>
      </c>
      <c r="CA384">
        <v>1.81295429083084</v>
      </c>
      <c r="CB384">
        <v>1.9123562523269499</v>
      </c>
      <c r="CC384">
        <v>1.7291353923052799</v>
      </c>
      <c r="CD384">
        <v>1.78977233785517</v>
      </c>
      <c r="CE384">
        <v>1.7744834530678499</v>
      </c>
      <c r="CF384">
        <v>1.8451515087040999</v>
      </c>
      <c r="CG384">
        <v>1.7894768950786</v>
      </c>
      <c r="CH384">
        <v>1.87407625189675</v>
      </c>
      <c r="CI384">
        <v>1.79131262275785</v>
      </c>
      <c r="CJ384">
        <v>1.8579001098820001</v>
      </c>
      <c r="CK384">
        <v>1.7514136252522601</v>
      </c>
      <c r="CL384">
        <v>1.87776656845468</v>
      </c>
      <c r="CM384">
        <v>1.76299227622261</v>
      </c>
      <c r="CN384">
        <v>1.87083443210074</v>
      </c>
      <c r="CO384">
        <v>1.7261316397950801</v>
      </c>
      <c r="CP384">
        <v>1.8331544556246799</v>
      </c>
      <c r="CQ384">
        <v>1.7315188549982701</v>
      </c>
      <c r="CR384">
        <v>1.81948510867737</v>
      </c>
      <c r="CS384">
        <v>1.7022809099368099</v>
      </c>
      <c r="CT384">
        <v>1.7767451131206</v>
      </c>
      <c r="CU384">
        <v>1.69478020824144</v>
      </c>
      <c r="CV384">
        <v>1.7730461201309899</v>
      </c>
    </row>
    <row r="385" spans="1:100" x14ac:dyDescent="0.45">
      <c r="A385" t="s">
        <v>124</v>
      </c>
      <c r="B385" t="s">
        <v>66</v>
      </c>
      <c r="C385" t="s">
        <v>67</v>
      </c>
      <c r="D385">
        <v>45</v>
      </c>
      <c r="E385" s="1" cm="1">
        <f t="array" ref="E385">SUMPRODUCT($G385:$CV385,$G$2:$CV$2)/SUMPRODUCT(--($G385:$CV385&lt;&gt;""),$G$2:$CV$2)</f>
        <v>1.6352738911607931</v>
      </c>
      <c r="F385" s="1" cm="1">
        <f t="array" ref="F385">SUMPRODUCT($G385:$CV385,$F$2:$CU$2)/SUMPRODUCT(--($G385:$CV385&lt;&gt;""),$F$2:$CU$2)</f>
        <v>1.6857139724981718</v>
      </c>
      <c r="G385">
        <v>1.64254328118755</v>
      </c>
      <c r="H385">
        <v>1.67789633008318</v>
      </c>
      <c r="I385">
        <v>1.6775353015929599</v>
      </c>
      <c r="J385">
        <v>1.69379793209262</v>
      </c>
      <c r="K385">
        <v>1.6793112950817399</v>
      </c>
      <c r="L385">
        <v>1.6950107208930101</v>
      </c>
      <c r="M385">
        <v>1.6277182953042499</v>
      </c>
      <c r="N385">
        <v>1.70146197710153</v>
      </c>
      <c r="O385">
        <v>1.65021830040571</v>
      </c>
      <c r="P385">
        <v>1.69523520075642</v>
      </c>
      <c r="Q385">
        <v>1.7012560689965399</v>
      </c>
      <c r="R385">
        <v>1.75610231821161</v>
      </c>
      <c r="S385">
        <v>1.7082706804226999</v>
      </c>
      <c r="T385">
        <v>1.7956905797025</v>
      </c>
      <c r="U385">
        <v>1.60564290268567</v>
      </c>
      <c r="V385">
        <v>1.6453603713562099</v>
      </c>
      <c r="W385">
        <v>1.725757746178</v>
      </c>
      <c r="X385">
        <v>1.76086437005748</v>
      </c>
      <c r="Y385">
        <v>1.65828397062156</v>
      </c>
      <c r="Z385">
        <v>1.70830768616516</v>
      </c>
      <c r="AA385">
        <v>1.70017417351105</v>
      </c>
      <c r="AB385">
        <v>1.7768633367941</v>
      </c>
      <c r="AC385">
        <v>1.75046146473429</v>
      </c>
      <c r="AD385">
        <v>1.75237205767596</v>
      </c>
      <c r="AE385">
        <v>1.7274173250670399</v>
      </c>
      <c r="AF385">
        <v>1.77429063446556</v>
      </c>
      <c r="AG385">
        <v>1.6325921152098199</v>
      </c>
      <c r="AH385">
        <v>1.6704166981983399</v>
      </c>
      <c r="AI385">
        <v>1.6923591124701001</v>
      </c>
      <c r="AJ385">
        <v>1.75695804039646</v>
      </c>
      <c r="AK385">
        <v>1.5813178600645299</v>
      </c>
      <c r="AL385">
        <v>1.5900949160808</v>
      </c>
      <c r="AM385">
        <v>1.5646502528891799</v>
      </c>
      <c r="AN385">
        <v>1.64414630979826</v>
      </c>
      <c r="AO385">
        <v>1.37849986974772</v>
      </c>
      <c r="AP385">
        <v>1.4076993866952801</v>
      </c>
      <c r="AQ385">
        <v>1.6161307786458301</v>
      </c>
      <c r="AR385">
        <v>1.6457988759405699</v>
      </c>
      <c r="AS385">
        <v>1.5768694126153999</v>
      </c>
      <c r="AT385">
        <v>1.62599046166928</v>
      </c>
      <c r="AU385">
        <v>1.6850067410870999</v>
      </c>
      <c r="AV385">
        <v>1.7698097620229301</v>
      </c>
      <c r="AW385">
        <v>1.65630634403903</v>
      </c>
      <c r="AX385">
        <v>1.7632988907707501</v>
      </c>
      <c r="AY385">
        <v>1.7031267512645301</v>
      </c>
      <c r="AZ385">
        <v>1.8094732921180301</v>
      </c>
      <c r="BA385">
        <v>1.6306419368999301</v>
      </c>
      <c r="BB385">
        <v>1.70523126224596</v>
      </c>
      <c r="BC385">
        <v>1.6962821764809699</v>
      </c>
      <c r="BD385">
        <v>1.7986934022804</v>
      </c>
      <c r="BE385">
        <v>1.6974231166753999</v>
      </c>
      <c r="BF385">
        <v>1.7940997817683999</v>
      </c>
      <c r="BG385">
        <v>1.6464042184291801</v>
      </c>
      <c r="BH385">
        <v>1.6756329940065999</v>
      </c>
      <c r="BI385">
        <v>1.7069165891001901</v>
      </c>
      <c r="BJ385">
        <v>1.7938791394000999</v>
      </c>
      <c r="BK385">
        <v>1.7050414184995899</v>
      </c>
      <c r="BL385">
        <v>1.8164612741450601</v>
      </c>
      <c r="BM385">
        <v>1.69472066866388</v>
      </c>
      <c r="BN385">
        <v>1.79564990375808</v>
      </c>
      <c r="BO385">
        <v>1.6896882991037501</v>
      </c>
      <c r="BP385">
        <v>1.76042340731786</v>
      </c>
      <c r="BQ385">
        <v>1.7406791080867301</v>
      </c>
      <c r="BR385">
        <v>1.8479249891845899</v>
      </c>
      <c r="BS385">
        <v>1.74315821496524</v>
      </c>
      <c r="BT385">
        <v>1.8293558012533</v>
      </c>
      <c r="BU385">
        <v>1.7432657654161099</v>
      </c>
      <c r="BV385">
        <v>1.82587404276754</v>
      </c>
      <c r="BW385">
        <v>1.7250301483986601</v>
      </c>
      <c r="BX385">
        <v>1.7989121345825401</v>
      </c>
      <c r="BY385">
        <v>1.7326146244395999</v>
      </c>
      <c r="BZ385">
        <v>1.8324489106902899</v>
      </c>
      <c r="CA385">
        <v>1.70408469024965</v>
      </c>
      <c r="CB385">
        <v>1.7982386509413</v>
      </c>
      <c r="CC385">
        <v>1.6749455986436701</v>
      </c>
      <c r="CD385">
        <v>1.73590032894909</v>
      </c>
      <c r="CE385">
        <v>1.7054328977937101</v>
      </c>
      <c r="CF385">
        <v>1.7692736510123901</v>
      </c>
      <c r="CG385">
        <v>1.74392873084472</v>
      </c>
      <c r="CH385">
        <v>1.85102358811984</v>
      </c>
      <c r="CI385">
        <v>1.70150226297007</v>
      </c>
      <c r="CJ385">
        <v>1.7817289897750701</v>
      </c>
      <c r="CK385">
        <v>1.7162648035500601</v>
      </c>
      <c r="CL385">
        <v>1.8127513384902101</v>
      </c>
      <c r="CM385">
        <v>1.7083243828987</v>
      </c>
      <c r="CN385">
        <v>1.81591902516291</v>
      </c>
      <c r="CO385">
        <v>1.66774513812023</v>
      </c>
      <c r="CP385">
        <v>1.7993264768836501</v>
      </c>
      <c r="CQ385">
        <v>1.6558284004800401</v>
      </c>
      <c r="CR385">
        <v>1.7560329617024999</v>
      </c>
      <c r="CS385">
        <v>1.63926000817693</v>
      </c>
      <c r="CT385">
        <v>1.7133264888781501</v>
      </c>
      <c r="CU385">
        <v>1.6422292005897301</v>
      </c>
      <c r="CV385">
        <v>1.71799792238801</v>
      </c>
    </row>
    <row r="386" spans="1:100" x14ac:dyDescent="0.45">
      <c r="A386" t="s">
        <v>124</v>
      </c>
      <c r="B386" t="s">
        <v>66</v>
      </c>
      <c r="C386" t="s">
        <v>67</v>
      </c>
      <c r="D386">
        <v>50</v>
      </c>
      <c r="E386" s="1" cm="1">
        <f t="array" ref="E386">SUMPRODUCT($G386:$CV386,$G$2:$CV$2)/SUMPRODUCT(--($G386:$CV386&lt;&gt;""),$G$2:$CV$2)</f>
        <v>1.5753404950846646</v>
      </c>
      <c r="F386" s="1" cm="1">
        <f t="array" ref="F386">SUMPRODUCT($G386:$CV386,$F$2:$CU$2)/SUMPRODUCT(--($G386:$CV386&lt;&gt;""),$F$2:$CU$2)</f>
        <v>1.626486763574541</v>
      </c>
      <c r="G386">
        <v>1.55399680011242</v>
      </c>
      <c r="H386">
        <v>1.60633975896912</v>
      </c>
      <c r="I386">
        <v>1.62680634681315</v>
      </c>
      <c r="J386">
        <v>1.65804733346764</v>
      </c>
      <c r="K386">
        <v>1.62801622279123</v>
      </c>
      <c r="L386">
        <v>1.6594573976171501</v>
      </c>
      <c r="M386">
        <v>1.5759162384047201</v>
      </c>
      <c r="N386">
        <v>1.6324681698805701</v>
      </c>
      <c r="O386">
        <v>1.6147118339398701</v>
      </c>
      <c r="P386">
        <v>1.6615313325373</v>
      </c>
      <c r="Q386">
        <v>1.6418582519106799</v>
      </c>
      <c r="R386">
        <v>1.67346601103406</v>
      </c>
      <c r="S386">
        <v>1.6503292107811101</v>
      </c>
      <c r="T386">
        <v>1.7385577001207599</v>
      </c>
      <c r="U386">
        <v>1.5479741515924199</v>
      </c>
      <c r="V386">
        <v>1.58409994227828</v>
      </c>
      <c r="W386">
        <v>1.66039005520048</v>
      </c>
      <c r="X386">
        <v>1.70427059397061</v>
      </c>
      <c r="Y386">
        <v>1.61307959365273</v>
      </c>
      <c r="Z386">
        <v>1.6682822811432401</v>
      </c>
      <c r="AA386">
        <v>1.6407604516038501</v>
      </c>
      <c r="AB386">
        <v>1.6970617845053</v>
      </c>
      <c r="AC386">
        <v>1.69003990276215</v>
      </c>
      <c r="AD386">
        <v>1.7194095927975399</v>
      </c>
      <c r="AE386">
        <v>1.67708513543616</v>
      </c>
      <c r="AF386">
        <v>1.71745337194534</v>
      </c>
      <c r="AG386">
        <v>1.55525114266719</v>
      </c>
      <c r="AH386">
        <v>1.6027706373792301</v>
      </c>
      <c r="AI386">
        <v>1.6385451082096401</v>
      </c>
      <c r="AJ386">
        <v>1.6986887299323701</v>
      </c>
      <c r="AK386">
        <v>1.51188919487469</v>
      </c>
      <c r="AL386">
        <v>1.52203539832432</v>
      </c>
      <c r="AM386">
        <v>1.5083912132281601</v>
      </c>
      <c r="AN386">
        <v>1.5794960497811901</v>
      </c>
      <c r="AO386">
        <v>1.3185960863442701</v>
      </c>
      <c r="AP386">
        <v>1.35735835848112</v>
      </c>
      <c r="AQ386">
        <v>1.5565534457322701</v>
      </c>
      <c r="AR386">
        <v>1.5855274173854501</v>
      </c>
      <c r="AS386">
        <v>1.50959619622276</v>
      </c>
      <c r="AT386">
        <v>1.5555629880991999</v>
      </c>
      <c r="AU386">
        <v>1.6224870947003001</v>
      </c>
      <c r="AV386">
        <v>1.70745688316513</v>
      </c>
      <c r="AW386">
        <v>1.59894889661428</v>
      </c>
      <c r="AX386">
        <v>1.6984126598218601</v>
      </c>
      <c r="AY386">
        <v>1.6393386221406101</v>
      </c>
      <c r="AZ386">
        <v>1.7608296107780499</v>
      </c>
      <c r="BA386">
        <v>1.5859837091438</v>
      </c>
      <c r="BB386">
        <v>1.6538331434779201</v>
      </c>
      <c r="BC386">
        <v>1.64203903375769</v>
      </c>
      <c r="BD386">
        <v>1.7618339504752001</v>
      </c>
      <c r="BE386">
        <v>1.65124881044335</v>
      </c>
      <c r="BF386">
        <v>1.73203955754262</v>
      </c>
      <c r="BG386">
        <v>1.58617828553387</v>
      </c>
      <c r="BH386">
        <v>1.61724976661682</v>
      </c>
      <c r="BI386">
        <v>1.6529579940321699</v>
      </c>
      <c r="BJ386">
        <v>1.7532278639244101</v>
      </c>
      <c r="BK386">
        <v>1.63304070156158</v>
      </c>
      <c r="BL386">
        <v>1.7484995595783701</v>
      </c>
      <c r="BM386">
        <v>1.6572367268163299</v>
      </c>
      <c r="BN386">
        <v>1.7697493229857699</v>
      </c>
      <c r="BO386">
        <v>1.60687420762802</v>
      </c>
      <c r="BP386">
        <v>1.68410060478588</v>
      </c>
      <c r="BQ386">
        <v>1.67474441982263</v>
      </c>
      <c r="BR386">
        <v>1.7830854369226901</v>
      </c>
      <c r="BS386">
        <v>1.6748318531017801</v>
      </c>
      <c r="BT386">
        <v>1.7529071709709501</v>
      </c>
      <c r="BU386">
        <v>1.68636197134578</v>
      </c>
      <c r="BV386">
        <v>1.7549908216307899</v>
      </c>
      <c r="BW386">
        <v>1.65659851934018</v>
      </c>
      <c r="BX386">
        <v>1.7271601737923099</v>
      </c>
      <c r="BY386">
        <v>1.6881480261278301</v>
      </c>
      <c r="BZ386">
        <v>1.81118030998232</v>
      </c>
      <c r="CA386">
        <v>1.6655358257791</v>
      </c>
      <c r="CB386">
        <v>1.78400354205029</v>
      </c>
      <c r="CC386">
        <v>1.6104405823385799</v>
      </c>
      <c r="CD386">
        <v>1.68404323406504</v>
      </c>
      <c r="CE386">
        <v>1.6469856195821799</v>
      </c>
      <c r="CF386">
        <v>1.7115846528135199</v>
      </c>
      <c r="CG386">
        <v>1.68619560334181</v>
      </c>
      <c r="CH386">
        <v>1.77035494061652</v>
      </c>
      <c r="CI386">
        <v>1.6666989960210199</v>
      </c>
      <c r="CJ386">
        <v>1.7583368768521801</v>
      </c>
      <c r="CK386">
        <v>1.6640143041531901</v>
      </c>
      <c r="CL386">
        <v>1.7568757016362</v>
      </c>
      <c r="CM386">
        <v>1.63655099762713</v>
      </c>
      <c r="CN386">
        <v>1.7517362916060499</v>
      </c>
      <c r="CO386">
        <v>1.6218173956122299</v>
      </c>
      <c r="CP386">
        <v>1.7230208641242399</v>
      </c>
      <c r="CQ386">
        <v>1.61720285477409</v>
      </c>
      <c r="CR386">
        <v>1.70818694209477</v>
      </c>
      <c r="CS386">
        <v>1.5797397262150501</v>
      </c>
      <c r="CT386">
        <v>1.6483708501966201</v>
      </c>
      <c r="CU386">
        <v>1.5839773850722301</v>
      </c>
      <c r="CV386">
        <v>1.65220166385545</v>
      </c>
    </row>
  </sheetData>
  <sortState xmlns:xlrd2="http://schemas.microsoft.com/office/spreadsheetml/2017/richdata2" ref="A7:CV386">
    <sortCondition ref="A7:A386"/>
    <sortCondition ref="D7:D386"/>
    <sortCondition ref="C7:C386"/>
    <sortCondition ref="B7:B38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opLeftCell="A28" workbookViewId="0">
      <selection activeCell="O15" sqref="O15"/>
    </sheetView>
  </sheetViews>
  <sheetFormatPr defaultRowHeight="14.25" x14ac:dyDescent="0.45"/>
  <cols>
    <col min="1" max="1" width="20.265625" bestFit="1" customWidth="1"/>
    <col min="2" max="2" width="25.796875" bestFit="1" customWidth="1"/>
    <col min="3" max="3" width="20" bestFit="1" customWidth="1"/>
  </cols>
  <sheetData>
    <row r="1" spans="1:13" x14ac:dyDescent="0.45">
      <c r="A1" t="s">
        <v>0</v>
      </c>
      <c r="D1">
        <v>30</v>
      </c>
      <c r="F1">
        <v>35</v>
      </c>
      <c r="H1">
        <v>40</v>
      </c>
      <c r="J1">
        <v>45</v>
      </c>
      <c r="L1">
        <v>50</v>
      </c>
    </row>
    <row r="2" spans="1:13" x14ac:dyDescent="0.45">
      <c r="D2" t="s">
        <v>141</v>
      </c>
      <c r="E2" t="s">
        <v>142</v>
      </c>
      <c r="F2" t="s">
        <v>141</v>
      </c>
      <c r="G2" t="s">
        <v>142</v>
      </c>
      <c r="H2" t="s">
        <v>141</v>
      </c>
      <c r="I2" t="s">
        <v>142</v>
      </c>
      <c r="J2" t="s">
        <v>141</v>
      </c>
      <c r="K2" t="s">
        <v>142</v>
      </c>
      <c r="L2" t="s">
        <v>141</v>
      </c>
      <c r="M2" t="s">
        <v>142</v>
      </c>
    </row>
    <row r="3" spans="1:13" x14ac:dyDescent="0.45">
      <c r="A3" t="s">
        <v>96</v>
      </c>
      <c r="B3" t="s">
        <v>95</v>
      </c>
      <c r="C3" t="s">
        <v>77</v>
      </c>
      <c r="D3">
        <v>0.88188912974082112</v>
      </c>
      <c r="E3">
        <v>0.90553346354961761</v>
      </c>
      <c r="F3">
        <v>0.84029317323768571</v>
      </c>
      <c r="G3">
        <v>0.86486006674872817</v>
      </c>
      <c r="H3">
        <v>0.80321640608266598</v>
      </c>
      <c r="I3">
        <v>0.82881068433424931</v>
      </c>
      <c r="J3">
        <v>0.77386885197545652</v>
      </c>
      <c r="K3">
        <v>0.79990060987867362</v>
      </c>
      <c r="L3">
        <v>0.74570866554865389</v>
      </c>
      <c r="M3">
        <v>0.77353391247116599</v>
      </c>
    </row>
    <row r="4" spans="1:13" x14ac:dyDescent="0.45">
      <c r="A4" t="s">
        <v>113</v>
      </c>
      <c r="B4" t="s">
        <v>95</v>
      </c>
      <c r="C4" t="s">
        <v>77</v>
      </c>
      <c r="D4">
        <v>1.1219579951053646</v>
      </c>
      <c r="E4">
        <v>1.1003509461097116</v>
      </c>
      <c r="F4">
        <v>1.0589465631889556</v>
      </c>
      <c r="G4">
        <v>1.0492436040004827</v>
      </c>
      <c r="H4">
        <v>0.99999999999999989</v>
      </c>
      <c r="I4">
        <v>1.0049206023588775</v>
      </c>
      <c r="J4">
        <v>0.9573055389217745</v>
      </c>
      <c r="K4">
        <v>0.96581886921119875</v>
      </c>
      <c r="L4">
        <v>0.91833765247315058</v>
      </c>
      <c r="M4">
        <v>0.92999300568089993</v>
      </c>
    </row>
    <row r="5" spans="1:13" x14ac:dyDescent="0.45">
      <c r="A5" t="s">
        <v>81</v>
      </c>
      <c r="B5" t="s">
        <v>95</v>
      </c>
      <c r="C5" t="s">
        <v>67</v>
      </c>
      <c r="D5">
        <v>1.2690170833816619</v>
      </c>
      <c r="E5">
        <v>1.2281668251181752</v>
      </c>
      <c r="F5">
        <v>1.1882778318837441</v>
      </c>
      <c r="G5">
        <v>1.1653230240032564</v>
      </c>
      <c r="H5">
        <v>1.1233435277335324</v>
      </c>
      <c r="I5">
        <v>1.1104496455637147</v>
      </c>
      <c r="J5">
        <v>1.0649192305020829</v>
      </c>
      <c r="K5">
        <v>1.0652603620646108</v>
      </c>
      <c r="L5">
        <v>1.0220443549385034</v>
      </c>
      <c r="M5">
        <v>1.0265052225767621</v>
      </c>
    </row>
    <row r="6" spans="1:13" x14ac:dyDescent="0.45">
      <c r="A6" t="s">
        <v>139</v>
      </c>
      <c r="B6" t="s">
        <v>66</v>
      </c>
      <c r="C6" t="s">
        <v>67</v>
      </c>
      <c r="D6">
        <v>1.249082944263797</v>
      </c>
      <c r="E6">
        <v>1.2634641192800753</v>
      </c>
      <c r="F6">
        <v>1.1859664345157639</v>
      </c>
      <c r="G6">
        <v>1.2050582080865286</v>
      </c>
      <c r="H6">
        <v>1.1244022802332725</v>
      </c>
      <c r="I6">
        <v>1.1501132043744344</v>
      </c>
      <c r="J6">
        <v>1.079700158701431</v>
      </c>
      <c r="K6">
        <v>1.1056771970933899</v>
      </c>
      <c r="L6">
        <v>1.0361912136963385</v>
      </c>
      <c r="M6">
        <v>1.0655678610171833</v>
      </c>
    </row>
    <row r="7" spans="1:13" x14ac:dyDescent="0.45">
      <c r="A7" t="s">
        <v>81</v>
      </c>
      <c r="B7" t="s">
        <v>66</v>
      </c>
      <c r="C7" t="s">
        <v>67</v>
      </c>
      <c r="D7">
        <v>1.2725833115354575</v>
      </c>
      <c r="E7">
        <v>1.2322786442637907</v>
      </c>
      <c r="F7">
        <v>1.1884563249499362</v>
      </c>
      <c r="G7">
        <v>1.1671792072582132</v>
      </c>
      <c r="H7">
        <v>1.1251218350393613</v>
      </c>
      <c r="I7">
        <v>1.1116741137415111</v>
      </c>
      <c r="J7">
        <v>1.0650524263751304</v>
      </c>
      <c r="K7">
        <v>1.0665629633939435</v>
      </c>
      <c r="L7">
        <v>1.0225045892763707</v>
      </c>
      <c r="M7">
        <v>1.0282283813999467</v>
      </c>
    </row>
    <row r="8" spans="1:13" x14ac:dyDescent="0.45">
      <c r="A8" t="s">
        <v>140</v>
      </c>
      <c r="B8" t="s">
        <v>66</v>
      </c>
      <c r="C8" t="s">
        <v>67</v>
      </c>
      <c r="D8">
        <v>1.2708211871003454</v>
      </c>
      <c r="E8">
        <v>1.2875528298098522</v>
      </c>
      <c r="F8">
        <v>1.2079300024872432</v>
      </c>
      <c r="G8">
        <v>1.2273346221763382</v>
      </c>
      <c r="H8">
        <v>1.1495772234980113</v>
      </c>
      <c r="I8">
        <v>1.1755979749406562</v>
      </c>
      <c r="J8">
        <v>1.1047538774922421</v>
      </c>
      <c r="K8">
        <v>1.1309996719615176</v>
      </c>
      <c r="L8">
        <v>1.0673486033809994</v>
      </c>
      <c r="M8">
        <v>1.0947579223250845</v>
      </c>
    </row>
    <row r="9" spans="1:13" x14ac:dyDescent="0.45">
      <c r="A9" t="s">
        <v>81</v>
      </c>
      <c r="B9" t="s">
        <v>72</v>
      </c>
      <c r="C9" t="s">
        <v>67</v>
      </c>
      <c r="D9">
        <v>1.2927005052122311</v>
      </c>
      <c r="E9">
        <v>1.2390627920507997</v>
      </c>
      <c r="F9">
        <v>1.2193461869834272</v>
      </c>
      <c r="G9">
        <v>1.181553653708155</v>
      </c>
      <c r="H9">
        <v>1.1575951453125077</v>
      </c>
      <c r="I9">
        <v>1.1322062739224834</v>
      </c>
      <c r="J9">
        <v>1.0953592526296159</v>
      </c>
      <c r="K9">
        <v>1.0806147082277844</v>
      </c>
      <c r="L9">
        <v>1.0491833107261739</v>
      </c>
      <c r="M9">
        <v>1.0427507441202937</v>
      </c>
    </row>
    <row r="10" spans="1:13" x14ac:dyDescent="0.45">
      <c r="A10" t="s">
        <v>118</v>
      </c>
      <c r="B10" t="s">
        <v>95</v>
      </c>
      <c r="C10" t="s">
        <v>77</v>
      </c>
      <c r="D10">
        <v>1.29808064522477</v>
      </c>
      <c r="E10">
        <v>1.3027862911457742</v>
      </c>
      <c r="F10">
        <v>1.2270922383910354</v>
      </c>
      <c r="G10">
        <v>1.2379587433187478</v>
      </c>
      <c r="H10">
        <v>1.1622151651485289</v>
      </c>
      <c r="I10">
        <v>1.1855122902990007</v>
      </c>
      <c r="J10">
        <v>1.1132615922722682</v>
      </c>
      <c r="K10">
        <v>1.1400703141139641</v>
      </c>
      <c r="L10">
        <v>1.0691613663491855</v>
      </c>
      <c r="M10">
        <v>1.1008177260446481</v>
      </c>
    </row>
    <row r="11" spans="1:13" x14ac:dyDescent="0.45">
      <c r="A11" t="s">
        <v>116</v>
      </c>
      <c r="B11" t="s">
        <v>90</v>
      </c>
      <c r="C11" t="s">
        <v>67</v>
      </c>
      <c r="D11">
        <v>1.3052403949181086</v>
      </c>
      <c r="E11">
        <v>1.3188052509242707</v>
      </c>
      <c r="F11">
        <v>1.2360589879828068</v>
      </c>
      <c r="G11">
        <v>1.2541702489549074</v>
      </c>
      <c r="H11">
        <v>1.1805508503482689</v>
      </c>
      <c r="I11">
        <v>1.200972431558867</v>
      </c>
      <c r="J11">
        <v>1.1330639856296345</v>
      </c>
      <c r="K11">
        <v>1.1546793288194472</v>
      </c>
      <c r="L11">
        <v>1.0946191407186123</v>
      </c>
      <c r="M11">
        <v>1.1168527078815669</v>
      </c>
    </row>
    <row r="12" spans="1:13" x14ac:dyDescent="0.45">
      <c r="A12" t="s">
        <v>84</v>
      </c>
      <c r="B12" t="s">
        <v>66</v>
      </c>
      <c r="C12" t="s">
        <v>67</v>
      </c>
      <c r="D12">
        <v>1.3205179131767957</v>
      </c>
      <c r="E12">
        <v>1.3222726736025401</v>
      </c>
      <c r="F12">
        <v>1.2516851545097223</v>
      </c>
      <c r="G12">
        <v>1.2583035579600335</v>
      </c>
      <c r="H12">
        <v>1.1834526327236274</v>
      </c>
      <c r="I12">
        <v>1.2028113619949485</v>
      </c>
      <c r="J12">
        <v>1.1303975549401106</v>
      </c>
      <c r="K12">
        <v>1.1545128795465349</v>
      </c>
      <c r="L12">
        <v>1.0855972440106401</v>
      </c>
      <c r="M12">
        <v>1.1145603708957692</v>
      </c>
    </row>
    <row r="13" spans="1:13" x14ac:dyDescent="0.45">
      <c r="A13" t="s">
        <v>137</v>
      </c>
      <c r="B13" t="s">
        <v>66</v>
      </c>
      <c r="C13" t="s">
        <v>67</v>
      </c>
      <c r="D13">
        <v>1.3286587127993283</v>
      </c>
      <c r="E13">
        <v>1.3240265886971831</v>
      </c>
      <c r="F13">
        <v>1.2609717802097888</v>
      </c>
      <c r="G13">
        <v>1.2625501649031634</v>
      </c>
      <c r="H13">
        <v>1.1911896339011332</v>
      </c>
      <c r="I13">
        <v>1.2067491826249583</v>
      </c>
      <c r="J13">
        <v>1.1370757622239198</v>
      </c>
      <c r="K13">
        <v>1.1586541912909711</v>
      </c>
      <c r="L13">
        <v>1.0862195790825584</v>
      </c>
      <c r="M13">
        <v>1.1147806459540106</v>
      </c>
    </row>
    <row r="14" spans="1:13" x14ac:dyDescent="0.45">
      <c r="A14" t="s">
        <v>81</v>
      </c>
      <c r="B14" t="s">
        <v>95</v>
      </c>
      <c r="C14" t="s">
        <v>64</v>
      </c>
      <c r="D14">
        <v>1.4006668463194694</v>
      </c>
      <c r="E14">
        <v>1.3204337825768677</v>
      </c>
      <c r="F14">
        <v>1.3073289842561504</v>
      </c>
      <c r="G14">
        <v>1.2512615327408243</v>
      </c>
      <c r="H14">
        <v>1.2326660738732567</v>
      </c>
      <c r="I14">
        <v>1.189200331750514</v>
      </c>
      <c r="J14">
        <v>1.1663790114237294</v>
      </c>
      <c r="K14">
        <v>1.1414828405784323</v>
      </c>
      <c r="L14">
        <v>1.115893668894693</v>
      </c>
      <c r="M14">
        <v>1.1013365245702815</v>
      </c>
    </row>
    <row r="15" spans="1:13" x14ac:dyDescent="0.45">
      <c r="A15" t="s">
        <v>81</v>
      </c>
      <c r="B15" t="s">
        <v>66</v>
      </c>
      <c r="C15" t="s">
        <v>64</v>
      </c>
      <c r="D15">
        <v>1.4037287274192896</v>
      </c>
      <c r="E15">
        <v>1.3223025862518312</v>
      </c>
      <c r="F15">
        <v>1.3088432788332891</v>
      </c>
      <c r="G15">
        <v>1.2512615327408243</v>
      </c>
      <c r="H15">
        <v>1.2344168294865869</v>
      </c>
      <c r="I15">
        <v>1.189200331750514</v>
      </c>
      <c r="J15">
        <v>1.1663790114237294</v>
      </c>
      <c r="K15">
        <v>1.1414828405784323</v>
      </c>
      <c r="L15">
        <v>1.1160561611659652</v>
      </c>
      <c r="M15">
        <v>1.1013365245702815</v>
      </c>
    </row>
    <row r="16" spans="1:13" x14ac:dyDescent="0.45">
      <c r="A16" t="s">
        <v>93</v>
      </c>
      <c r="B16" t="s">
        <v>90</v>
      </c>
      <c r="C16" t="s">
        <v>67</v>
      </c>
      <c r="D16">
        <v>1.4237653891858524</v>
      </c>
      <c r="E16">
        <v>1.3942350629499105</v>
      </c>
      <c r="F16">
        <v>1.3314402887914587</v>
      </c>
      <c r="G16">
        <v>1.3242121761440362</v>
      </c>
      <c r="H16">
        <v>1.2579965086980909</v>
      </c>
      <c r="I16">
        <v>1.2618815712190161</v>
      </c>
      <c r="J16">
        <v>1.2117115510199237</v>
      </c>
      <c r="K16">
        <v>1.2170203883330806</v>
      </c>
      <c r="L16">
        <v>1.1684591337998815</v>
      </c>
      <c r="M16">
        <v>1.1730088046565541</v>
      </c>
    </row>
    <row r="17" spans="1:13" x14ac:dyDescent="0.45">
      <c r="A17" t="s">
        <v>80</v>
      </c>
      <c r="B17" t="s">
        <v>66</v>
      </c>
      <c r="C17" t="s">
        <v>67</v>
      </c>
      <c r="D17">
        <v>1.4690243352216887</v>
      </c>
      <c r="E17">
        <v>1.4307339367902783</v>
      </c>
      <c r="F17">
        <v>1.3677918334928341</v>
      </c>
      <c r="G17">
        <v>1.352489772098463</v>
      </c>
      <c r="H17">
        <v>1.2821255705607013</v>
      </c>
      <c r="I17">
        <v>1.2920148634943118</v>
      </c>
      <c r="J17">
        <v>1.2180112055774572</v>
      </c>
      <c r="K17">
        <v>1.2385316280886316</v>
      </c>
      <c r="L17">
        <v>1.1717415441264847</v>
      </c>
      <c r="M17">
        <v>1.1937807847530169</v>
      </c>
    </row>
    <row r="18" spans="1:13" x14ac:dyDescent="0.45">
      <c r="A18" t="s">
        <v>139</v>
      </c>
      <c r="B18" t="s">
        <v>72</v>
      </c>
      <c r="C18" t="s">
        <v>64</v>
      </c>
      <c r="D18">
        <v>1.4453591362782348</v>
      </c>
      <c r="E18">
        <v>1.4159018576047657</v>
      </c>
      <c r="F18">
        <v>1.3758128522576163</v>
      </c>
      <c r="G18">
        <v>1.3552163330189386</v>
      </c>
      <c r="H18">
        <v>1.2897410475764115</v>
      </c>
      <c r="I18">
        <v>1.2865920732036733</v>
      </c>
      <c r="J18">
        <v>1.2366048389196933</v>
      </c>
      <c r="K18">
        <v>1.2430834717905166</v>
      </c>
      <c r="L18">
        <v>1.191265075287149</v>
      </c>
      <c r="M18">
        <v>1.2023706861075147</v>
      </c>
    </row>
    <row r="19" spans="1:13" x14ac:dyDescent="0.45">
      <c r="A19" t="s">
        <v>105</v>
      </c>
      <c r="B19" t="s">
        <v>74</v>
      </c>
      <c r="C19" t="s">
        <v>67</v>
      </c>
      <c r="D19">
        <v>1.41544794511383</v>
      </c>
      <c r="E19">
        <v>1.4392686776351484</v>
      </c>
      <c r="F19">
        <v>1.3499682780699163</v>
      </c>
      <c r="G19">
        <v>1.3791236938994849</v>
      </c>
      <c r="H19">
        <v>1.2939590860655976</v>
      </c>
      <c r="I19">
        <v>1.3240201120830788</v>
      </c>
      <c r="J19">
        <v>1.2491901803839502</v>
      </c>
      <c r="K19">
        <v>1.2774057060010044</v>
      </c>
      <c r="L19">
        <v>1.204229941826833</v>
      </c>
      <c r="M19">
        <v>1.2334387867569501</v>
      </c>
    </row>
    <row r="20" spans="1:13" x14ac:dyDescent="0.45">
      <c r="A20" t="s">
        <v>81</v>
      </c>
      <c r="B20" t="s">
        <v>72</v>
      </c>
      <c r="C20" t="s">
        <v>64</v>
      </c>
      <c r="D20">
        <v>1.4724372389199463</v>
      </c>
      <c r="E20">
        <v>1.364402031831462</v>
      </c>
      <c r="F20">
        <v>1.3804134566516744</v>
      </c>
      <c r="G20">
        <v>1.3038305178973755</v>
      </c>
      <c r="H20">
        <v>1.3111306131227642</v>
      </c>
      <c r="I20">
        <v>1.2525361481966824</v>
      </c>
      <c r="J20">
        <v>1.2371291320439146</v>
      </c>
      <c r="K20">
        <v>1.1917517050848474</v>
      </c>
      <c r="L20">
        <v>1.1824521499560396</v>
      </c>
      <c r="M20">
        <v>1.1467855925837864</v>
      </c>
    </row>
    <row r="21" spans="1:13" x14ac:dyDescent="0.45">
      <c r="A21" t="s">
        <v>92</v>
      </c>
      <c r="B21" t="s">
        <v>70</v>
      </c>
      <c r="C21" t="s">
        <v>67</v>
      </c>
      <c r="D21">
        <v>1.4560567425689142</v>
      </c>
      <c r="E21">
        <v>1.4352539796158694</v>
      </c>
      <c r="F21">
        <v>1.3805687638540209</v>
      </c>
      <c r="G21">
        <v>1.3640010646048424</v>
      </c>
      <c r="H21">
        <v>1.312090747004834</v>
      </c>
      <c r="I21">
        <v>1.3022052130944879</v>
      </c>
      <c r="J21">
        <v>1.2590881530357492</v>
      </c>
      <c r="K21">
        <v>1.2562801166480195</v>
      </c>
      <c r="L21">
        <v>1.1958141157530549</v>
      </c>
      <c r="M21">
        <v>1.2107744096426674</v>
      </c>
    </row>
    <row r="22" spans="1:13" x14ac:dyDescent="0.45">
      <c r="A22" t="s">
        <v>138</v>
      </c>
      <c r="B22" t="s">
        <v>66</v>
      </c>
      <c r="C22" t="s">
        <v>67</v>
      </c>
      <c r="D22">
        <v>1.4608518414478846</v>
      </c>
      <c r="E22">
        <v>1.4859127807910375</v>
      </c>
      <c r="F22">
        <v>1.3868774383070064</v>
      </c>
      <c r="G22">
        <v>1.4173205126341324</v>
      </c>
      <c r="H22">
        <v>1.3276132737132134</v>
      </c>
      <c r="I22">
        <v>1.3581104970893874</v>
      </c>
      <c r="J22">
        <v>1.2761404608842934</v>
      </c>
      <c r="K22">
        <v>1.308310130647776</v>
      </c>
      <c r="L22">
        <v>1.2325580183117928</v>
      </c>
      <c r="M22">
        <v>1.2662822246817702</v>
      </c>
    </row>
    <row r="23" spans="1:13" x14ac:dyDescent="0.45">
      <c r="A23" t="s">
        <v>136</v>
      </c>
      <c r="B23" t="s">
        <v>66</v>
      </c>
      <c r="C23" t="s">
        <v>67</v>
      </c>
      <c r="D23">
        <v>1.4914431887190609</v>
      </c>
      <c r="E23">
        <v>1.4995897108762726</v>
      </c>
      <c r="F23">
        <v>1.4023308540835775</v>
      </c>
      <c r="G23">
        <v>1.4272694733541287</v>
      </c>
      <c r="H23">
        <v>1.3312467191188977</v>
      </c>
      <c r="I23">
        <v>1.3678088343396619</v>
      </c>
      <c r="J23">
        <v>1.2765015639973718</v>
      </c>
      <c r="K23">
        <v>1.3146146970910326</v>
      </c>
      <c r="L23">
        <v>1.232786155649227</v>
      </c>
      <c r="M23">
        <v>1.2726181027455501</v>
      </c>
    </row>
    <row r="24" spans="1:13" x14ac:dyDescent="0.45">
      <c r="A24" t="s">
        <v>111</v>
      </c>
      <c r="B24" t="s">
        <v>90</v>
      </c>
      <c r="C24" t="s">
        <v>67</v>
      </c>
      <c r="D24">
        <v>1.4670603804198479</v>
      </c>
      <c r="E24">
        <v>1.4891538365979915</v>
      </c>
      <c r="F24">
        <v>1.4006534630286698</v>
      </c>
      <c r="G24">
        <v>1.4232429741288264</v>
      </c>
      <c r="H24">
        <v>1.3365894083024812</v>
      </c>
      <c r="I24">
        <v>1.364336886128221</v>
      </c>
      <c r="J24">
        <v>1.2874050985175511</v>
      </c>
      <c r="K24">
        <v>1.3185817513904208</v>
      </c>
      <c r="L24">
        <v>1.2436714899233257</v>
      </c>
      <c r="M24">
        <v>1.2779569551368424</v>
      </c>
    </row>
    <row r="25" spans="1:13" x14ac:dyDescent="0.45">
      <c r="A25" t="s">
        <v>94</v>
      </c>
      <c r="B25" t="s">
        <v>95</v>
      </c>
      <c r="C25" t="s">
        <v>67</v>
      </c>
      <c r="D25">
        <v>1.5392403309670244</v>
      </c>
      <c r="E25">
        <v>1.4396944604024837</v>
      </c>
      <c r="F25">
        <v>1.4365259395106638</v>
      </c>
      <c r="G25">
        <v>1.3627341952950978</v>
      </c>
      <c r="H25">
        <v>1.3564722834035008</v>
      </c>
      <c r="I25">
        <v>1.2940598163543502</v>
      </c>
      <c r="J25">
        <v>1.2913027216762072</v>
      </c>
      <c r="K25">
        <v>1.2375424729164883</v>
      </c>
      <c r="L25">
        <v>1.2297546837186011</v>
      </c>
      <c r="M25">
        <v>1.1886186354978774</v>
      </c>
    </row>
    <row r="26" spans="1:13" x14ac:dyDescent="0.45">
      <c r="A26" t="s">
        <v>134</v>
      </c>
      <c r="B26" t="s">
        <v>66</v>
      </c>
      <c r="C26" t="s">
        <v>67</v>
      </c>
      <c r="D26">
        <v>1.5272102637636693</v>
      </c>
      <c r="E26">
        <v>1.5669968235881644</v>
      </c>
      <c r="F26">
        <v>1.4574158936912534</v>
      </c>
      <c r="G26">
        <v>1.4981323090815142</v>
      </c>
      <c r="H26">
        <v>1.3976281496948351</v>
      </c>
      <c r="I26">
        <v>1.4404880434433258</v>
      </c>
      <c r="J26">
        <v>1.3452716750956133</v>
      </c>
      <c r="K26">
        <v>1.3901497636779927</v>
      </c>
      <c r="L26">
        <v>1.2992718521050637</v>
      </c>
      <c r="M26">
        <v>1.3435120763748565</v>
      </c>
    </row>
    <row r="27" spans="1:13" x14ac:dyDescent="0.45">
      <c r="A27" t="s">
        <v>114</v>
      </c>
      <c r="B27" t="s">
        <v>66</v>
      </c>
      <c r="C27" t="s">
        <v>67</v>
      </c>
      <c r="D27">
        <v>1.6006929983439055</v>
      </c>
      <c r="E27">
        <v>1.5494883667929951</v>
      </c>
      <c r="F27">
        <v>1.5108305628632179</v>
      </c>
      <c r="G27">
        <v>1.4699889878783436</v>
      </c>
      <c r="H27">
        <v>1.4311317633559784</v>
      </c>
      <c r="I27">
        <v>1.4002985135255828</v>
      </c>
      <c r="J27">
        <v>1.3701518656203227</v>
      </c>
      <c r="K27">
        <v>1.3441136899681192</v>
      </c>
      <c r="L27">
        <v>1.3094918282068488</v>
      </c>
      <c r="M27">
        <v>1.2968282061366221</v>
      </c>
    </row>
    <row r="28" spans="1:13" x14ac:dyDescent="0.45">
      <c r="A28" t="s">
        <v>89</v>
      </c>
      <c r="B28" t="s">
        <v>90</v>
      </c>
      <c r="C28" t="s">
        <v>67</v>
      </c>
      <c r="D28">
        <v>1.6058445624837108</v>
      </c>
      <c r="E28">
        <v>1.6032775842955207</v>
      </c>
      <c r="F28">
        <v>1.5187963608562822</v>
      </c>
      <c r="G28">
        <v>1.5219853492485544</v>
      </c>
      <c r="H28">
        <v>1.4325301212118728</v>
      </c>
      <c r="I28">
        <v>1.4514505983635468</v>
      </c>
      <c r="J28">
        <v>1.3786282617788477</v>
      </c>
      <c r="K28">
        <v>1.4021323415419775</v>
      </c>
      <c r="L28">
        <v>1.3225015871583858</v>
      </c>
      <c r="M28">
        <v>1.3482697028251365</v>
      </c>
    </row>
    <row r="29" spans="1:13" x14ac:dyDescent="0.45">
      <c r="A29" t="s">
        <v>83</v>
      </c>
      <c r="B29" t="s">
        <v>66</v>
      </c>
      <c r="C29" t="s">
        <v>67</v>
      </c>
      <c r="D29">
        <v>1.6362920584032128</v>
      </c>
      <c r="E29">
        <v>1.5605036045467684</v>
      </c>
      <c r="F29">
        <v>1.5364473655994937</v>
      </c>
      <c r="G29">
        <v>1.4783469071184863</v>
      </c>
      <c r="H29">
        <v>1.4475140462802958</v>
      </c>
      <c r="I29">
        <v>1.4045408102035495</v>
      </c>
      <c r="J29">
        <v>1.3789254082099416</v>
      </c>
      <c r="K29">
        <v>1.3486495298202639</v>
      </c>
      <c r="L29">
        <v>1.2986343186351577</v>
      </c>
      <c r="M29">
        <v>1.2968854789482192</v>
      </c>
    </row>
    <row r="30" spans="1:13" x14ac:dyDescent="0.45">
      <c r="A30" t="s">
        <v>65</v>
      </c>
      <c r="B30" t="s">
        <v>66</v>
      </c>
      <c r="C30" t="s">
        <v>67</v>
      </c>
      <c r="D30">
        <v>1.6077773593644209</v>
      </c>
      <c r="E30">
        <v>1.6125954288287747</v>
      </c>
      <c r="F30">
        <v>1.5285854974031605</v>
      </c>
      <c r="G30">
        <v>1.5391118067495126</v>
      </c>
      <c r="H30">
        <v>1.4546678640601178</v>
      </c>
      <c r="I30">
        <v>1.4714874734072436</v>
      </c>
      <c r="J30">
        <v>1.3995724021305123</v>
      </c>
      <c r="K30">
        <v>1.4163002896307335</v>
      </c>
      <c r="L30">
        <v>1.3511360194818247</v>
      </c>
      <c r="M30">
        <v>1.37082957194563</v>
      </c>
    </row>
    <row r="31" spans="1:13" x14ac:dyDescent="0.45">
      <c r="A31" t="s">
        <v>135</v>
      </c>
      <c r="B31" t="s">
        <v>66</v>
      </c>
      <c r="C31" t="s">
        <v>67</v>
      </c>
      <c r="D31">
        <v>1.6321560812009128</v>
      </c>
      <c r="E31">
        <v>1.6553572370029095</v>
      </c>
      <c r="F31">
        <v>1.5361215564622757</v>
      </c>
      <c r="G31">
        <v>1.5730969141134734</v>
      </c>
      <c r="H31">
        <v>1.4611689823929841</v>
      </c>
      <c r="I31">
        <v>1.502428451138561</v>
      </c>
      <c r="J31">
        <v>1.4004765012570712</v>
      </c>
      <c r="K31">
        <v>1.4441778576025295</v>
      </c>
      <c r="L31">
        <v>1.3496959721858415</v>
      </c>
      <c r="M31">
        <v>1.3939511796788293</v>
      </c>
    </row>
    <row r="32" spans="1:13" x14ac:dyDescent="0.45">
      <c r="A32" t="s">
        <v>91</v>
      </c>
      <c r="B32" t="s">
        <v>90</v>
      </c>
      <c r="C32" t="s">
        <v>67</v>
      </c>
      <c r="D32">
        <v>1.6332834063679464</v>
      </c>
      <c r="E32">
        <v>1.633842056858956</v>
      </c>
      <c r="F32">
        <v>1.5572377462984652</v>
      </c>
      <c r="G32">
        <v>1.5596751155862107</v>
      </c>
      <c r="H32">
        <v>1.4722423158264286</v>
      </c>
      <c r="I32">
        <v>1.490605029572964</v>
      </c>
      <c r="J32">
        <v>1.4065888426488382</v>
      </c>
      <c r="K32">
        <v>1.4337644756778565</v>
      </c>
      <c r="L32">
        <v>1.3619487604078757</v>
      </c>
      <c r="M32">
        <v>1.3892418310032983</v>
      </c>
    </row>
    <row r="33" spans="1:13" x14ac:dyDescent="0.45">
      <c r="A33" t="s">
        <v>128</v>
      </c>
      <c r="B33" t="s">
        <v>121</v>
      </c>
      <c r="C33" t="s">
        <v>67</v>
      </c>
      <c r="D33">
        <v>1.6629096015288896</v>
      </c>
      <c r="E33">
        <v>1.5938308560094601</v>
      </c>
      <c r="F33">
        <v>1.5844603990888355</v>
      </c>
      <c r="G33">
        <v>1.520358531510581</v>
      </c>
      <c r="H33">
        <v>1.4909145110847934</v>
      </c>
      <c r="I33">
        <v>1.443468624342404</v>
      </c>
      <c r="J33">
        <v>1.4235942492730567</v>
      </c>
      <c r="K33">
        <v>1.384514933779563</v>
      </c>
      <c r="L33">
        <v>1.3411651873306039</v>
      </c>
      <c r="M33">
        <v>1.3273868731191483</v>
      </c>
    </row>
    <row r="34" spans="1:13" x14ac:dyDescent="0.45">
      <c r="A34" t="s">
        <v>138</v>
      </c>
      <c r="B34" t="s">
        <v>72</v>
      </c>
      <c r="C34" t="s">
        <v>64</v>
      </c>
      <c r="D34">
        <v>1.6726133125071865</v>
      </c>
      <c r="E34">
        <v>1.6671170911015691</v>
      </c>
      <c r="F34">
        <v>1.5829177790714697</v>
      </c>
      <c r="G34">
        <v>1.5865385300853774</v>
      </c>
      <c r="H34">
        <v>1.5120318197219145</v>
      </c>
      <c r="I34">
        <v>1.5224135426980376</v>
      </c>
      <c r="J34">
        <v>1.4582811969445295</v>
      </c>
      <c r="K34">
        <v>1.4732114770246949</v>
      </c>
      <c r="L34">
        <v>1.4022872845138215</v>
      </c>
      <c r="M34">
        <v>1.4233401008141748</v>
      </c>
    </row>
    <row r="35" spans="1:13" x14ac:dyDescent="0.45">
      <c r="A35" t="s">
        <v>69</v>
      </c>
      <c r="B35" t="s">
        <v>70</v>
      </c>
      <c r="C35" t="s">
        <v>67</v>
      </c>
      <c r="D35">
        <v>1.705980509238431</v>
      </c>
      <c r="E35">
        <v>1.6919972318596861</v>
      </c>
      <c r="F35">
        <v>1.5942381409544939</v>
      </c>
      <c r="G35">
        <v>1.6045323182924733</v>
      </c>
      <c r="H35">
        <v>1.5121127438120985</v>
      </c>
      <c r="I35">
        <v>1.5426192860081132</v>
      </c>
      <c r="J35">
        <v>1.4548741179023215</v>
      </c>
      <c r="K35">
        <v>1.4864196904750018</v>
      </c>
      <c r="L35">
        <v>1.3989587689826855</v>
      </c>
      <c r="M35">
        <v>1.4331273558442668</v>
      </c>
    </row>
    <row r="36" spans="1:13" x14ac:dyDescent="0.45">
      <c r="A36" t="s">
        <v>136</v>
      </c>
      <c r="B36" t="s">
        <v>72</v>
      </c>
      <c r="C36" t="s">
        <v>64</v>
      </c>
      <c r="D36">
        <v>1.7246966880695347</v>
      </c>
      <c r="E36">
        <v>1.6789820918841738</v>
      </c>
      <c r="F36">
        <v>1.6015534129184232</v>
      </c>
      <c r="G36">
        <v>1.5980567050492067</v>
      </c>
      <c r="H36">
        <v>1.5177164455924528</v>
      </c>
      <c r="I36">
        <v>1.5326039709762143</v>
      </c>
      <c r="J36">
        <v>1.4605661159254999</v>
      </c>
      <c r="K36">
        <v>1.4796941610680947</v>
      </c>
      <c r="L36">
        <v>1.4042748290041789</v>
      </c>
      <c r="M36">
        <v>1.4267268596801745</v>
      </c>
    </row>
    <row r="37" spans="1:13" x14ac:dyDescent="0.45">
      <c r="A37" t="s">
        <v>115</v>
      </c>
      <c r="B37" t="s">
        <v>66</v>
      </c>
      <c r="C37" t="s">
        <v>67</v>
      </c>
      <c r="D37">
        <v>1.7462076230932788</v>
      </c>
      <c r="E37">
        <v>1.694474146697142</v>
      </c>
      <c r="F37">
        <v>1.640572019960125</v>
      </c>
      <c r="G37">
        <v>1.6067138158436771</v>
      </c>
      <c r="H37">
        <v>1.5487286535134273</v>
      </c>
      <c r="I37">
        <v>1.5294415351191306</v>
      </c>
      <c r="J37">
        <v>1.4809912688130025</v>
      </c>
      <c r="K37">
        <v>1.4719951813870453</v>
      </c>
      <c r="L37">
        <v>1.4135379317459649</v>
      </c>
      <c r="M37">
        <v>1.4185775923470232</v>
      </c>
    </row>
    <row r="38" spans="1:13" x14ac:dyDescent="0.45">
      <c r="A38" t="s">
        <v>112</v>
      </c>
      <c r="B38" t="s">
        <v>95</v>
      </c>
      <c r="C38" t="s">
        <v>67</v>
      </c>
      <c r="D38">
        <v>1.7531809528761333</v>
      </c>
      <c r="E38">
        <v>1.6723319802389138</v>
      </c>
      <c r="F38">
        <v>1.6500340787975916</v>
      </c>
      <c r="G38">
        <v>1.5842357918203911</v>
      </c>
      <c r="H38">
        <v>1.5584216338993611</v>
      </c>
      <c r="I38">
        <v>1.506680202652336</v>
      </c>
      <c r="J38">
        <v>1.4837723655272843</v>
      </c>
      <c r="K38">
        <v>1.4503266623924544</v>
      </c>
      <c r="L38">
        <v>1.4153112152464939</v>
      </c>
      <c r="M38">
        <v>1.3909310573755664</v>
      </c>
    </row>
    <row r="39" spans="1:13" x14ac:dyDescent="0.45">
      <c r="A39" t="s">
        <v>112</v>
      </c>
      <c r="B39" t="s">
        <v>66</v>
      </c>
      <c r="C39" t="s">
        <v>67</v>
      </c>
      <c r="D39">
        <v>1.7553430906435599</v>
      </c>
      <c r="E39">
        <v>1.6888132927448087</v>
      </c>
      <c r="F39">
        <v>1.6529460409406698</v>
      </c>
      <c r="G39">
        <v>1.5950092504283877</v>
      </c>
      <c r="H39">
        <v>1.5620228722243465</v>
      </c>
      <c r="I39">
        <v>1.5148779780380048</v>
      </c>
      <c r="J39">
        <v>1.4837723655272843</v>
      </c>
      <c r="K39">
        <v>1.4528414729953059</v>
      </c>
      <c r="L39">
        <v>1.4156061385384635</v>
      </c>
      <c r="M39">
        <v>1.395195613246426</v>
      </c>
    </row>
    <row r="40" spans="1:13" x14ac:dyDescent="0.45">
      <c r="A40" t="s">
        <v>109</v>
      </c>
      <c r="B40" t="s">
        <v>95</v>
      </c>
      <c r="C40" t="s">
        <v>64</v>
      </c>
      <c r="D40">
        <v>1.7831336511146203</v>
      </c>
      <c r="E40">
        <v>1.7723455179424437</v>
      </c>
      <c r="F40">
        <v>1.6836999153947774</v>
      </c>
      <c r="G40">
        <v>1.6790469435300701</v>
      </c>
      <c r="H40">
        <v>1.5848371332291706</v>
      </c>
      <c r="I40">
        <v>1.6047222498943785</v>
      </c>
      <c r="J40">
        <v>1.5193096733613745</v>
      </c>
      <c r="K40">
        <v>1.5483381538607683</v>
      </c>
      <c r="L40">
        <v>1.4678710947686679</v>
      </c>
      <c r="M40">
        <v>1.4973643596885577</v>
      </c>
    </row>
    <row r="41" spans="1:13" x14ac:dyDescent="0.45">
      <c r="A41" t="s">
        <v>129</v>
      </c>
      <c r="B41" t="s">
        <v>66</v>
      </c>
      <c r="C41" t="s">
        <v>67</v>
      </c>
      <c r="D41">
        <v>1.7562324509133</v>
      </c>
      <c r="E41">
        <v>1.7986428864122972</v>
      </c>
      <c r="F41">
        <v>1.676048048263054</v>
      </c>
      <c r="G41">
        <v>1.7142807091305035</v>
      </c>
      <c r="H41">
        <v>1.5928668482005346</v>
      </c>
      <c r="I41">
        <v>1.6392483974634631</v>
      </c>
      <c r="J41">
        <v>1.5361027086105312</v>
      </c>
      <c r="K41">
        <v>1.5825758650003015</v>
      </c>
      <c r="L41">
        <v>1.4799892363697718</v>
      </c>
      <c r="M41">
        <v>1.5292293244066273</v>
      </c>
    </row>
    <row r="42" spans="1:13" x14ac:dyDescent="0.45">
      <c r="A42" t="s">
        <v>112</v>
      </c>
      <c r="B42" t="s">
        <v>72</v>
      </c>
      <c r="C42" t="s">
        <v>67</v>
      </c>
      <c r="D42">
        <v>1.7964229069034143</v>
      </c>
      <c r="E42">
        <v>1.6850517132605429</v>
      </c>
      <c r="F42">
        <v>1.6889071272509855</v>
      </c>
      <c r="G42">
        <v>1.5982548626869935</v>
      </c>
      <c r="H42">
        <v>1.5954492850624529</v>
      </c>
      <c r="I42">
        <v>1.5242195894621373</v>
      </c>
      <c r="J42">
        <v>1.5241501544443641</v>
      </c>
      <c r="K42">
        <v>1.4723069061436429</v>
      </c>
      <c r="L42">
        <v>1.4544532574794866</v>
      </c>
      <c r="M42">
        <v>1.4131906828216765</v>
      </c>
    </row>
    <row r="43" spans="1:13" x14ac:dyDescent="0.45">
      <c r="A43" t="s">
        <v>98</v>
      </c>
      <c r="B43" t="s">
        <v>66</v>
      </c>
      <c r="C43" t="s">
        <v>131</v>
      </c>
      <c r="D43">
        <v>1.8415315731164701</v>
      </c>
      <c r="E43">
        <v>1.7720024544857857</v>
      </c>
      <c r="F43">
        <v>1.7112007490400147</v>
      </c>
      <c r="G43">
        <v>1.6813771126162134</v>
      </c>
      <c r="H43">
        <v>1.6180588854552609</v>
      </c>
      <c r="I43">
        <v>1.6025962544684318</v>
      </c>
      <c r="J43">
        <v>1.5599399579185114</v>
      </c>
      <c r="K43">
        <v>1.5455393112741069</v>
      </c>
      <c r="L43">
        <v>1.4740156785374705</v>
      </c>
      <c r="M43">
        <v>1.4862226476140121</v>
      </c>
    </row>
    <row r="44" spans="1:13" x14ac:dyDescent="0.45">
      <c r="A44" t="s">
        <v>79</v>
      </c>
      <c r="B44" t="s">
        <v>66</v>
      </c>
      <c r="C44" t="s">
        <v>67</v>
      </c>
      <c r="D44">
        <v>1.8687467299091083</v>
      </c>
      <c r="E44">
        <v>1.8209962716013217</v>
      </c>
      <c r="F44">
        <v>1.7372613899587943</v>
      </c>
      <c r="G44">
        <v>1.7252680090355217</v>
      </c>
      <c r="H44">
        <v>1.6383485933607769</v>
      </c>
      <c r="I44">
        <v>1.6463439360225127</v>
      </c>
      <c r="J44">
        <v>1.5669878332412785</v>
      </c>
      <c r="K44">
        <v>1.5830097494805724</v>
      </c>
      <c r="L44">
        <v>1.5073327304829378</v>
      </c>
      <c r="M44">
        <v>1.526435031886461</v>
      </c>
    </row>
    <row r="45" spans="1:13" x14ac:dyDescent="0.45">
      <c r="A45" t="s">
        <v>78</v>
      </c>
      <c r="B45" t="s">
        <v>66</v>
      </c>
      <c r="C45" t="s">
        <v>67</v>
      </c>
      <c r="D45">
        <v>1.8545775221350922</v>
      </c>
      <c r="E45">
        <v>1.8156425051639689</v>
      </c>
      <c r="F45">
        <v>1.7495587972770004</v>
      </c>
      <c r="G45">
        <v>1.7273071267925901</v>
      </c>
      <c r="H45">
        <v>1.6475719546035155</v>
      </c>
      <c r="I45">
        <v>1.6489231425899682</v>
      </c>
      <c r="J45">
        <v>1.5807260566714645</v>
      </c>
      <c r="K45">
        <v>1.588938983805658</v>
      </c>
      <c r="L45">
        <v>1.5237176233771084</v>
      </c>
      <c r="M45">
        <v>1.5315931272319969</v>
      </c>
    </row>
    <row r="46" spans="1:13" x14ac:dyDescent="0.45">
      <c r="A46" t="s">
        <v>62</v>
      </c>
      <c r="B46" t="s">
        <v>102</v>
      </c>
      <c r="C46" t="s">
        <v>64</v>
      </c>
      <c r="D46">
        <v>1.8126288359234768</v>
      </c>
      <c r="E46">
        <v>1.8384752402388946</v>
      </c>
      <c r="F46">
        <v>1.7227212872151751</v>
      </c>
      <c r="G46">
        <v>1.7561646389361847</v>
      </c>
      <c r="H46">
        <v>1.6480225833557665</v>
      </c>
      <c r="I46">
        <v>1.6830887853397134</v>
      </c>
      <c r="J46">
        <v>1.581771196375654</v>
      </c>
      <c r="K46">
        <v>1.6228066003119321</v>
      </c>
      <c r="L46">
        <v>1.5308355157181697</v>
      </c>
      <c r="M46">
        <v>1.5745519010181239</v>
      </c>
    </row>
    <row r="47" spans="1:13" x14ac:dyDescent="0.45">
      <c r="A47" t="s">
        <v>68</v>
      </c>
      <c r="B47" t="s">
        <v>121</v>
      </c>
      <c r="C47" t="s">
        <v>64</v>
      </c>
      <c r="D47">
        <v>1.8616918802206361</v>
      </c>
      <c r="E47">
        <v>1.7492190427565237</v>
      </c>
      <c r="F47">
        <v>1.7481435444117679</v>
      </c>
      <c r="G47">
        <v>1.6579452808978026</v>
      </c>
      <c r="H47">
        <v>1.6498850182653637</v>
      </c>
      <c r="I47">
        <v>1.5886356156525907</v>
      </c>
      <c r="J47">
        <v>1.5736471327512818</v>
      </c>
      <c r="K47">
        <v>1.523976040295089</v>
      </c>
      <c r="L47">
        <v>1.5051297064049889</v>
      </c>
      <c r="M47">
        <v>1.4717774685569742</v>
      </c>
    </row>
    <row r="48" spans="1:13" x14ac:dyDescent="0.45">
      <c r="A48" t="s">
        <v>101</v>
      </c>
      <c r="B48" t="s">
        <v>90</v>
      </c>
      <c r="C48" t="s">
        <v>67</v>
      </c>
      <c r="D48">
        <v>1.865765110222096</v>
      </c>
      <c r="E48">
        <v>1.8848603671489279</v>
      </c>
      <c r="F48">
        <v>1.7649816082886494</v>
      </c>
      <c r="G48">
        <v>1.7956689989842067</v>
      </c>
      <c r="H48">
        <v>1.6885223028680634</v>
      </c>
      <c r="I48">
        <v>1.719957848455087</v>
      </c>
      <c r="J48">
        <v>1.6221896920115098</v>
      </c>
      <c r="K48">
        <v>1.6533048702289461</v>
      </c>
      <c r="L48">
        <v>1.5658883454435606</v>
      </c>
      <c r="M48">
        <v>1.5962448987164664</v>
      </c>
    </row>
    <row r="49" spans="1:13" x14ac:dyDescent="0.45">
      <c r="A49" t="s">
        <v>123</v>
      </c>
      <c r="B49" t="s">
        <v>121</v>
      </c>
      <c r="C49" t="s">
        <v>67</v>
      </c>
      <c r="D49">
        <v>1.9219739950238888</v>
      </c>
      <c r="E49">
        <v>1.8668116496022187</v>
      </c>
      <c r="F49">
        <v>1.8175899618306448</v>
      </c>
      <c r="G49">
        <v>1.7734158335777523</v>
      </c>
      <c r="H49">
        <v>1.6889650312713174</v>
      </c>
      <c r="I49">
        <v>1.6867037622057099</v>
      </c>
      <c r="J49">
        <v>1.6099258697234307</v>
      </c>
      <c r="K49">
        <v>1.6153952325969483</v>
      </c>
      <c r="L49">
        <v>1.5467101876027018</v>
      </c>
      <c r="M49">
        <v>1.5539827779323694</v>
      </c>
    </row>
    <row r="50" spans="1:13" x14ac:dyDescent="0.45">
      <c r="A50" t="s">
        <v>97</v>
      </c>
      <c r="B50" t="s">
        <v>66</v>
      </c>
      <c r="C50" t="s">
        <v>67</v>
      </c>
      <c r="D50">
        <v>1.8793480114465022</v>
      </c>
      <c r="E50">
        <v>1.9111407042221464</v>
      </c>
      <c r="F50">
        <v>1.7740191803252994</v>
      </c>
      <c r="G50">
        <v>1.8206893388470016</v>
      </c>
      <c r="H50">
        <v>1.6951808859578261</v>
      </c>
      <c r="I50">
        <v>1.7508623653826452</v>
      </c>
      <c r="J50">
        <v>1.6322494376742849</v>
      </c>
      <c r="K50">
        <v>1.6884781629829384</v>
      </c>
      <c r="L50">
        <v>1.5729136490647062</v>
      </c>
      <c r="M50">
        <v>1.6288370546828452</v>
      </c>
    </row>
    <row r="51" spans="1:13" x14ac:dyDescent="0.45">
      <c r="A51" t="s">
        <v>124</v>
      </c>
      <c r="B51" t="s">
        <v>66</v>
      </c>
      <c r="C51" t="s">
        <v>67</v>
      </c>
      <c r="D51">
        <v>1.873993600593288</v>
      </c>
      <c r="E51">
        <v>1.9198647149121917</v>
      </c>
      <c r="F51">
        <v>1.7724409502055987</v>
      </c>
      <c r="G51">
        <v>1.8231661962055081</v>
      </c>
      <c r="H51">
        <v>1.6955957992509567</v>
      </c>
      <c r="I51">
        <v>1.7482640834410696</v>
      </c>
      <c r="J51">
        <v>1.6352738911607931</v>
      </c>
      <c r="K51">
        <v>1.6857139724981718</v>
      </c>
      <c r="L51">
        <v>1.5753404950846646</v>
      </c>
      <c r="M51">
        <v>1.626486763574541</v>
      </c>
    </row>
    <row r="52" spans="1:13" x14ac:dyDescent="0.45">
      <c r="A52" t="s">
        <v>112</v>
      </c>
      <c r="B52" t="s">
        <v>95</v>
      </c>
      <c r="C52" t="s">
        <v>64</v>
      </c>
      <c r="D52">
        <v>1.9538596419867451</v>
      </c>
      <c r="E52">
        <v>1.8095627564419914</v>
      </c>
      <c r="F52">
        <v>1.8229269193086941</v>
      </c>
      <c r="G52">
        <v>1.7096249617423613</v>
      </c>
      <c r="H52">
        <v>1.721925635989467</v>
      </c>
      <c r="I52">
        <v>1.621126021130425</v>
      </c>
      <c r="J52">
        <v>1.6391766173000446</v>
      </c>
      <c r="K52">
        <v>1.5566366329751502</v>
      </c>
      <c r="L52">
        <v>1.5594482778607219</v>
      </c>
      <c r="M52">
        <v>1.4937284690035546</v>
      </c>
    </row>
    <row r="53" spans="1:13" x14ac:dyDescent="0.45">
      <c r="A53" t="s">
        <v>112</v>
      </c>
      <c r="B53" t="s">
        <v>66</v>
      </c>
      <c r="C53" t="s">
        <v>64</v>
      </c>
      <c r="D53">
        <v>1.9580378861860424</v>
      </c>
      <c r="E53">
        <v>1.8141176681844011</v>
      </c>
      <c r="F53">
        <v>1.8229269193086941</v>
      </c>
      <c r="G53">
        <v>1.7099520655567737</v>
      </c>
      <c r="H53">
        <v>1.7221015612751098</v>
      </c>
      <c r="I53">
        <v>1.621126021130425</v>
      </c>
      <c r="J53">
        <v>1.6391766173000446</v>
      </c>
      <c r="K53">
        <v>1.5566537468436303</v>
      </c>
      <c r="L53">
        <v>1.5620440236106274</v>
      </c>
      <c r="M53">
        <v>1.4942359551985247</v>
      </c>
    </row>
    <row r="54" spans="1:13" x14ac:dyDescent="0.45">
      <c r="A54" t="s">
        <v>85</v>
      </c>
      <c r="B54" t="s">
        <v>86</v>
      </c>
      <c r="C54" t="s">
        <v>67</v>
      </c>
      <c r="D54">
        <v>1.9383586453247872</v>
      </c>
      <c r="E54">
        <v>1.9652980200462542</v>
      </c>
      <c r="F54">
        <v>1.820965685599663</v>
      </c>
      <c r="G54">
        <v>1.8620669226122208</v>
      </c>
      <c r="H54">
        <v>1.730457860900726</v>
      </c>
      <c r="I54">
        <v>1.7795820519378047</v>
      </c>
      <c r="J54">
        <v>1.6685947085923514</v>
      </c>
      <c r="K54">
        <v>1.7171173835101297</v>
      </c>
      <c r="L54">
        <v>1.6060067894846339</v>
      </c>
      <c r="M54">
        <v>1.6528060270597784</v>
      </c>
    </row>
    <row r="55" spans="1:13" x14ac:dyDescent="0.45">
      <c r="A55" t="s">
        <v>99</v>
      </c>
      <c r="B55" t="s">
        <v>100</v>
      </c>
      <c r="C55" t="s">
        <v>67</v>
      </c>
      <c r="D55">
        <v>1.937368051061731</v>
      </c>
      <c r="E55">
        <v>1.9070956146431826</v>
      </c>
      <c r="F55">
        <v>1.8340723441510631</v>
      </c>
      <c r="G55">
        <v>1.8150324033736509</v>
      </c>
      <c r="H55">
        <v>1.7452340090672283</v>
      </c>
      <c r="I55">
        <v>1.7364935451624504</v>
      </c>
      <c r="J55">
        <v>1.677287249888556</v>
      </c>
      <c r="K55">
        <v>1.6753557715204621</v>
      </c>
      <c r="L55">
        <v>1.5846017971563788</v>
      </c>
      <c r="M55">
        <v>1.6068538359380509</v>
      </c>
    </row>
    <row r="56" spans="1:13" x14ac:dyDescent="0.45">
      <c r="A56" t="s">
        <v>130</v>
      </c>
      <c r="B56" t="s">
        <v>126</v>
      </c>
      <c r="C56" t="s">
        <v>67</v>
      </c>
      <c r="D56">
        <v>1.9615747804682715</v>
      </c>
      <c r="E56">
        <v>1.9530210001131809</v>
      </c>
      <c r="F56">
        <v>1.8576370694843498</v>
      </c>
      <c r="G56">
        <v>1.8583047170442326</v>
      </c>
      <c r="H56">
        <v>1.7542121431141375</v>
      </c>
      <c r="I56">
        <v>1.7699930423369459</v>
      </c>
      <c r="J56">
        <v>1.6771337307986742</v>
      </c>
      <c r="K56">
        <v>1.7008995414847736</v>
      </c>
      <c r="L56">
        <v>1.614349716189027</v>
      </c>
      <c r="M56">
        <v>1.6405345825555642</v>
      </c>
    </row>
    <row r="57" spans="1:13" x14ac:dyDescent="0.45">
      <c r="A57" t="s">
        <v>103</v>
      </c>
      <c r="B57" t="s">
        <v>126</v>
      </c>
      <c r="C57" t="s">
        <v>67</v>
      </c>
      <c r="D57">
        <v>1.9616990487899177</v>
      </c>
      <c r="E57">
        <v>1.9530064858132292</v>
      </c>
      <c r="F57">
        <v>1.8576812078945872</v>
      </c>
      <c r="G57">
        <v>1.8582698701312332</v>
      </c>
      <c r="H57">
        <v>1.7542194786156369</v>
      </c>
      <c r="I57">
        <v>1.7700147049828674</v>
      </c>
      <c r="J57">
        <v>1.6772649962251709</v>
      </c>
      <c r="K57">
        <v>1.7006715601475333</v>
      </c>
      <c r="L57">
        <v>1.6142578845004447</v>
      </c>
      <c r="M57">
        <v>1.6399455254127233</v>
      </c>
    </row>
    <row r="58" spans="1:13" x14ac:dyDescent="0.45">
      <c r="A58" t="s">
        <v>104</v>
      </c>
      <c r="B58" t="s">
        <v>66</v>
      </c>
      <c r="C58" t="s">
        <v>67</v>
      </c>
      <c r="D58">
        <v>1.9978922178245093</v>
      </c>
      <c r="E58">
        <v>1.9535532829786948</v>
      </c>
      <c r="F58">
        <v>1.8797218403965483</v>
      </c>
      <c r="G58">
        <v>1.8564226532885706</v>
      </c>
      <c r="H58">
        <v>1.7798015550117769</v>
      </c>
      <c r="I58">
        <v>1.7698170097886776</v>
      </c>
      <c r="J58">
        <v>1.6932522165770756</v>
      </c>
      <c r="K58">
        <v>1.6997904259084622</v>
      </c>
      <c r="L58">
        <v>1.6167244203693811</v>
      </c>
      <c r="M58">
        <v>1.6377399872394509</v>
      </c>
    </row>
    <row r="59" spans="1:13" x14ac:dyDescent="0.45">
      <c r="A59" t="s">
        <v>76</v>
      </c>
      <c r="B59" t="s">
        <v>66</v>
      </c>
      <c r="C59" t="s">
        <v>77</v>
      </c>
      <c r="D59">
        <v>1.9638739221336232</v>
      </c>
      <c r="E59">
        <v>2.0132342632944922</v>
      </c>
      <c r="F59">
        <v>1.8770285741432489</v>
      </c>
      <c r="G59">
        <v>1.9258087980196201</v>
      </c>
      <c r="H59">
        <v>1.7947744393389742</v>
      </c>
      <c r="I59">
        <v>1.8432549901601953</v>
      </c>
      <c r="J59">
        <v>1.7268378829197444</v>
      </c>
      <c r="K59">
        <v>1.7796355732222755</v>
      </c>
      <c r="L59">
        <v>1.6642432856405953</v>
      </c>
      <c r="M59">
        <v>1.7222972678574058</v>
      </c>
    </row>
    <row r="60" spans="1:13" x14ac:dyDescent="0.45">
      <c r="A60" t="s">
        <v>112</v>
      </c>
      <c r="B60" t="s">
        <v>72</v>
      </c>
      <c r="C60" t="s">
        <v>64</v>
      </c>
      <c r="D60">
        <v>2.0608355675335432</v>
      </c>
      <c r="E60">
        <v>1.8711087014565537</v>
      </c>
      <c r="F60">
        <v>1.9383331691049335</v>
      </c>
      <c r="G60">
        <v>1.7708553759784686</v>
      </c>
      <c r="H60">
        <v>1.8257352411447871</v>
      </c>
      <c r="I60">
        <v>1.6846416088868803</v>
      </c>
      <c r="J60">
        <v>1.7342637683979971</v>
      </c>
      <c r="K60">
        <v>1.6267248013426872</v>
      </c>
      <c r="L60">
        <v>1.6489835359420253</v>
      </c>
      <c r="M60">
        <v>1.5604520195998954</v>
      </c>
    </row>
    <row r="61" spans="1:13" x14ac:dyDescent="0.45">
      <c r="A61" t="s">
        <v>73</v>
      </c>
      <c r="B61" t="s">
        <v>74</v>
      </c>
      <c r="C61" t="s">
        <v>75</v>
      </c>
      <c r="D61">
        <v>2.048943433248636</v>
      </c>
      <c r="E61">
        <v>2.0730488034166137</v>
      </c>
      <c r="F61">
        <v>1.9491485258872456</v>
      </c>
      <c r="G61">
        <v>1.9840509021615447</v>
      </c>
      <c r="H61">
        <v>1.878825082500023</v>
      </c>
      <c r="I61">
        <v>1.9192121236734832</v>
      </c>
      <c r="J61">
        <v>1.8040796726250641</v>
      </c>
      <c r="K61">
        <v>1.8444785668752479</v>
      </c>
      <c r="L61">
        <v>1.7602397152904694</v>
      </c>
      <c r="M61">
        <v>1.7996699377741012</v>
      </c>
    </row>
    <row r="62" spans="1:13" x14ac:dyDescent="0.45">
      <c r="A62" t="s">
        <v>122</v>
      </c>
      <c r="B62" t="s">
        <v>102</v>
      </c>
      <c r="C62" t="s">
        <v>64</v>
      </c>
      <c r="D62">
        <v>2.1428120661688816</v>
      </c>
      <c r="E62">
        <v>2.1829350708714035</v>
      </c>
      <c r="F62">
        <v>2.0252336662460437</v>
      </c>
      <c r="G62">
        <v>2.0777002512022618</v>
      </c>
      <c r="H62">
        <v>1.9414315898813992</v>
      </c>
      <c r="I62">
        <v>1.9956650013266171</v>
      </c>
      <c r="J62">
        <v>1.8759164814676832</v>
      </c>
      <c r="K62">
        <v>1.9346632680545301</v>
      </c>
      <c r="L62">
        <v>1.8066252656678563</v>
      </c>
      <c r="M62">
        <v>1.8670064749771993</v>
      </c>
    </row>
    <row r="63" spans="1:13" x14ac:dyDescent="0.45">
      <c r="A63" t="s">
        <v>107</v>
      </c>
      <c r="B63" t="s">
        <v>110</v>
      </c>
      <c r="C63" t="s">
        <v>67</v>
      </c>
      <c r="D63">
        <v>2.1860792160889848</v>
      </c>
      <c r="E63">
        <v>2.2575511644353008</v>
      </c>
      <c r="F63">
        <v>2.1631946600726564</v>
      </c>
      <c r="G63">
        <v>2.2510518678635059</v>
      </c>
      <c r="H63">
        <v>1.9723895667250457</v>
      </c>
      <c r="I63">
        <v>2.0480534622115827</v>
      </c>
      <c r="J63">
        <v>1.9116611727240778</v>
      </c>
      <c r="K63">
        <v>1.9795345436771254</v>
      </c>
      <c r="L63">
        <v>1.8401208261415112</v>
      </c>
      <c r="M63">
        <v>1.9103348976056997</v>
      </c>
    </row>
    <row r="64" spans="1:13" x14ac:dyDescent="0.45">
      <c r="A64" t="s">
        <v>71</v>
      </c>
      <c r="B64" t="s">
        <v>72</v>
      </c>
      <c r="C64" t="s">
        <v>67</v>
      </c>
      <c r="D64">
        <v>2.2322535548388629</v>
      </c>
      <c r="E64">
        <v>2.1187382407879514</v>
      </c>
      <c r="F64">
        <v>2.1106097345611556</v>
      </c>
      <c r="G64">
        <v>2.0283390985922676</v>
      </c>
      <c r="H64">
        <v>2.0024324278809611</v>
      </c>
      <c r="I64">
        <v>1.9350793246926077</v>
      </c>
      <c r="J64">
        <v>1.9266339271208983</v>
      </c>
      <c r="K64">
        <v>1.8745825046046394</v>
      </c>
      <c r="L64">
        <v>1.846821941635161</v>
      </c>
      <c r="M64">
        <v>1.8088311562972259</v>
      </c>
    </row>
    <row r="65" spans="1:13" x14ac:dyDescent="0.45">
      <c r="A65" t="s">
        <v>87</v>
      </c>
      <c r="B65" t="s">
        <v>74</v>
      </c>
      <c r="C65" t="s">
        <v>88</v>
      </c>
      <c r="D65">
        <v>2.6009426810062499</v>
      </c>
      <c r="E65">
        <v>2.1855676160640232</v>
      </c>
      <c r="F65">
        <v>2.4373528510592788</v>
      </c>
      <c r="G65">
        <v>2.063639555388451</v>
      </c>
      <c r="H65">
        <v>2.2755220007038095</v>
      </c>
      <c r="I65">
        <v>1.9437004916031628</v>
      </c>
      <c r="J65">
        <v>2.1606455497757908</v>
      </c>
      <c r="K65">
        <v>1.8554578293734842</v>
      </c>
      <c r="L65">
        <v>2.045923454681029</v>
      </c>
      <c r="M65">
        <v>1.7662213527155415</v>
      </c>
    </row>
    <row r="66" spans="1:13" x14ac:dyDescent="0.45">
      <c r="A66" t="s">
        <v>106</v>
      </c>
      <c r="B66" t="s">
        <v>74</v>
      </c>
      <c r="C66" t="s">
        <v>88</v>
      </c>
      <c r="D66">
        <v>3.0041145176702919</v>
      </c>
      <c r="E66">
        <v>2.5123122136826752</v>
      </c>
      <c r="F66">
        <v>2.8102268653376621</v>
      </c>
      <c r="G66">
        <v>2.3344741487008855</v>
      </c>
      <c r="H66">
        <v>2.6684396184664787</v>
      </c>
      <c r="I66">
        <v>2.1695478838128892</v>
      </c>
      <c r="J66">
        <v>2.5183269871567608</v>
      </c>
      <c r="K66">
        <v>2.0388506199766518</v>
      </c>
      <c r="L66">
        <v>2.367407789008809</v>
      </c>
      <c r="M66">
        <v>1.9381355230575148</v>
      </c>
    </row>
  </sheetData>
  <sortState xmlns:xlrd2="http://schemas.microsoft.com/office/spreadsheetml/2017/richdata2" ref="A3:N66">
    <sortCondition ref="H3:H6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zoomScale="70" zoomScaleNormal="70" workbookViewId="0">
      <pane xSplit="1" ySplit="2" topLeftCell="N3" activePane="bottomRight" state="frozen"/>
      <selection activeCell="D3" sqref="D3:M50"/>
      <selection pane="topRight" activeCell="D3" sqref="D3:M50"/>
      <selection pane="bottomLeft" activeCell="D3" sqref="D3:M50"/>
      <selection pane="bottomRight" activeCell="S2" sqref="S2"/>
    </sheetView>
  </sheetViews>
  <sheetFormatPr defaultRowHeight="14.25" x14ac:dyDescent="0.45"/>
  <cols>
    <col min="1" max="1" width="26.53125" bestFit="1" customWidth="1"/>
    <col min="2" max="2" width="25.796875" bestFit="1" customWidth="1"/>
    <col min="3" max="3" width="20" bestFit="1" customWidth="1"/>
  </cols>
  <sheetData>
    <row r="1" spans="1:13" x14ac:dyDescent="0.45">
      <c r="A1" t="s">
        <v>0</v>
      </c>
      <c r="D1">
        <v>30</v>
      </c>
      <c r="F1">
        <v>35</v>
      </c>
      <c r="H1">
        <v>40</v>
      </c>
      <c r="J1">
        <v>45</v>
      </c>
      <c r="L1">
        <v>50</v>
      </c>
    </row>
    <row r="2" spans="1:13" x14ac:dyDescent="0.45">
      <c r="D2" t="s">
        <v>141</v>
      </c>
      <c r="E2" t="s">
        <v>142</v>
      </c>
      <c r="F2" t="s">
        <v>141</v>
      </c>
      <c r="G2" t="s">
        <v>142</v>
      </c>
      <c r="H2" t="s">
        <v>141</v>
      </c>
      <c r="I2" t="s">
        <v>142</v>
      </c>
      <c r="J2" t="s">
        <v>141</v>
      </c>
      <c r="K2" t="s">
        <v>142</v>
      </c>
      <c r="L2" t="s">
        <v>141</v>
      </c>
      <c r="M2" t="s">
        <v>142</v>
      </c>
    </row>
    <row r="4" spans="1:13" x14ac:dyDescent="0.45">
      <c r="A4" t="s">
        <v>113</v>
      </c>
      <c r="B4" t="s">
        <v>95</v>
      </c>
      <c r="C4" t="s">
        <v>77</v>
      </c>
      <c r="D4">
        <v>1.1219579951053646</v>
      </c>
      <c r="E4">
        <v>1.1003509461097116</v>
      </c>
      <c r="F4">
        <v>1.0589465631889556</v>
      </c>
      <c r="G4">
        <v>1.0492436040004827</v>
      </c>
      <c r="H4">
        <v>0.99999999999999989</v>
      </c>
      <c r="I4">
        <v>1.0049206023588775</v>
      </c>
      <c r="J4">
        <v>0.9573055389217745</v>
      </c>
      <c r="K4">
        <v>0.96581886921119875</v>
      </c>
      <c r="L4">
        <v>0.91833765247315058</v>
      </c>
      <c r="M4">
        <v>0.92999300568089993</v>
      </c>
    </row>
    <row r="5" spans="1:13" x14ac:dyDescent="0.45">
      <c r="A5" t="s">
        <v>145</v>
      </c>
      <c r="B5" t="s">
        <v>95</v>
      </c>
      <c r="C5" t="s">
        <v>67</v>
      </c>
      <c r="D5">
        <v>1.2690170833816619</v>
      </c>
      <c r="E5">
        <v>1.2281668251181752</v>
      </c>
      <c r="F5">
        <v>1.1882778318837441</v>
      </c>
      <c r="G5">
        <v>1.1653230240032564</v>
      </c>
      <c r="H5">
        <v>1.1233435277335324</v>
      </c>
      <c r="I5">
        <v>1.1104496455637147</v>
      </c>
      <c r="J5">
        <v>1.0649192305020829</v>
      </c>
      <c r="K5">
        <v>1.0652603620646108</v>
      </c>
      <c r="L5">
        <v>1.0220443549385034</v>
      </c>
      <c r="M5">
        <v>1.0265052225767621</v>
      </c>
    </row>
    <row r="10" spans="1:13" x14ac:dyDescent="0.45">
      <c r="A10" t="s">
        <v>118</v>
      </c>
      <c r="B10" t="s">
        <v>95</v>
      </c>
      <c r="C10" t="s">
        <v>77</v>
      </c>
      <c r="D10">
        <v>1.29808064522477</v>
      </c>
      <c r="E10">
        <v>1.3027862911457742</v>
      </c>
      <c r="F10">
        <v>1.2270922383910354</v>
      </c>
      <c r="G10">
        <v>1.2379587433187478</v>
      </c>
      <c r="H10">
        <v>1.1622151651485289</v>
      </c>
      <c r="I10">
        <v>1.1855122902990007</v>
      </c>
      <c r="J10">
        <v>1.1132615922722682</v>
      </c>
      <c r="K10">
        <v>1.1400703141139641</v>
      </c>
      <c r="L10">
        <v>1.0691613663491855</v>
      </c>
      <c r="M10">
        <v>1.1008177260446481</v>
      </c>
    </row>
    <row r="11" spans="1:13" x14ac:dyDescent="0.45">
      <c r="A11" t="s">
        <v>116</v>
      </c>
      <c r="B11" t="s">
        <v>90</v>
      </c>
      <c r="C11" t="s">
        <v>67</v>
      </c>
      <c r="D11">
        <v>1.3052403949181086</v>
      </c>
      <c r="E11">
        <v>1.3188052509242707</v>
      </c>
      <c r="F11">
        <v>1.2360589879828068</v>
      </c>
      <c r="G11">
        <v>1.2541702489549074</v>
      </c>
      <c r="H11">
        <v>1.1805508503482689</v>
      </c>
      <c r="I11">
        <v>1.200972431558867</v>
      </c>
      <c r="J11">
        <v>1.1330639856296345</v>
      </c>
      <c r="K11">
        <v>1.1546793288194472</v>
      </c>
      <c r="L11">
        <v>1.0946191407186123</v>
      </c>
      <c r="M11">
        <v>1.1168527078815669</v>
      </c>
    </row>
    <row r="14" spans="1:13" x14ac:dyDescent="0.45">
      <c r="A14" t="s">
        <v>146</v>
      </c>
      <c r="B14" t="s">
        <v>95</v>
      </c>
      <c r="C14" t="s">
        <v>64</v>
      </c>
      <c r="D14">
        <v>1.4006668463194694</v>
      </c>
      <c r="E14">
        <v>1.3204337825768677</v>
      </c>
      <c r="F14">
        <v>1.3073289842561504</v>
      </c>
      <c r="G14">
        <v>1.2512615327408243</v>
      </c>
      <c r="H14">
        <v>1.2326660738732567</v>
      </c>
      <c r="I14">
        <v>1.189200331750514</v>
      </c>
      <c r="J14">
        <v>1.1663790114237294</v>
      </c>
      <c r="K14">
        <v>1.1414828405784323</v>
      </c>
      <c r="L14">
        <v>1.115893668894693</v>
      </c>
      <c r="M14">
        <v>1.1013365245702815</v>
      </c>
    </row>
    <row r="16" spans="1:13" x14ac:dyDescent="0.45">
      <c r="A16" t="s">
        <v>93</v>
      </c>
      <c r="B16" t="s">
        <v>90</v>
      </c>
      <c r="C16" t="s">
        <v>67</v>
      </c>
      <c r="D16">
        <v>1.4237653891858524</v>
      </c>
      <c r="E16">
        <v>1.3942350629499105</v>
      </c>
      <c r="F16">
        <v>1.3314402887914587</v>
      </c>
      <c r="G16">
        <v>1.3242121761440362</v>
      </c>
      <c r="H16">
        <v>1.2579965086980909</v>
      </c>
      <c r="I16">
        <v>1.2618815712190161</v>
      </c>
      <c r="J16">
        <v>1.2117115510199237</v>
      </c>
      <c r="K16">
        <v>1.2170203883330806</v>
      </c>
      <c r="L16">
        <v>1.1684591337998815</v>
      </c>
      <c r="M16">
        <v>1.1730088046565541</v>
      </c>
    </row>
    <row r="17" spans="1:13" x14ac:dyDescent="0.45">
      <c r="A17" t="s">
        <v>80</v>
      </c>
      <c r="B17" t="s">
        <v>66</v>
      </c>
      <c r="C17" t="s">
        <v>67</v>
      </c>
      <c r="D17">
        <v>1.4690243352216887</v>
      </c>
      <c r="E17">
        <v>1.4307339367902783</v>
      </c>
      <c r="F17">
        <v>1.3677918334928341</v>
      </c>
      <c r="G17">
        <v>1.352489772098463</v>
      </c>
      <c r="H17">
        <v>1.2821255705607013</v>
      </c>
      <c r="I17">
        <v>1.2920148634943118</v>
      </c>
      <c r="J17">
        <v>1.2180112055774572</v>
      </c>
      <c r="K17">
        <v>1.2385316280886316</v>
      </c>
      <c r="L17">
        <v>1.1717415441264847</v>
      </c>
      <c r="M17">
        <v>1.1937807847530169</v>
      </c>
    </row>
    <row r="21" spans="1:13" x14ac:dyDescent="0.45">
      <c r="A21" t="s">
        <v>92</v>
      </c>
      <c r="B21" t="s">
        <v>70</v>
      </c>
      <c r="C21" t="s">
        <v>67</v>
      </c>
      <c r="D21">
        <v>1.4560567425689142</v>
      </c>
      <c r="E21">
        <v>1.4352539796158694</v>
      </c>
      <c r="F21">
        <v>1.3805687638540209</v>
      </c>
      <c r="G21">
        <v>1.3640010646048424</v>
      </c>
      <c r="H21">
        <v>1.312090747004834</v>
      </c>
      <c r="I21">
        <v>1.3022052130944879</v>
      </c>
      <c r="J21">
        <v>1.2590881530357492</v>
      </c>
      <c r="K21">
        <v>1.2562801166480195</v>
      </c>
      <c r="L21">
        <v>1.1958141157530549</v>
      </c>
      <c r="M21">
        <v>1.2107744096426674</v>
      </c>
    </row>
    <row r="24" spans="1:13" x14ac:dyDescent="0.45">
      <c r="A24" t="s">
        <v>111</v>
      </c>
      <c r="B24" t="s">
        <v>90</v>
      </c>
      <c r="C24" t="s">
        <v>67</v>
      </c>
      <c r="D24">
        <v>1.4670603804198479</v>
      </c>
      <c r="E24">
        <v>1.4891538365979915</v>
      </c>
      <c r="F24">
        <v>1.4006534630286698</v>
      </c>
      <c r="G24">
        <v>1.4232429741288264</v>
      </c>
      <c r="H24">
        <v>1.3365894083024812</v>
      </c>
      <c r="I24">
        <v>1.364336886128221</v>
      </c>
      <c r="J24">
        <v>1.2874050985175511</v>
      </c>
      <c r="K24">
        <v>1.3185817513904208</v>
      </c>
      <c r="L24">
        <v>1.2436714899233257</v>
      </c>
      <c r="M24">
        <v>1.2779569551368424</v>
      </c>
    </row>
    <row r="25" spans="1:13" x14ac:dyDescent="0.45">
      <c r="A25" t="s">
        <v>144</v>
      </c>
      <c r="B25" t="s">
        <v>95</v>
      </c>
      <c r="C25" t="s">
        <v>67</v>
      </c>
      <c r="D25">
        <v>1.5392403309670244</v>
      </c>
      <c r="E25">
        <v>1.4396944604024837</v>
      </c>
      <c r="F25">
        <v>1.4365259395106638</v>
      </c>
      <c r="G25">
        <v>1.3627341952950978</v>
      </c>
      <c r="H25">
        <v>1.3564722834035008</v>
      </c>
      <c r="I25">
        <v>1.2940598163543502</v>
      </c>
      <c r="J25">
        <v>1.2913027216762072</v>
      </c>
      <c r="K25">
        <v>1.2375424729164883</v>
      </c>
      <c r="L25">
        <v>1.2297546837186011</v>
      </c>
      <c r="M25">
        <v>1.1886186354978774</v>
      </c>
    </row>
    <row r="26" spans="1:13" x14ac:dyDescent="0.45">
      <c r="A26" t="s">
        <v>134</v>
      </c>
      <c r="B26" t="s">
        <v>66</v>
      </c>
      <c r="C26" t="s">
        <v>67</v>
      </c>
      <c r="D26">
        <v>1.5272102637636693</v>
      </c>
      <c r="E26">
        <v>1.5669968235881644</v>
      </c>
      <c r="F26">
        <v>1.4574158936912534</v>
      </c>
      <c r="G26">
        <v>1.4981323090815142</v>
      </c>
      <c r="H26">
        <v>1.3976281496948351</v>
      </c>
      <c r="I26">
        <v>1.4404880434433258</v>
      </c>
      <c r="J26">
        <v>1.3452716750956133</v>
      </c>
      <c r="K26">
        <v>1.3901497636779927</v>
      </c>
      <c r="L26">
        <v>1.2992718521050637</v>
      </c>
      <c r="M26">
        <v>1.3435120763748565</v>
      </c>
    </row>
    <row r="27" spans="1:13" x14ac:dyDescent="0.45">
      <c r="A27" t="s">
        <v>114</v>
      </c>
      <c r="B27" t="s">
        <v>66</v>
      </c>
      <c r="C27" t="s">
        <v>67</v>
      </c>
      <c r="D27">
        <v>1.6006929983439055</v>
      </c>
      <c r="E27">
        <v>1.5494883667929951</v>
      </c>
      <c r="F27">
        <v>1.5108305628632179</v>
      </c>
      <c r="G27">
        <v>1.4699889878783436</v>
      </c>
      <c r="H27">
        <v>1.4311317633559784</v>
      </c>
      <c r="I27">
        <v>1.4002985135255828</v>
      </c>
      <c r="J27">
        <v>1.3701518656203227</v>
      </c>
      <c r="K27">
        <v>1.3441136899681192</v>
      </c>
      <c r="L27">
        <v>1.3094918282068488</v>
      </c>
      <c r="M27">
        <v>1.2968282061366221</v>
      </c>
    </row>
    <row r="28" spans="1:13" x14ac:dyDescent="0.45">
      <c r="A28" t="s">
        <v>89</v>
      </c>
      <c r="B28" t="s">
        <v>90</v>
      </c>
      <c r="C28" t="s">
        <v>67</v>
      </c>
      <c r="D28">
        <v>1.6058445624837108</v>
      </c>
      <c r="E28">
        <v>1.6032775842955207</v>
      </c>
      <c r="F28">
        <v>1.5187963608562822</v>
      </c>
      <c r="G28">
        <v>1.5219853492485544</v>
      </c>
      <c r="H28">
        <v>1.4325301212118728</v>
      </c>
      <c r="I28">
        <v>1.4514505983635468</v>
      </c>
      <c r="J28">
        <v>1.3786282617788477</v>
      </c>
      <c r="K28">
        <v>1.4021323415419775</v>
      </c>
      <c r="L28">
        <v>1.3225015871583858</v>
      </c>
      <c r="M28">
        <v>1.3482697028251365</v>
      </c>
    </row>
    <row r="30" spans="1:13" x14ac:dyDescent="0.45">
      <c r="A30" t="s">
        <v>65</v>
      </c>
      <c r="B30" t="s">
        <v>66</v>
      </c>
      <c r="C30" t="s">
        <v>67</v>
      </c>
      <c r="D30">
        <v>1.6077773593644209</v>
      </c>
      <c r="E30">
        <v>1.6125954288287747</v>
      </c>
      <c r="F30">
        <v>1.5285854974031605</v>
      </c>
      <c r="G30">
        <v>1.5391118067495126</v>
      </c>
      <c r="H30">
        <v>1.4546678640601178</v>
      </c>
      <c r="I30">
        <v>1.4714874734072436</v>
      </c>
      <c r="J30">
        <v>1.3995724021305123</v>
      </c>
      <c r="K30">
        <v>1.4163002896307335</v>
      </c>
      <c r="L30">
        <v>1.3511360194818247</v>
      </c>
      <c r="M30">
        <v>1.37082957194563</v>
      </c>
    </row>
    <row r="32" spans="1:13" x14ac:dyDescent="0.45">
      <c r="A32" t="s">
        <v>91</v>
      </c>
      <c r="B32" t="s">
        <v>90</v>
      </c>
      <c r="C32" t="s">
        <v>67</v>
      </c>
      <c r="D32">
        <v>1.6332834063679464</v>
      </c>
      <c r="E32">
        <v>1.633842056858956</v>
      </c>
      <c r="F32">
        <v>1.5572377462984652</v>
      </c>
      <c r="G32">
        <v>1.5596751155862107</v>
      </c>
      <c r="H32">
        <v>1.4722423158264286</v>
      </c>
      <c r="I32">
        <v>1.490605029572964</v>
      </c>
      <c r="J32">
        <v>1.4065888426488382</v>
      </c>
      <c r="K32">
        <v>1.4337644756778565</v>
      </c>
      <c r="L32">
        <v>1.3619487604078757</v>
      </c>
      <c r="M32">
        <v>1.3892418310032983</v>
      </c>
    </row>
    <row r="33" spans="1:13" x14ac:dyDescent="0.45">
      <c r="A33" t="s">
        <v>128</v>
      </c>
      <c r="B33" t="s">
        <v>121</v>
      </c>
      <c r="C33" t="s">
        <v>67</v>
      </c>
      <c r="D33">
        <v>1.6629096015288896</v>
      </c>
      <c r="E33">
        <v>1.5938308560094601</v>
      </c>
      <c r="F33">
        <v>1.5844603990888355</v>
      </c>
      <c r="G33">
        <v>1.520358531510581</v>
      </c>
      <c r="H33">
        <v>1.4909145110847934</v>
      </c>
      <c r="I33">
        <v>1.443468624342404</v>
      </c>
      <c r="J33">
        <v>1.4235942492730567</v>
      </c>
      <c r="K33">
        <v>1.384514933779563</v>
      </c>
      <c r="L33">
        <v>1.3411651873306039</v>
      </c>
      <c r="M33">
        <v>1.3273868731191483</v>
      </c>
    </row>
    <row r="35" spans="1:13" x14ac:dyDescent="0.45">
      <c r="A35" t="s">
        <v>69</v>
      </c>
      <c r="B35" t="s">
        <v>70</v>
      </c>
      <c r="C35" t="s">
        <v>67</v>
      </c>
      <c r="D35">
        <v>1.705980509238431</v>
      </c>
      <c r="E35">
        <v>1.6919972318596861</v>
      </c>
      <c r="F35">
        <v>1.5942381409544939</v>
      </c>
      <c r="G35">
        <v>1.6045323182924733</v>
      </c>
      <c r="H35">
        <v>1.5121127438120985</v>
      </c>
      <c r="I35">
        <v>1.5426192860081132</v>
      </c>
      <c r="J35">
        <v>1.4548741179023215</v>
      </c>
      <c r="K35">
        <v>1.4864196904750018</v>
      </c>
      <c r="L35">
        <v>1.3989587689826855</v>
      </c>
      <c r="M35">
        <v>1.4331273558442668</v>
      </c>
    </row>
    <row r="36" spans="1:13" x14ac:dyDescent="0.45">
      <c r="A36" t="s">
        <v>152</v>
      </c>
      <c r="B36" t="s">
        <v>95</v>
      </c>
      <c r="C36" t="s">
        <v>64</v>
      </c>
      <c r="D36">
        <v>1.7109212637330429</v>
      </c>
      <c r="E36">
        <v>1.5672361132313073</v>
      </c>
      <c r="F36">
        <v>1.5892953268748795</v>
      </c>
      <c r="G36">
        <v>1.4766594087076215</v>
      </c>
      <c r="H36">
        <v>1.4990599476171618</v>
      </c>
      <c r="I36">
        <v>1.3995998699046299</v>
      </c>
      <c r="J36">
        <v>1.4213269988502852</v>
      </c>
      <c r="K36">
        <v>1.3407381328768695</v>
      </c>
      <c r="L36">
        <v>1.347248579088401</v>
      </c>
      <c r="M36">
        <v>1.2826209704113614</v>
      </c>
    </row>
    <row r="37" spans="1:13" x14ac:dyDescent="0.45">
      <c r="A37" t="s">
        <v>115</v>
      </c>
      <c r="B37" t="s">
        <v>66</v>
      </c>
      <c r="C37" t="s">
        <v>67</v>
      </c>
      <c r="D37">
        <v>1.7462076230932788</v>
      </c>
      <c r="E37">
        <v>1.694474146697142</v>
      </c>
      <c r="F37">
        <v>1.640572019960125</v>
      </c>
      <c r="G37">
        <v>1.6067138158436771</v>
      </c>
      <c r="H37">
        <v>1.5487286535134273</v>
      </c>
      <c r="I37">
        <v>1.5294415351191306</v>
      </c>
      <c r="J37">
        <v>1.4809912688130025</v>
      </c>
      <c r="K37">
        <v>1.4719951813870453</v>
      </c>
      <c r="L37">
        <v>1.4135379317459649</v>
      </c>
      <c r="M37">
        <v>1.4185775923470232</v>
      </c>
    </row>
    <row r="38" spans="1:13" x14ac:dyDescent="0.45">
      <c r="A38" t="s">
        <v>153</v>
      </c>
      <c r="B38" t="s">
        <v>95</v>
      </c>
      <c r="C38" t="s">
        <v>67</v>
      </c>
      <c r="D38">
        <v>1.7531809528761333</v>
      </c>
      <c r="E38">
        <v>1.6723319802389138</v>
      </c>
      <c r="F38">
        <v>1.6500340787975916</v>
      </c>
      <c r="G38">
        <v>1.5842357918203911</v>
      </c>
      <c r="H38">
        <v>1.5584216338993611</v>
      </c>
      <c r="I38">
        <v>1.506680202652336</v>
      </c>
      <c r="J38">
        <v>1.4837723655272843</v>
      </c>
      <c r="K38">
        <v>1.4503266623924544</v>
      </c>
      <c r="L38">
        <v>1.4153112152464939</v>
      </c>
      <c r="M38">
        <v>1.3909310573755664</v>
      </c>
    </row>
    <row r="40" spans="1:13" x14ac:dyDescent="0.45">
      <c r="A40" t="s">
        <v>109</v>
      </c>
      <c r="B40" t="s">
        <v>95</v>
      </c>
      <c r="C40" t="s">
        <v>64</v>
      </c>
      <c r="D40">
        <v>1.7831336511146203</v>
      </c>
      <c r="E40">
        <v>1.7723455179424437</v>
      </c>
      <c r="F40">
        <v>1.6836999153947774</v>
      </c>
      <c r="G40">
        <v>1.6790469435300701</v>
      </c>
      <c r="H40">
        <v>1.5848371332291706</v>
      </c>
      <c r="I40">
        <v>1.6047222498943785</v>
      </c>
      <c r="J40">
        <v>1.5193096733613745</v>
      </c>
      <c r="K40">
        <v>1.5483381538607683</v>
      </c>
      <c r="L40">
        <v>1.4678710947686679</v>
      </c>
      <c r="M40">
        <v>1.4973643596885577</v>
      </c>
    </row>
    <row r="41" spans="1:13" x14ac:dyDescent="0.45">
      <c r="A41" t="s">
        <v>129</v>
      </c>
      <c r="B41" t="s">
        <v>66</v>
      </c>
      <c r="C41" t="s">
        <v>67</v>
      </c>
      <c r="D41">
        <v>1.7562324509133</v>
      </c>
      <c r="E41">
        <v>1.7986428864122972</v>
      </c>
      <c r="F41">
        <v>1.676048048263054</v>
      </c>
      <c r="G41">
        <v>1.7142807091305035</v>
      </c>
      <c r="H41">
        <v>1.5928668482005346</v>
      </c>
      <c r="I41">
        <v>1.6392483974634631</v>
      </c>
      <c r="J41">
        <v>1.5361027086105312</v>
      </c>
      <c r="K41">
        <v>1.5825758650003015</v>
      </c>
      <c r="L41">
        <v>1.4799892363697718</v>
      </c>
      <c r="M41">
        <v>1.5292293244066273</v>
      </c>
    </row>
    <row r="43" spans="1:13" x14ac:dyDescent="0.45">
      <c r="A43" t="s">
        <v>98</v>
      </c>
      <c r="B43" t="s">
        <v>66</v>
      </c>
      <c r="C43" t="s">
        <v>131</v>
      </c>
      <c r="D43">
        <v>1.8415315731164701</v>
      </c>
      <c r="E43">
        <v>1.7720024544857857</v>
      </c>
      <c r="F43">
        <v>1.7112007490400147</v>
      </c>
      <c r="G43">
        <v>1.6813771126162134</v>
      </c>
      <c r="H43">
        <v>1.6180588854552609</v>
      </c>
      <c r="I43">
        <v>1.6025962544684318</v>
      </c>
      <c r="J43">
        <v>1.5599399579185114</v>
      </c>
      <c r="K43">
        <v>1.5455393112741069</v>
      </c>
      <c r="L43">
        <v>1.4740156785374705</v>
      </c>
      <c r="M43">
        <v>1.4862226476140121</v>
      </c>
    </row>
    <row r="44" spans="1:13" x14ac:dyDescent="0.45">
      <c r="A44" t="s">
        <v>79</v>
      </c>
      <c r="B44" t="s">
        <v>66</v>
      </c>
      <c r="C44" t="s">
        <v>67</v>
      </c>
      <c r="D44">
        <v>1.8687467299091083</v>
      </c>
      <c r="E44">
        <v>1.8209962716013217</v>
      </c>
      <c r="F44">
        <v>1.7372613899587943</v>
      </c>
      <c r="G44">
        <v>1.7252680090355217</v>
      </c>
      <c r="H44">
        <v>1.6383485933607769</v>
      </c>
      <c r="I44">
        <v>1.6463439360225127</v>
      </c>
      <c r="J44">
        <v>1.5669878332412785</v>
      </c>
      <c r="K44">
        <v>1.5830097494805724</v>
      </c>
      <c r="L44">
        <v>1.5073327304829378</v>
      </c>
      <c r="M44">
        <v>1.526435031886461</v>
      </c>
    </row>
    <row r="47" spans="1:13" x14ac:dyDescent="0.45">
      <c r="A47" t="s">
        <v>68</v>
      </c>
      <c r="B47" t="s">
        <v>121</v>
      </c>
      <c r="C47" t="s">
        <v>64</v>
      </c>
      <c r="D47">
        <v>1.8616918802206361</v>
      </c>
      <c r="E47">
        <v>1.7492190427565237</v>
      </c>
      <c r="F47">
        <v>1.7481435444117679</v>
      </c>
      <c r="G47">
        <v>1.6579452808978026</v>
      </c>
      <c r="H47">
        <v>1.6498850182653637</v>
      </c>
      <c r="I47">
        <v>1.5886356156525907</v>
      </c>
      <c r="J47">
        <v>1.5736471327512818</v>
      </c>
      <c r="K47">
        <v>1.523976040295089</v>
      </c>
      <c r="L47">
        <v>1.5051297064049889</v>
      </c>
      <c r="M47">
        <v>1.4717774685569742</v>
      </c>
    </row>
    <row r="48" spans="1:13" x14ac:dyDescent="0.45">
      <c r="A48" t="s">
        <v>101</v>
      </c>
      <c r="B48" t="s">
        <v>90</v>
      </c>
      <c r="C48" t="s">
        <v>67</v>
      </c>
      <c r="D48">
        <v>1.865765110222096</v>
      </c>
      <c r="E48">
        <v>1.8848603671489279</v>
      </c>
      <c r="F48">
        <v>1.7649816082886494</v>
      </c>
      <c r="G48">
        <v>1.7956689989842067</v>
      </c>
      <c r="H48">
        <v>1.6885223028680634</v>
      </c>
      <c r="I48">
        <v>1.719957848455087</v>
      </c>
      <c r="J48">
        <v>1.6221896920115098</v>
      </c>
      <c r="K48">
        <v>1.6533048702289461</v>
      </c>
      <c r="L48">
        <v>1.5658883454435606</v>
      </c>
      <c r="M48">
        <v>1.5962448987164664</v>
      </c>
    </row>
    <row r="49" spans="1:13" x14ac:dyDescent="0.45">
      <c r="A49" t="s">
        <v>123</v>
      </c>
      <c r="B49" t="s">
        <v>121</v>
      </c>
      <c r="C49" t="s">
        <v>67</v>
      </c>
      <c r="D49">
        <v>1.9219739950238888</v>
      </c>
      <c r="E49">
        <v>1.8668116496022187</v>
      </c>
      <c r="F49">
        <v>1.8175899618306448</v>
      </c>
      <c r="G49">
        <v>1.7734158335777523</v>
      </c>
      <c r="H49">
        <v>1.6889650312713174</v>
      </c>
      <c r="I49">
        <v>1.6867037622057099</v>
      </c>
      <c r="J49">
        <v>1.6099258697234307</v>
      </c>
      <c r="K49">
        <v>1.6153952325969483</v>
      </c>
      <c r="L49">
        <v>1.5467101876027018</v>
      </c>
      <c r="M49">
        <v>1.5539827779323694</v>
      </c>
    </row>
    <row r="50" spans="1:13" x14ac:dyDescent="0.45">
      <c r="A50" t="s">
        <v>154</v>
      </c>
      <c r="B50" t="s">
        <v>95</v>
      </c>
      <c r="C50" t="s">
        <v>64</v>
      </c>
      <c r="D50">
        <v>1.9538596419867451</v>
      </c>
      <c r="E50">
        <v>1.8095627564419914</v>
      </c>
      <c r="F50">
        <v>1.8229269193086941</v>
      </c>
      <c r="G50">
        <v>1.7096249617423613</v>
      </c>
      <c r="H50">
        <v>1.721925635989467</v>
      </c>
      <c r="I50">
        <v>1.621126021130425</v>
      </c>
      <c r="J50">
        <v>1.6391766173000446</v>
      </c>
      <c r="K50">
        <v>1.5566366329751502</v>
      </c>
      <c r="L50">
        <v>1.5594482778607219</v>
      </c>
      <c r="M50">
        <v>1.4937284690035546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zoomScale="70" zoomScaleNormal="70" workbookViewId="0">
      <pane xSplit="1" ySplit="2" topLeftCell="N3" activePane="bottomRight" state="frozen"/>
      <selection activeCell="D3" sqref="D3:M50"/>
      <selection pane="topRight" activeCell="D3" sqref="D3:M50"/>
      <selection pane="bottomLeft" activeCell="D3" sqref="D3:M50"/>
      <selection pane="bottomRight" activeCell="AA1" sqref="AA1"/>
    </sheetView>
  </sheetViews>
  <sheetFormatPr defaultRowHeight="14.25" x14ac:dyDescent="0.45"/>
  <cols>
    <col min="1" max="1" width="26.53125" bestFit="1" customWidth="1"/>
    <col min="2" max="2" width="25.796875" bestFit="1" customWidth="1"/>
    <col min="3" max="3" width="20" bestFit="1" customWidth="1"/>
  </cols>
  <sheetData>
    <row r="1" spans="1:13" x14ac:dyDescent="0.45">
      <c r="A1" t="s">
        <v>0</v>
      </c>
      <c r="D1">
        <v>30</v>
      </c>
      <c r="F1">
        <v>35</v>
      </c>
      <c r="H1">
        <v>40</v>
      </c>
      <c r="J1">
        <v>45</v>
      </c>
      <c r="L1">
        <v>50</v>
      </c>
    </row>
    <row r="2" spans="1:13" x14ac:dyDescent="0.45">
      <c r="D2" t="s">
        <v>141</v>
      </c>
      <c r="E2" t="s">
        <v>142</v>
      </c>
      <c r="F2" t="s">
        <v>141</v>
      </c>
      <c r="G2" t="s">
        <v>142</v>
      </c>
      <c r="H2" t="s">
        <v>141</v>
      </c>
      <c r="I2" t="s">
        <v>142</v>
      </c>
      <c r="J2" t="s">
        <v>141</v>
      </c>
      <c r="K2" t="s">
        <v>142</v>
      </c>
      <c r="L2" t="s">
        <v>141</v>
      </c>
      <c r="M2" t="s">
        <v>142</v>
      </c>
    </row>
    <row r="3" spans="1:13" x14ac:dyDescent="0.45">
      <c r="A3" t="s">
        <v>96</v>
      </c>
      <c r="B3" t="s">
        <v>95</v>
      </c>
      <c r="C3" t="s">
        <v>77</v>
      </c>
      <c r="D3">
        <v>0.88188912974082112</v>
      </c>
      <c r="E3">
        <v>0.90553346354961761</v>
      </c>
      <c r="F3">
        <v>0.84029317323768571</v>
      </c>
      <c r="G3">
        <v>0.86486006674872817</v>
      </c>
      <c r="H3">
        <v>0.80321640608266598</v>
      </c>
      <c r="I3">
        <v>0.82881068433424931</v>
      </c>
      <c r="J3">
        <v>0.77386885197545652</v>
      </c>
      <c r="K3">
        <v>0.79990060987867362</v>
      </c>
      <c r="L3">
        <v>0.74570866554865389</v>
      </c>
      <c r="M3">
        <v>0.77353391247116599</v>
      </c>
    </row>
    <row r="4" spans="1:13" x14ac:dyDescent="0.45">
      <c r="A4" t="s">
        <v>113</v>
      </c>
      <c r="B4" t="s">
        <v>95</v>
      </c>
      <c r="C4" t="s">
        <v>77</v>
      </c>
      <c r="D4">
        <v>1.1219579951053646</v>
      </c>
      <c r="E4">
        <v>1.1003509461097116</v>
      </c>
      <c r="F4">
        <v>1.0589465631889556</v>
      </c>
      <c r="G4">
        <v>1.0492436040004827</v>
      </c>
      <c r="H4">
        <v>0.99999999999999989</v>
      </c>
      <c r="I4">
        <v>1.0049206023588775</v>
      </c>
      <c r="J4">
        <v>0.9573055389217745</v>
      </c>
      <c r="K4">
        <v>0.96581886921119875</v>
      </c>
      <c r="L4">
        <v>0.91833765247315058</v>
      </c>
      <c r="M4">
        <v>0.92999300568089993</v>
      </c>
    </row>
    <row r="5" spans="1:13" x14ac:dyDescent="0.45">
      <c r="A5" t="s">
        <v>145</v>
      </c>
      <c r="B5" t="s">
        <v>95</v>
      </c>
      <c r="C5" t="s">
        <v>67</v>
      </c>
      <c r="D5">
        <v>1.2690170833816619</v>
      </c>
      <c r="E5">
        <v>1.2281668251181752</v>
      </c>
      <c r="F5">
        <v>1.1882778318837441</v>
      </c>
      <c r="G5">
        <v>1.1653230240032564</v>
      </c>
      <c r="H5">
        <v>1.1233435277335324</v>
      </c>
      <c r="I5">
        <v>1.1104496455637147</v>
      </c>
      <c r="J5">
        <v>1.0649192305020829</v>
      </c>
      <c r="K5">
        <v>1.0652603620646108</v>
      </c>
      <c r="L5">
        <v>1.0220443549385034</v>
      </c>
      <c r="M5">
        <v>1.0265052225767621</v>
      </c>
    </row>
    <row r="6" spans="1:13" x14ac:dyDescent="0.45">
      <c r="A6" t="s">
        <v>148</v>
      </c>
      <c r="B6" t="s">
        <v>66</v>
      </c>
      <c r="C6" t="s">
        <v>67</v>
      </c>
      <c r="D6">
        <v>1.249082944263797</v>
      </c>
      <c r="E6">
        <v>1.2634641192800753</v>
      </c>
      <c r="F6">
        <v>1.1859664345157639</v>
      </c>
      <c r="G6">
        <v>1.2050582080865286</v>
      </c>
      <c r="H6">
        <v>1.1244022802332725</v>
      </c>
      <c r="I6">
        <v>1.1501132043744344</v>
      </c>
      <c r="J6">
        <v>1.079700158701431</v>
      </c>
      <c r="K6">
        <v>1.1056771970933899</v>
      </c>
      <c r="L6">
        <v>1.0361912136963385</v>
      </c>
      <c r="M6">
        <v>1.0655678610171833</v>
      </c>
    </row>
    <row r="8" spans="1:13" x14ac:dyDescent="0.45">
      <c r="A8" t="s">
        <v>140</v>
      </c>
      <c r="B8" t="s">
        <v>66</v>
      </c>
      <c r="C8" t="s">
        <v>67</v>
      </c>
      <c r="D8">
        <v>1.2708211871003454</v>
      </c>
      <c r="E8">
        <v>1.2875528298098522</v>
      </c>
      <c r="F8">
        <v>1.2079300024872432</v>
      </c>
      <c r="G8">
        <v>1.2273346221763382</v>
      </c>
      <c r="H8">
        <v>1.1495772234980113</v>
      </c>
      <c r="I8">
        <v>1.1755979749406562</v>
      </c>
      <c r="J8">
        <v>1.1047538774922421</v>
      </c>
      <c r="K8">
        <v>1.1309996719615176</v>
      </c>
      <c r="L8">
        <v>1.0673486033809994</v>
      </c>
      <c r="M8">
        <v>1.0947579223250845</v>
      </c>
    </row>
    <row r="10" spans="1:13" x14ac:dyDescent="0.45">
      <c r="A10" t="s">
        <v>118</v>
      </c>
      <c r="B10" t="s">
        <v>95</v>
      </c>
      <c r="C10" t="s">
        <v>77</v>
      </c>
      <c r="D10">
        <v>1.29808064522477</v>
      </c>
      <c r="E10">
        <v>1.3027862911457742</v>
      </c>
      <c r="F10">
        <v>1.2270922383910354</v>
      </c>
      <c r="G10">
        <v>1.2379587433187478</v>
      </c>
      <c r="H10">
        <v>1.1622151651485289</v>
      </c>
      <c r="I10">
        <v>1.1855122902990007</v>
      </c>
      <c r="J10">
        <v>1.1132615922722682</v>
      </c>
      <c r="K10">
        <v>1.1400703141139641</v>
      </c>
      <c r="L10">
        <v>1.0691613663491855</v>
      </c>
      <c r="M10">
        <v>1.1008177260446481</v>
      </c>
    </row>
    <row r="11" spans="1:13" x14ac:dyDescent="0.45">
      <c r="A11" t="s">
        <v>116</v>
      </c>
      <c r="B11" t="s">
        <v>90</v>
      </c>
      <c r="C11" t="s">
        <v>67</v>
      </c>
      <c r="D11">
        <v>1.3052403949181086</v>
      </c>
      <c r="E11">
        <v>1.3188052509242707</v>
      </c>
      <c r="F11">
        <v>1.2360589879828068</v>
      </c>
      <c r="G11">
        <v>1.2541702489549074</v>
      </c>
      <c r="H11">
        <v>1.1805508503482689</v>
      </c>
      <c r="I11">
        <v>1.200972431558867</v>
      </c>
      <c r="J11">
        <v>1.1330639856296345</v>
      </c>
      <c r="K11">
        <v>1.1546793288194472</v>
      </c>
      <c r="L11">
        <v>1.0946191407186123</v>
      </c>
      <c r="M11">
        <v>1.1168527078815669</v>
      </c>
    </row>
    <row r="12" spans="1:13" x14ac:dyDescent="0.45">
      <c r="A12" t="s">
        <v>84</v>
      </c>
      <c r="B12" t="s">
        <v>66</v>
      </c>
      <c r="C12" t="s">
        <v>67</v>
      </c>
      <c r="D12">
        <v>1.3205179131767957</v>
      </c>
      <c r="E12">
        <v>1.3222726736025401</v>
      </c>
      <c r="F12">
        <v>1.2516851545097223</v>
      </c>
      <c r="G12">
        <v>1.2583035579600335</v>
      </c>
      <c r="H12">
        <v>1.1834526327236274</v>
      </c>
      <c r="I12">
        <v>1.2028113619949485</v>
      </c>
      <c r="J12">
        <v>1.1303975549401106</v>
      </c>
      <c r="K12">
        <v>1.1545128795465349</v>
      </c>
      <c r="L12">
        <v>1.0855972440106401</v>
      </c>
      <c r="M12">
        <v>1.1145603708957692</v>
      </c>
    </row>
    <row r="16" spans="1:13" x14ac:dyDescent="0.45">
      <c r="A16" t="s">
        <v>93</v>
      </c>
      <c r="B16" t="s">
        <v>90</v>
      </c>
      <c r="C16" t="s">
        <v>67</v>
      </c>
      <c r="D16">
        <v>1.4237653891858524</v>
      </c>
      <c r="E16">
        <v>1.3942350629499105</v>
      </c>
      <c r="F16">
        <v>1.3314402887914587</v>
      </c>
      <c r="G16">
        <v>1.3242121761440362</v>
      </c>
      <c r="H16">
        <v>1.2579965086980909</v>
      </c>
      <c r="I16">
        <v>1.2618815712190161</v>
      </c>
      <c r="J16">
        <v>1.2117115510199237</v>
      </c>
      <c r="K16">
        <v>1.2170203883330806</v>
      </c>
      <c r="L16">
        <v>1.1684591337998815</v>
      </c>
      <c r="M16">
        <v>1.1730088046565541</v>
      </c>
    </row>
    <row r="18" spans="1:13" x14ac:dyDescent="0.45">
      <c r="A18" t="s">
        <v>147</v>
      </c>
      <c r="B18" t="s">
        <v>72</v>
      </c>
      <c r="C18" t="s">
        <v>64</v>
      </c>
      <c r="D18">
        <v>1.4453591362782348</v>
      </c>
      <c r="E18">
        <v>1.4159018576047657</v>
      </c>
      <c r="F18">
        <v>1.3758128522576163</v>
      </c>
      <c r="G18">
        <v>1.3552163330189386</v>
      </c>
      <c r="H18">
        <v>1.2897410475764115</v>
      </c>
      <c r="I18">
        <v>1.2865920732036733</v>
      </c>
      <c r="J18">
        <v>1.2366048389196933</v>
      </c>
      <c r="K18">
        <v>1.2430834717905166</v>
      </c>
      <c r="L18">
        <v>1.191265075287149</v>
      </c>
      <c r="M18">
        <v>1.2023706861075147</v>
      </c>
    </row>
    <row r="19" spans="1:13" x14ac:dyDescent="0.45">
      <c r="A19" t="s">
        <v>105</v>
      </c>
      <c r="B19" t="s">
        <v>74</v>
      </c>
      <c r="C19" t="s">
        <v>67</v>
      </c>
      <c r="D19">
        <v>1.41544794511383</v>
      </c>
      <c r="E19">
        <v>1.4392686776351484</v>
      </c>
      <c r="F19">
        <v>1.3499682780699163</v>
      </c>
      <c r="G19">
        <v>1.3791236938994849</v>
      </c>
      <c r="H19">
        <v>1.2939590860655976</v>
      </c>
      <c r="I19">
        <v>1.3240201120830788</v>
      </c>
      <c r="J19">
        <v>1.2491901803839502</v>
      </c>
      <c r="K19">
        <v>1.2774057060010044</v>
      </c>
      <c r="L19">
        <v>1.204229941826833</v>
      </c>
      <c r="M19">
        <v>1.2334387867569501</v>
      </c>
    </row>
    <row r="21" spans="1:13" x14ac:dyDescent="0.45">
      <c r="A21" t="s">
        <v>92</v>
      </c>
      <c r="B21" t="s">
        <v>70</v>
      </c>
      <c r="C21" t="s">
        <v>67</v>
      </c>
      <c r="D21">
        <v>1.4560567425689142</v>
      </c>
      <c r="E21">
        <v>1.4352539796158694</v>
      </c>
      <c r="F21">
        <v>1.3805687638540209</v>
      </c>
      <c r="G21">
        <v>1.3640010646048424</v>
      </c>
      <c r="H21">
        <v>1.312090747004834</v>
      </c>
      <c r="I21">
        <v>1.3022052130944879</v>
      </c>
      <c r="J21">
        <v>1.2590881530357492</v>
      </c>
      <c r="K21">
        <v>1.2562801166480195</v>
      </c>
      <c r="L21">
        <v>1.1958141157530549</v>
      </c>
      <c r="M21">
        <v>1.2107744096426674</v>
      </c>
    </row>
    <row r="22" spans="1:13" x14ac:dyDescent="0.45">
      <c r="A22" t="s">
        <v>150</v>
      </c>
      <c r="B22" t="s">
        <v>66</v>
      </c>
      <c r="C22" t="s">
        <v>67</v>
      </c>
      <c r="D22">
        <v>1.4608518414478846</v>
      </c>
      <c r="E22">
        <v>1.4859127807910375</v>
      </c>
      <c r="F22">
        <v>1.3868774383070064</v>
      </c>
      <c r="G22">
        <v>1.4173205126341324</v>
      </c>
      <c r="H22">
        <v>1.3276132737132134</v>
      </c>
      <c r="I22">
        <v>1.3581104970893874</v>
      </c>
      <c r="J22">
        <v>1.2761404608842934</v>
      </c>
      <c r="K22">
        <v>1.308310130647776</v>
      </c>
      <c r="L22">
        <v>1.2325580183117928</v>
      </c>
      <c r="M22">
        <v>1.2662822246817702</v>
      </c>
    </row>
    <row r="25" spans="1:13" x14ac:dyDescent="0.45">
      <c r="A25" t="s">
        <v>144</v>
      </c>
      <c r="B25" t="s">
        <v>95</v>
      </c>
      <c r="C25" t="s">
        <v>67</v>
      </c>
      <c r="D25">
        <v>1.5392403309670244</v>
      </c>
      <c r="E25">
        <v>1.4396944604024837</v>
      </c>
      <c r="F25">
        <v>1.4365259395106638</v>
      </c>
      <c r="G25">
        <v>1.3627341952950978</v>
      </c>
      <c r="H25">
        <v>1.3564722834035008</v>
      </c>
      <c r="I25">
        <v>1.2940598163543502</v>
      </c>
      <c r="J25">
        <v>1.2913027216762072</v>
      </c>
      <c r="K25">
        <v>1.2375424729164883</v>
      </c>
      <c r="L25">
        <v>1.2297546837186011</v>
      </c>
      <c r="M25">
        <v>1.1886186354978774</v>
      </c>
    </row>
    <row r="26" spans="1:13" x14ac:dyDescent="0.45">
      <c r="A26" t="s">
        <v>134</v>
      </c>
      <c r="B26" t="s">
        <v>66</v>
      </c>
      <c r="C26" t="s">
        <v>67</v>
      </c>
      <c r="D26">
        <v>1.5272102637636693</v>
      </c>
      <c r="E26">
        <v>1.5669968235881644</v>
      </c>
      <c r="F26">
        <v>1.4574158936912534</v>
      </c>
      <c r="G26">
        <v>1.4981323090815142</v>
      </c>
      <c r="H26">
        <v>1.3976281496948351</v>
      </c>
      <c r="I26">
        <v>1.4404880434433258</v>
      </c>
      <c r="J26">
        <v>1.3452716750956133</v>
      </c>
      <c r="K26">
        <v>1.3901497636779927</v>
      </c>
      <c r="L26">
        <v>1.2992718521050637</v>
      </c>
      <c r="M26">
        <v>1.3435120763748565</v>
      </c>
    </row>
    <row r="31" spans="1:13" x14ac:dyDescent="0.45">
      <c r="A31" t="s">
        <v>149</v>
      </c>
      <c r="B31" t="s">
        <v>66</v>
      </c>
      <c r="C31" t="s">
        <v>67</v>
      </c>
      <c r="D31">
        <v>1.6321560812009128</v>
      </c>
      <c r="E31">
        <v>1.6553572370029095</v>
      </c>
      <c r="F31">
        <v>1.5361215564622757</v>
      </c>
      <c r="G31">
        <v>1.5730969141134734</v>
      </c>
      <c r="H31">
        <v>1.4611689823929841</v>
      </c>
      <c r="I31">
        <v>1.502428451138561</v>
      </c>
      <c r="J31">
        <v>1.4004765012570712</v>
      </c>
      <c r="K31">
        <v>1.4441778576025295</v>
      </c>
      <c r="L31">
        <v>1.3496959721858415</v>
      </c>
      <c r="M31">
        <v>1.3939511796788293</v>
      </c>
    </row>
    <row r="32" spans="1:13" x14ac:dyDescent="0.45">
      <c r="A32" t="s">
        <v>91</v>
      </c>
      <c r="B32" t="s">
        <v>90</v>
      </c>
      <c r="C32" t="s">
        <v>67</v>
      </c>
      <c r="D32">
        <v>1.6332834063679464</v>
      </c>
      <c r="E32">
        <v>1.633842056858956</v>
      </c>
      <c r="F32">
        <v>1.5572377462984652</v>
      </c>
      <c r="G32">
        <v>1.5596751155862107</v>
      </c>
      <c r="H32">
        <v>1.4722423158264286</v>
      </c>
      <c r="I32">
        <v>1.490605029572964</v>
      </c>
      <c r="J32">
        <v>1.4065888426488382</v>
      </c>
      <c r="K32">
        <v>1.4337644756778565</v>
      </c>
      <c r="L32">
        <v>1.3619487604078757</v>
      </c>
      <c r="M32">
        <v>1.3892418310032983</v>
      </c>
    </row>
    <row r="34" spans="1:13" x14ac:dyDescent="0.45">
      <c r="A34" t="s">
        <v>151</v>
      </c>
      <c r="B34" t="s">
        <v>72</v>
      </c>
      <c r="C34" t="s">
        <v>64</v>
      </c>
      <c r="D34">
        <v>1.6726133125071865</v>
      </c>
      <c r="E34">
        <v>1.6671170911015691</v>
      </c>
      <c r="F34">
        <v>1.5829177790714697</v>
      </c>
      <c r="G34">
        <v>1.5865385300853774</v>
      </c>
      <c r="H34">
        <v>1.5120318197219145</v>
      </c>
      <c r="I34">
        <v>1.5224135426980376</v>
      </c>
      <c r="J34">
        <v>1.4582811969445295</v>
      </c>
      <c r="K34">
        <v>1.4732114770246949</v>
      </c>
      <c r="L34">
        <v>1.4022872845138215</v>
      </c>
      <c r="M34">
        <v>1.4233401008141748</v>
      </c>
    </row>
    <row r="35" spans="1:13" x14ac:dyDescent="0.45">
      <c r="A35" t="s">
        <v>69</v>
      </c>
      <c r="B35" t="s">
        <v>70</v>
      </c>
      <c r="C35" t="s">
        <v>67</v>
      </c>
      <c r="D35">
        <v>1.705980509238431</v>
      </c>
      <c r="E35">
        <v>1.6919972318596861</v>
      </c>
      <c r="F35">
        <v>1.5942381409544939</v>
      </c>
      <c r="G35">
        <v>1.6045323182924733</v>
      </c>
      <c r="H35">
        <v>1.5121127438120985</v>
      </c>
      <c r="I35">
        <v>1.5426192860081132</v>
      </c>
      <c r="J35">
        <v>1.4548741179023215</v>
      </c>
      <c r="K35">
        <v>1.4864196904750018</v>
      </c>
      <c r="L35">
        <v>1.3989587689826855</v>
      </c>
      <c r="M35">
        <v>1.4331273558442668</v>
      </c>
    </row>
    <row r="37" spans="1:13" x14ac:dyDescent="0.45">
      <c r="A37" t="s">
        <v>115</v>
      </c>
      <c r="B37" t="s">
        <v>66</v>
      </c>
      <c r="C37" t="s">
        <v>67</v>
      </c>
      <c r="D37">
        <v>1.7462076230932788</v>
      </c>
      <c r="E37">
        <v>1.694474146697142</v>
      </c>
      <c r="F37">
        <v>1.640572019960125</v>
      </c>
      <c r="G37">
        <v>1.6067138158436771</v>
      </c>
      <c r="H37">
        <v>1.5487286535134273</v>
      </c>
      <c r="I37">
        <v>1.5294415351191306</v>
      </c>
      <c r="J37">
        <v>1.4809912688130025</v>
      </c>
      <c r="K37">
        <v>1.4719951813870453</v>
      </c>
      <c r="L37">
        <v>1.4135379317459649</v>
      </c>
      <c r="M37">
        <v>1.4185775923470232</v>
      </c>
    </row>
    <row r="38" spans="1:13" x14ac:dyDescent="0.45">
      <c r="A38" t="s">
        <v>153</v>
      </c>
      <c r="B38" t="s">
        <v>95</v>
      </c>
      <c r="C38" t="s">
        <v>67</v>
      </c>
      <c r="D38">
        <v>1.7531809528761333</v>
      </c>
      <c r="E38">
        <v>1.6723319802389138</v>
      </c>
      <c r="F38">
        <v>1.6500340787975916</v>
      </c>
      <c r="G38">
        <v>1.5842357918203911</v>
      </c>
      <c r="H38">
        <v>1.5584216338993611</v>
      </c>
      <c r="I38">
        <v>1.506680202652336</v>
      </c>
      <c r="J38">
        <v>1.4837723655272843</v>
      </c>
      <c r="K38">
        <v>1.4503266623924544</v>
      </c>
      <c r="L38">
        <v>1.4153112152464939</v>
      </c>
      <c r="M38">
        <v>1.3909310573755664</v>
      </c>
    </row>
    <row r="41" spans="1:13" x14ac:dyDescent="0.45">
      <c r="A41" t="s">
        <v>129</v>
      </c>
      <c r="B41" t="s">
        <v>66</v>
      </c>
      <c r="C41" t="s">
        <v>67</v>
      </c>
      <c r="D41">
        <v>1.7562324509133</v>
      </c>
      <c r="E41">
        <v>1.7986428864122972</v>
      </c>
      <c r="F41">
        <v>1.676048048263054</v>
      </c>
      <c r="G41">
        <v>1.7142807091305035</v>
      </c>
      <c r="H41">
        <v>1.5928668482005346</v>
      </c>
      <c r="I41">
        <v>1.6392483974634631</v>
      </c>
      <c r="J41">
        <v>1.5361027086105312</v>
      </c>
      <c r="K41">
        <v>1.5825758650003015</v>
      </c>
      <c r="L41">
        <v>1.4799892363697718</v>
      </c>
      <c r="M41">
        <v>1.5292293244066273</v>
      </c>
    </row>
    <row r="44" spans="1:13" x14ac:dyDescent="0.45">
      <c r="A44" t="s">
        <v>79</v>
      </c>
      <c r="B44" t="s">
        <v>66</v>
      </c>
      <c r="C44" t="s">
        <v>67</v>
      </c>
      <c r="D44">
        <v>1.8687467299091083</v>
      </c>
      <c r="E44">
        <v>1.8209962716013217</v>
      </c>
      <c r="F44">
        <v>1.7372613899587943</v>
      </c>
      <c r="G44">
        <v>1.7252680090355217</v>
      </c>
      <c r="H44">
        <v>1.6383485933607769</v>
      </c>
      <c r="I44">
        <v>1.6463439360225127</v>
      </c>
      <c r="J44">
        <v>1.5669878332412785</v>
      </c>
      <c r="K44">
        <v>1.5830097494805724</v>
      </c>
      <c r="L44">
        <v>1.5073327304829378</v>
      </c>
      <c r="M44">
        <v>1.526435031886461</v>
      </c>
    </row>
    <row r="49" spans="1:13" x14ac:dyDescent="0.45">
      <c r="A49" t="s">
        <v>123</v>
      </c>
      <c r="B49" t="s">
        <v>121</v>
      </c>
      <c r="C49" t="s">
        <v>67</v>
      </c>
      <c r="D49">
        <v>1.9219739950238888</v>
      </c>
      <c r="E49">
        <v>1.8668116496022187</v>
      </c>
      <c r="F49">
        <v>1.8175899618306448</v>
      </c>
      <c r="G49">
        <v>1.7734158335777523</v>
      </c>
      <c r="H49">
        <v>1.6889650312713174</v>
      </c>
      <c r="I49">
        <v>1.6867037622057099</v>
      </c>
      <c r="J49">
        <v>1.6099258697234307</v>
      </c>
      <c r="K49">
        <v>1.6153952325969483</v>
      </c>
      <c r="L49">
        <v>1.5467101876027018</v>
      </c>
      <c r="M49">
        <v>1.5539827779323694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workbookViewId="0">
      <pane xSplit="1" ySplit="2" topLeftCell="B3" activePane="bottomRight" state="frozen"/>
      <selection activeCell="D3" sqref="D3:M50"/>
      <selection pane="topRight" activeCell="D3" sqref="D3:M50"/>
      <selection pane="bottomLeft" activeCell="D3" sqref="D3:M50"/>
      <selection pane="bottomRight" activeCell="D3" sqref="D3:M50"/>
    </sheetView>
  </sheetViews>
  <sheetFormatPr defaultRowHeight="14.25" x14ac:dyDescent="0.45"/>
  <cols>
    <col min="1" max="1" width="26.53125" bestFit="1" customWidth="1"/>
    <col min="2" max="2" width="25.796875" bestFit="1" customWidth="1"/>
    <col min="3" max="3" width="20" bestFit="1" customWidth="1"/>
  </cols>
  <sheetData>
    <row r="1" spans="1:13" x14ac:dyDescent="0.45">
      <c r="A1" t="s">
        <v>0</v>
      </c>
      <c r="D1">
        <v>30</v>
      </c>
      <c r="F1">
        <v>35</v>
      </c>
      <c r="H1">
        <v>40</v>
      </c>
      <c r="J1">
        <v>45</v>
      </c>
      <c r="L1">
        <v>50</v>
      </c>
    </row>
    <row r="2" spans="1:13" x14ac:dyDescent="0.45">
      <c r="D2" t="s">
        <v>141</v>
      </c>
      <c r="E2" t="s">
        <v>142</v>
      </c>
      <c r="F2" t="s">
        <v>141</v>
      </c>
      <c r="G2" t="s">
        <v>142</v>
      </c>
      <c r="H2" t="s">
        <v>141</v>
      </c>
      <c r="I2" t="s">
        <v>142</v>
      </c>
      <c r="J2" t="s">
        <v>141</v>
      </c>
      <c r="K2" t="s">
        <v>142</v>
      </c>
      <c r="L2" t="s">
        <v>141</v>
      </c>
      <c r="M2" t="s">
        <v>142</v>
      </c>
    </row>
    <row r="3" spans="1:13" x14ac:dyDescent="0.45">
      <c r="A3" t="s">
        <v>96</v>
      </c>
      <c r="B3" t="s">
        <v>95</v>
      </c>
      <c r="C3" t="s">
        <v>77</v>
      </c>
      <c r="D3">
        <v>0.88188912974082112</v>
      </c>
      <c r="E3">
        <v>0.90553346354961761</v>
      </c>
      <c r="F3">
        <v>0.84029317323768571</v>
      </c>
      <c r="G3">
        <v>0.86486006674872817</v>
      </c>
      <c r="H3">
        <v>0.80321640608266598</v>
      </c>
      <c r="I3">
        <v>0.82881068433424931</v>
      </c>
      <c r="J3">
        <v>0.77386885197545652</v>
      </c>
      <c r="K3">
        <v>0.79990060987867362</v>
      </c>
      <c r="L3">
        <v>0.74570866554865389</v>
      </c>
      <c r="M3">
        <v>0.77353391247116599</v>
      </c>
    </row>
    <row r="4" spans="1:13" x14ac:dyDescent="0.45">
      <c r="A4" t="s">
        <v>113</v>
      </c>
      <c r="B4" t="s">
        <v>95</v>
      </c>
      <c r="C4" t="s">
        <v>77</v>
      </c>
      <c r="D4">
        <v>1.1219579951053646</v>
      </c>
      <c r="E4">
        <v>1.1003509461097116</v>
      </c>
      <c r="F4">
        <v>1.0589465631889556</v>
      </c>
      <c r="G4">
        <v>1.0492436040004827</v>
      </c>
      <c r="H4">
        <v>0.99999999999999989</v>
      </c>
      <c r="I4">
        <v>1.0049206023588775</v>
      </c>
      <c r="J4">
        <v>0.9573055389217745</v>
      </c>
      <c r="K4">
        <v>0.96581886921119875</v>
      </c>
      <c r="L4">
        <v>0.91833765247315058</v>
      </c>
      <c r="M4">
        <v>0.92999300568089993</v>
      </c>
    </row>
    <row r="5" spans="1:13" x14ac:dyDescent="0.45">
      <c r="A5" t="s">
        <v>145</v>
      </c>
      <c r="B5" t="s">
        <v>95</v>
      </c>
      <c r="C5" t="s">
        <v>67</v>
      </c>
      <c r="D5">
        <v>1.2690170833816619</v>
      </c>
      <c r="E5">
        <v>1.2281668251181752</v>
      </c>
      <c r="F5">
        <v>1.1882778318837441</v>
      </c>
      <c r="G5">
        <v>1.1653230240032564</v>
      </c>
      <c r="H5">
        <v>1.1233435277335324</v>
      </c>
      <c r="I5">
        <v>1.1104496455637147</v>
      </c>
      <c r="J5">
        <v>1.0649192305020829</v>
      </c>
      <c r="K5">
        <v>1.0652603620646108</v>
      </c>
      <c r="L5">
        <v>1.0220443549385034</v>
      </c>
      <c r="M5">
        <v>1.0265052225767621</v>
      </c>
    </row>
    <row r="6" spans="1:13" x14ac:dyDescent="0.45">
      <c r="A6" t="s">
        <v>148</v>
      </c>
      <c r="B6" t="s">
        <v>66</v>
      </c>
      <c r="C6" t="s">
        <v>67</v>
      </c>
      <c r="D6">
        <v>1.249082944263797</v>
      </c>
      <c r="E6">
        <v>1.2634641192800753</v>
      </c>
      <c r="F6">
        <v>1.1859664345157639</v>
      </c>
      <c r="G6">
        <v>1.2050582080865286</v>
      </c>
      <c r="H6">
        <v>1.1244022802332725</v>
      </c>
      <c r="I6">
        <v>1.1501132043744344</v>
      </c>
      <c r="J6">
        <v>1.079700158701431</v>
      </c>
      <c r="K6">
        <v>1.1056771970933899</v>
      </c>
      <c r="L6">
        <v>1.0361912136963385</v>
      </c>
      <c r="M6">
        <v>1.0655678610171833</v>
      </c>
    </row>
    <row r="8" spans="1:13" x14ac:dyDescent="0.45">
      <c r="A8" t="s">
        <v>140</v>
      </c>
      <c r="B8" t="s">
        <v>66</v>
      </c>
      <c r="C8" t="s">
        <v>67</v>
      </c>
      <c r="D8">
        <v>1.2708211871003454</v>
      </c>
      <c r="E8">
        <v>1.2875528298098522</v>
      </c>
      <c r="F8">
        <v>1.2079300024872432</v>
      </c>
      <c r="G8">
        <v>1.2273346221763382</v>
      </c>
      <c r="H8">
        <v>1.1495772234980113</v>
      </c>
      <c r="I8">
        <v>1.1755979749406562</v>
      </c>
      <c r="J8">
        <v>1.1047538774922421</v>
      </c>
      <c r="K8">
        <v>1.1309996719615176</v>
      </c>
      <c r="L8">
        <v>1.0673486033809994</v>
      </c>
      <c r="M8">
        <v>1.0947579223250845</v>
      </c>
    </row>
    <row r="10" spans="1:13" x14ac:dyDescent="0.45">
      <c r="A10" t="s">
        <v>118</v>
      </c>
      <c r="B10" t="s">
        <v>95</v>
      </c>
      <c r="C10" t="s">
        <v>77</v>
      </c>
      <c r="D10">
        <v>1.29808064522477</v>
      </c>
      <c r="E10">
        <v>1.3027862911457742</v>
      </c>
      <c r="F10">
        <v>1.2270922383910354</v>
      </c>
      <c r="G10">
        <v>1.2379587433187478</v>
      </c>
      <c r="H10">
        <v>1.1622151651485289</v>
      </c>
      <c r="I10">
        <v>1.1855122902990007</v>
      </c>
      <c r="J10">
        <v>1.1132615922722682</v>
      </c>
      <c r="K10">
        <v>1.1400703141139641</v>
      </c>
      <c r="L10">
        <v>1.0691613663491855</v>
      </c>
      <c r="M10">
        <v>1.1008177260446481</v>
      </c>
    </row>
    <row r="11" spans="1:13" x14ac:dyDescent="0.45">
      <c r="A11" t="s">
        <v>116</v>
      </c>
      <c r="B11" t="s">
        <v>90</v>
      </c>
      <c r="C11" t="s">
        <v>67</v>
      </c>
      <c r="D11">
        <v>1.3052403949181086</v>
      </c>
      <c r="E11">
        <v>1.3188052509242707</v>
      </c>
      <c r="F11">
        <v>1.2360589879828068</v>
      </c>
      <c r="G11">
        <v>1.2541702489549074</v>
      </c>
      <c r="H11">
        <v>1.1805508503482689</v>
      </c>
      <c r="I11">
        <v>1.200972431558867</v>
      </c>
      <c r="J11">
        <v>1.1330639856296345</v>
      </c>
      <c r="K11">
        <v>1.1546793288194472</v>
      </c>
      <c r="L11">
        <v>1.0946191407186123</v>
      </c>
      <c r="M11">
        <v>1.1168527078815669</v>
      </c>
    </row>
    <row r="12" spans="1:13" x14ac:dyDescent="0.45">
      <c r="A12" t="s">
        <v>84</v>
      </c>
      <c r="B12" t="s">
        <v>66</v>
      </c>
      <c r="C12" t="s">
        <v>67</v>
      </c>
      <c r="D12">
        <v>1.3205179131767957</v>
      </c>
      <c r="E12">
        <v>1.3222726736025401</v>
      </c>
      <c r="F12">
        <v>1.2516851545097223</v>
      </c>
      <c r="G12">
        <v>1.2583035579600335</v>
      </c>
      <c r="H12">
        <v>1.1834526327236274</v>
      </c>
      <c r="I12">
        <v>1.2028113619949485</v>
      </c>
      <c r="J12">
        <v>1.1303975549401106</v>
      </c>
      <c r="K12">
        <v>1.1545128795465349</v>
      </c>
      <c r="L12">
        <v>1.0855972440106401</v>
      </c>
      <c r="M12">
        <v>1.1145603708957692</v>
      </c>
    </row>
    <row r="14" spans="1:13" x14ac:dyDescent="0.45">
      <c r="A14" t="s">
        <v>146</v>
      </c>
      <c r="B14" t="s">
        <v>95</v>
      </c>
      <c r="C14" t="s">
        <v>64</v>
      </c>
      <c r="D14">
        <v>1.4006668463194694</v>
      </c>
      <c r="E14">
        <v>1.3204337825768677</v>
      </c>
      <c r="F14">
        <v>1.3073289842561504</v>
      </c>
      <c r="G14">
        <v>1.2512615327408243</v>
      </c>
      <c r="H14">
        <v>1.2326660738732567</v>
      </c>
      <c r="I14">
        <v>1.189200331750514</v>
      </c>
      <c r="J14">
        <v>1.1663790114237294</v>
      </c>
      <c r="K14">
        <v>1.1414828405784323</v>
      </c>
      <c r="L14">
        <v>1.115893668894693</v>
      </c>
      <c r="M14">
        <v>1.1013365245702815</v>
      </c>
    </row>
    <row r="16" spans="1:13" x14ac:dyDescent="0.45">
      <c r="A16" t="s">
        <v>93</v>
      </c>
      <c r="B16" t="s">
        <v>90</v>
      </c>
      <c r="C16" t="s">
        <v>67</v>
      </c>
      <c r="D16">
        <v>1.4237653891858524</v>
      </c>
      <c r="E16">
        <v>1.3942350629499105</v>
      </c>
      <c r="F16">
        <v>1.3314402887914587</v>
      </c>
      <c r="G16">
        <v>1.3242121761440362</v>
      </c>
      <c r="H16">
        <v>1.2579965086980909</v>
      </c>
      <c r="I16">
        <v>1.2618815712190161</v>
      </c>
      <c r="J16">
        <v>1.2117115510199237</v>
      </c>
      <c r="K16">
        <v>1.2170203883330806</v>
      </c>
      <c r="L16">
        <v>1.1684591337998815</v>
      </c>
      <c r="M16">
        <v>1.1730088046565541</v>
      </c>
    </row>
    <row r="17" spans="1:13" x14ac:dyDescent="0.45">
      <c r="A17" t="s">
        <v>80</v>
      </c>
      <c r="B17" t="s">
        <v>66</v>
      </c>
      <c r="C17" t="s">
        <v>67</v>
      </c>
      <c r="D17">
        <v>1.4690243352216887</v>
      </c>
      <c r="E17">
        <v>1.4307339367902783</v>
      </c>
      <c r="F17">
        <v>1.3677918334928341</v>
      </c>
      <c r="G17">
        <v>1.352489772098463</v>
      </c>
      <c r="H17">
        <v>1.2821255705607013</v>
      </c>
      <c r="I17">
        <v>1.2920148634943118</v>
      </c>
      <c r="J17">
        <v>1.2180112055774572</v>
      </c>
      <c r="K17">
        <v>1.2385316280886316</v>
      </c>
      <c r="L17">
        <v>1.1717415441264847</v>
      </c>
      <c r="M17">
        <v>1.1937807847530169</v>
      </c>
    </row>
    <row r="18" spans="1:13" x14ac:dyDescent="0.45">
      <c r="A18" t="s">
        <v>147</v>
      </c>
      <c r="B18" t="s">
        <v>72</v>
      </c>
      <c r="C18" t="s">
        <v>64</v>
      </c>
      <c r="D18">
        <v>1.4453591362782348</v>
      </c>
      <c r="E18">
        <v>1.4159018576047657</v>
      </c>
      <c r="F18">
        <v>1.3758128522576163</v>
      </c>
      <c r="G18">
        <v>1.3552163330189386</v>
      </c>
      <c r="H18">
        <v>1.2897410475764115</v>
      </c>
      <c r="I18">
        <v>1.2865920732036733</v>
      </c>
      <c r="J18">
        <v>1.2366048389196933</v>
      </c>
      <c r="K18">
        <v>1.2430834717905166</v>
      </c>
      <c r="L18">
        <v>1.191265075287149</v>
      </c>
      <c r="M18">
        <v>1.2023706861075147</v>
      </c>
    </row>
    <row r="19" spans="1:13" x14ac:dyDescent="0.45">
      <c r="A19" t="s">
        <v>105</v>
      </c>
      <c r="B19" t="s">
        <v>74</v>
      </c>
      <c r="C19" t="s">
        <v>67</v>
      </c>
      <c r="D19">
        <v>1.41544794511383</v>
      </c>
      <c r="E19">
        <v>1.4392686776351484</v>
      </c>
      <c r="F19">
        <v>1.3499682780699163</v>
      </c>
      <c r="G19">
        <v>1.3791236938994849</v>
      </c>
      <c r="H19">
        <v>1.2939590860655976</v>
      </c>
      <c r="I19">
        <v>1.3240201120830788</v>
      </c>
      <c r="J19">
        <v>1.2491901803839502</v>
      </c>
      <c r="K19">
        <v>1.2774057060010044</v>
      </c>
      <c r="L19">
        <v>1.204229941826833</v>
      </c>
      <c r="M19">
        <v>1.2334387867569501</v>
      </c>
    </row>
    <row r="21" spans="1:13" x14ac:dyDescent="0.45">
      <c r="A21" t="s">
        <v>92</v>
      </c>
      <c r="B21" t="s">
        <v>70</v>
      </c>
      <c r="C21" t="s">
        <v>67</v>
      </c>
      <c r="D21">
        <v>1.4560567425689142</v>
      </c>
      <c r="E21">
        <v>1.4352539796158694</v>
      </c>
      <c r="F21">
        <v>1.3805687638540209</v>
      </c>
      <c r="G21">
        <v>1.3640010646048424</v>
      </c>
      <c r="H21">
        <v>1.312090747004834</v>
      </c>
      <c r="I21">
        <v>1.3022052130944879</v>
      </c>
      <c r="J21">
        <v>1.2590881530357492</v>
      </c>
      <c r="K21">
        <v>1.2562801166480195</v>
      </c>
      <c r="L21">
        <v>1.1958141157530549</v>
      </c>
      <c r="M21">
        <v>1.2107744096426674</v>
      </c>
    </row>
    <row r="22" spans="1:13" x14ac:dyDescent="0.45">
      <c r="A22" t="s">
        <v>150</v>
      </c>
      <c r="B22" t="s">
        <v>66</v>
      </c>
      <c r="C22" t="s">
        <v>67</v>
      </c>
      <c r="D22">
        <v>1.4608518414478846</v>
      </c>
      <c r="E22">
        <v>1.4859127807910375</v>
      </c>
      <c r="F22">
        <v>1.3868774383070064</v>
      </c>
      <c r="G22">
        <v>1.4173205126341324</v>
      </c>
      <c r="H22">
        <v>1.3276132737132134</v>
      </c>
      <c r="I22">
        <v>1.3581104970893874</v>
      </c>
      <c r="J22">
        <v>1.2761404608842934</v>
      </c>
      <c r="K22">
        <v>1.308310130647776</v>
      </c>
      <c r="L22">
        <v>1.2325580183117928</v>
      </c>
      <c r="M22">
        <v>1.2662822246817702</v>
      </c>
    </row>
    <row r="24" spans="1:13" x14ac:dyDescent="0.45">
      <c r="A24" t="s">
        <v>111</v>
      </c>
      <c r="B24" t="s">
        <v>90</v>
      </c>
      <c r="C24" t="s">
        <v>67</v>
      </c>
      <c r="D24">
        <v>1.4670603804198479</v>
      </c>
      <c r="E24">
        <v>1.4891538365979915</v>
      </c>
      <c r="F24">
        <v>1.4006534630286698</v>
      </c>
      <c r="G24">
        <v>1.4232429741288264</v>
      </c>
      <c r="H24">
        <v>1.3365894083024812</v>
      </c>
      <c r="I24">
        <v>1.364336886128221</v>
      </c>
      <c r="J24">
        <v>1.2874050985175511</v>
      </c>
      <c r="K24">
        <v>1.3185817513904208</v>
      </c>
      <c r="L24">
        <v>1.2436714899233257</v>
      </c>
      <c r="M24">
        <v>1.2779569551368424</v>
      </c>
    </row>
    <row r="25" spans="1:13" x14ac:dyDescent="0.45">
      <c r="A25" t="s">
        <v>144</v>
      </c>
      <c r="B25" t="s">
        <v>95</v>
      </c>
      <c r="C25" t="s">
        <v>67</v>
      </c>
      <c r="D25">
        <v>1.5392403309670244</v>
      </c>
      <c r="E25">
        <v>1.4396944604024837</v>
      </c>
      <c r="F25">
        <v>1.4365259395106638</v>
      </c>
      <c r="G25">
        <v>1.3627341952950978</v>
      </c>
      <c r="H25">
        <v>1.3564722834035008</v>
      </c>
      <c r="I25">
        <v>1.2940598163543502</v>
      </c>
      <c r="J25">
        <v>1.2913027216762072</v>
      </c>
      <c r="K25">
        <v>1.2375424729164883</v>
      </c>
      <c r="L25">
        <v>1.2297546837186011</v>
      </c>
      <c r="M25">
        <v>1.1886186354978774</v>
      </c>
    </row>
    <row r="26" spans="1:13" x14ac:dyDescent="0.45">
      <c r="A26" t="s">
        <v>134</v>
      </c>
      <c r="B26" t="s">
        <v>66</v>
      </c>
      <c r="C26" t="s">
        <v>67</v>
      </c>
      <c r="D26">
        <v>1.5272102637636693</v>
      </c>
      <c r="E26">
        <v>1.5669968235881644</v>
      </c>
      <c r="F26">
        <v>1.4574158936912534</v>
      </c>
      <c r="G26">
        <v>1.4981323090815142</v>
      </c>
      <c r="H26">
        <v>1.3976281496948351</v>
      </c>
      <c r="I26">
        <v>1.4404880434433258</v>
      </c>
      <c r="J26">
        <v>1.3452716750956133</v>
      </c>
      <c r="K26">
        <v>1.3901497636779927</v>
      </c>
      <c r="L26">
        <v>1.2992718521050637</v>
      </c>
      <c r="M26">
        <v>1.3435120763748565</v>
      </c>
    </row>
    <row r="27" spans="1:13" x14ac:dyDescent="0.45">
      <c r="A27" t="s">
        <v>114</v>
      </c>
      <c r="B27" t="s">
        <v>66</v>
      </c>
      <c r="C27" t="s">
        <v>67</v>
      </c>
      <c r="D27">
        <v>1.6006929983439055</v>
      </c>
      <c r="E27">
        <v>1.5494883667929951</v>
      </c>
      <c r="F27">
        <v>1.5108305628632179</v>
      </c>
      <c r="G27">
        <v>1.4699889878783436</v>
      </c>
      <c r="H27">
        <v>1.4311317633559784</v>
      </c>
      <c r="I27">
        <v>1.4002985135255828</v>
      </c>
      <c r="J27">
        <v>1.3701518656203227</v>
      </c>
      <c r="K27">
        <v>1.3441136899681192</v>
      </c>
      <c r="L27">
        <v>1.3094918282068488</v>
      </c>
      <c r="M27">
        <v>1.2968282061366221</v>
      </c>
    </row>
    <row r="28" spans="1:13" x14ac:dyDescent="0.45">
      <c r="A28" t="s">
        <v>89</v>
      </c>
      <c r="B28" t="s">
        <v>90</v>
      </c>
      <c r="C28" t="s">
        <v>67</v>
      </c>
      <c r="D28">
        <v>1.6058445624837108</v>
      </c>
      <c r="E28">
        <v>1.6032775842955207</v>
      </c>
      <c r="F28">
        <v>1.5187963608562822</v>
      </c>
      <c r="G28">
        <v>1.5219853492485544</v>
      </c>
      <c r="H28">
        <v>1.4325301212118728</v>
      </c>
      <c r="I28">
        <v>1.4514505983635468</v>
      </c>
      <c r="J28">
        <v>1.3786282617788477</v>
      </c>
      <c r="K28">
        <v>1.4021323415419775</v>
      </c>
      <c r="L28">
        <v>1.3225015871583858</v>
      </c>
      <c r="M28">
        <v>1.3482697028251365</v>
      </c>
    </row>
    <row r="30" spans="1:13" x14ac:dyDescent="0.45">
      <c r="A30" t="s">
        <v>65</v>
      </c>
      <c r="B30" t="s">
        <v>66</v>
      </c>
      <c r="C30" t="s">
        <v>67</v>
      </c>
      <c r="D30">
        <v>1.6077773593644209</v>
      </c>
      <c r="E30">
        <v>1.6125954288287747</v>
      </c>
      <c r="F30">
        <v>1.5285854974031605</v>
      </c>
      <c r="G30">
        <v>1.5391118067495126</v>
      </c>
      <c r="H30">
        <v>1.4546678640601178</v>
      </c>
      <c r="I30">
        <v>1.4714874734072436</v>
      </c>
      <c r="J30">
        <v>1.3995724021305123</v>
      </c>
      <c r="K30">
        <v>1.4163002896307335</v>
      </c>
      <c r="L30">
        <v>1.3511360194818247</v>
      </c>
      <c r="M30">
        <v>1.37082957194563</v>
      </c>
    </row>
    <row r="31" spans="1:13" x14ac:dyDescent="0.45">
      <c r="A31" t="s">
        <v>149</v>
      </c>
      <c r="B31" t="s">
        <v>66</v>
      </c>
      <c r="C31" t="s">
        <v>67</v>
      </c>
      <c r="D31">
        <v>1.6321560812009128</v>
      </c>
      <c r="E31">
        <v>1.6553572370029095</v>
      </c>
      <c r="F31">
        <v>1.5361215564622757</v>
      </c>
      <c r="G31">
        <v>1.5730969141134734</v>
      </c>
      <c r="H31">
        <v>1.4611689823929841</v>
      </c>
      <c r="I31">
        <v>1.502428451138561</v>
      </c>
      <c r="J31">
        <v>1.4004765012570712</v>
      </c>
      <c r="K31">
        <v>1.4441778576025295</v>
      </c>
      <c r="L31">
        <v>1.3496959721858415</v>
      </c>
      <c r="M31">
        <v>1.3939511796788293</v>
      </c>
    </row>
    <row r="32" spans="1:13" x14ac:dyDescent="0.45">
      <c r="A32" t="s">
        <v>91</v>
      </c>
      <c r="B32" t="s">
        <v>90</v>
      </c>
      <c r="C32" t="s">
        <v>67</v>
      </c>
      <c r="D32">
        <v>1.6332834063679464</v>
      </c>
      <c r="E32">
        <v>1.633842056858956</v>
      </c>
      <c r="F32">
        <v>1.5572377462984652</v>
      </c>
      <c r="G32">
        <v>1.5596751155862107</v>
      </c>
      <c r="H32">
        <v>1.4722423158264286</v>
      </c>
      <c r="I32">
        <v>1.490605029572964</v>
      </c>
      <c r="J32">
        <v>1.4065888426488382</v>
      </c>
      <c r="K32">
        <v>1.4337644756778565</v>
      </c>
      <c r="L32">
        <v>1.3619487604078757</v>
      </c>
      <c r="M32">
        <v>1.3892418310032983</v>
      </c>
    </row>
    <row r="33" spans="1:13" x14ac:dyDescent="0.45">
      <c r="A33" t="s">
        <v>128</v>
      </c>
      <c r="B33" t="s">
        <v>121</v>
      </c>
      <c r="C33" t="s">
        <v>67</v>
      </c>
      <c r="D33">
        <v>1.6629096015288896</v>
      </c>
      <c r="E33">
        <v>1.5938308560094601</v>
      </c>
      <c r="F33">
        <v>1.5844603990888355</v>
      </c>
      <c r="G33">
        <v>1.520358531510581</v>
      </c>
      <c r="H33">
        <v>1.4909145110847934</v>
      </c>
      <c r="I33">
        <v>1.443468624342404</v>
      </c>
      <c r="J33">
        <v>1.4235942492730567</v>
      </c>
      <c r="K33">
        <v>1.384514933779563</v>
      </c>
      <c r="L33">
        <v>1.3411651873306039</v>
      </c>
      <c r="M33">
        <v>1.3273868731191483</v>
      </c>
    </row>
    <row r="34" spans="1:13" x14ac:dyDescent="0.45">
      <c r="A34" t="s">
        <v>151</v>
      </c>
      <c r="B34" t="s">
        <v>72</v>
      </c>
      <c r="C34" t="s">
        <v>64</v>
      </c>
      <c r="D34">
        <v>1.6726133125071865</v>
      </c>
      <c r="E34">
        <v>1.6671170911015691</v>
      </c>
      <c r="F34">
        <v>1.5829177790714697</v>
      </c>
      <c r="G34">
        <v>1.5865385300853774</v>
      </c>
      <c r="H34">
        <v>1.5120318197219145</v>
      </c>
      <c r="I34">
        <v>1.5224135426980376</v>
      </c>
      <c r="J34">
        <v>1.4582811969445295</v>
      </c>
      <c r="K34">
        <v>1.4732114770246949</v>
      </c>
      <c r="L34">
        <v>1.4022872845138215</v>
      </c>
      <c r="M34">
        <v>1.4233401008141748</v>
      </c>
    </row>
    <row r="35" spans="1:13" x14ac:dyDescent="0.45">
      <c r="A35" t="s">
        <v>69</v>
      </c>
      <c r="B35" t="s">
        <v>70</v>
      </c>
      <c r="C35" t="s">
        <v>67</v>
      </c>
      <c r="D35">
        <v>1.705980509238431</v>
      </c>
      <c r="E35">
        <v>1.6919972318596861</v>
      </c>
      <c r="F35">
        <v>1.5942381409544939</v>
      </c>
      <c r="G35">
        <v>1.6045323182924733</v>
      </c>
      <c r="H35">
        <v>1.5121127438120985</v>
      </c>
      <c r="I35">
        <v>1.5426192860081132</v>
      </c>
      <c r="J35">
        <v>1.4548741179023215</v>
      </c>
      <c r="K35">
        <v>1.4864196904750018</v>
      </c>
      <c r="L35">
        <v>1.3989587689826855</v>
      </c>
      <c r="M35">
        <v>1.4331273558442668</v>
      </c>
    </row>
    <row r="36" spans="1:13" x14ac:dyDescent="0.45">
      <c r="A36" t="s">
        <v>152</v>
      </c>
      <c r="B36" t="s">
        <v>95</v>
      </c>
      <c r="C36" t="s">
        <v>64</v>
      </c>
      <c r="D36">
        <v>1.7109212637330429</v>
      </c>
      <c r="E36">
        <v>1.5672361132313073</v>
      </c>
      <c r="F36">
        <v>1.5892953268748795</v>
      </c>
      <c r="G36">
        <v>1.4766594087076215</v>
      </c>
      <c r="H36">
        <v>1.4990599476171618</v>
      </c>
      <c r="I36">
        <v>1.3995998699046299</v>
      </c>
      <c r="J36">
        <v>1.4213269988502852</v>
      </c>
      <c r="K36">
        <v>1.3407381328768695</v>
      </c>
      <c r="L36">
        <v>1.347248579088401</v>
      </c>
      <c r="M36">
        <v>1.2826209704113614</v>
      </c>
    </row>
    <row r="37" spans="1:13" x14ac:dyDescent="0.45">
      <c r="A37" t="s">
        <v>115</v>
      </c>
      <c r="B37" t="s">
        <v>66</v>
      </c>
      <c r="C37" t="s">
        <v>67</v>
      </c>
      <c r="D37">
        <v>1.7462076230932788</v>
      </c>
      <c r="E37">
        <v>1.694474146697142</v>
      </c>
      <c r="F37">
        <v>1.640572019960125</v>
      </c>
      <c r="G37">
        <v>1.6067138158436771</v>
      </c>
      <c r="H37">
        <v>1.5487286535134273</v>
      </c>
      <c r="I37">
        <v>1.5294415351191306</v>
      </c>
      <c r="J37">
        <v>1.4809912688130025</v>
      </c>
      <c r="K37">
        <v>1.4719951813870453</v>
      </c>
      <c r="L37">
        <v>1.4135379317459649</v>
      </c>
      <c r="M37">
        <v>1.4185775923470232</v>
      </c>
    </row>
    <row r="38" spans="1:13" x14ac:dyDescent="0.45">
      <c r="A38" t="s">
        <v>153</v>
      </c>
      <c r="B38" t="s">
        <v>95</v>
      </c>
      <c r="C38" t="s">
        <v>67</v>
      </c>
      <c r="D38">
        <v>1.7531809528761333</v>
      </c>
      <c r="E38">
        <v>1.6723319802389138</v>
      </c>
      <c r="F38">
        <v>1.6500340787975916</v>
      </c>
      <c r="G38">
        <v>1.5842357918203911</v>
      </c>
      <c r="H38">
        <v>1.5584216338993611</v>
      </c>
      <c r="I38">
        <v>1.506680202652336</v>
      </c>
      <c r="J38">
        <v>1.4837723655272843</v>
      </c>
      <c r="K38">
        <v>1.4503266623924544</v>
      </c>
      <c r="L38">
        <v>1.4153112152464939</v>
      </c>
      <c r="M38">
        <v>1.3909310573755664</v>
      </c>
    </row>
    <row r="40" spans="1:13" x14ac:dyDescent="0.45">
      <c r="A40" t="s">
        <v>109</v>
      </c>
      <c r="B40" t="s">
        <v>95</v>
      </c>
      <c r="C40" t="s">
        <v>64</v>
      </c>
      <c r="D40">
        <v>1.7831336511146203</v>
      </c>
      <c r="E40">
        <v>1.7723455179424437</v>
      </c>
      <c r="F40">
        <v>1.6836999153947774</v>
      </c>
      <c r="G40">
        <v>1.6790469435300701</v>
      </c>
      <c r="H40">
        <v>1.5848371332291706</v>
      </c>
      <c r="I40">
        <v>1.6047222498943785</v>
      </c>
      <c r="J40">
        <v>1.5193096733613745</v>
      </c>
      <c r="K40">
        <v>1.5483381538607683</v>
      </c>
      <c r="L40">
        <v>1.4678710947686679</v>
      </c>
      <c r="M40">
        <v>1.4973643596885577</v>
      </c>
    </row>
    <row r="41" spans="1:13" x14ac:dyDescent="0.45">
      <c r="A41" t="s">
        <v>129</v>
      </c>
      <c r="B41" t="s">
        <v>66</v>
      </c>
      <c r="C41" t="s">
        <v>67</v>
      </c>
      <c r="D41">
        <v>1.7562324509133</v>
      </c>
      <c r="E41">
        <v>1.7986428864122972</v>
      </c>
      <c r="F41">
        <v>1.676048048263054</v>
      </c>
      <c r="G41">
        <v>1.7142807091305035</v>
      </c>
      <c r="H41">
        <v>1.5928668482005346</v>
      </c>
      <c r="I41">
        <v>1.6392483974634631</v>
      </c>
      <c r="J41">
        <v>1.5361027086105312</v>
      </c>
      <c r="K41">
        <v>1.5825758650003015</v>
      </c>
      <c r="L41">
        <v>1.4799892363697718</v>
      </c>
      <c r="M41">
        <v>1.5292293244066273</v>
      </c>
    </row>
    <row r="43" spans="1:13" x14ac:dyDescent="0.45">
      <c r="A43" t="s">
        <v>98</v>
      </c>
      <c r="B43" t="s">
        <v>66</v>
      </c>
      <c r="C43" t="s">
        <v>131</v>
      </c>
      <c r="D43">
        <v>1.8415315731164701</v>
      </c>
      <c r="E43">
        <v>1.7720024544857857</v>
      </c>
      <c r="F43">
        <v>1.7112007490400147</v>
      </c>
      <c r="G43">
        <v>1.6813771126162134</v>
      </c>
      <c r="H43">
        <v>1.6180588854552609</v>
      </c>
      <c r="I43">
        <v>1.6025962544684318</v>
      </c>
      <c r="J43">
        <v>1.5599399579185114</v>
      </c>
      <c r="K43">
        <v>1.5455393112741069</v>
      </c>
      <c r="L43">
        <v>1.4740156785374705</v>
      </c>
      <c r="M43">
        <v>1.4862226476140121</v>
      </c>
    </row>
    <row r="44" spans="1:13" x14ac:dyDescent="0.45">
      <c r="A44" t="s">
        <v>79</v>
      </c>
      <c r="B44" t="s">
        <v>66</v>
      </c>
      <c r="C44" t="s">
        <v>67</v>
      </c>
      <c r="D44">
        <v>1.8687467299091083</v>
      </c>
      <c r="E44">
        <v>1.8209962716013217</v>
      </c>
      <c r="F44">
        <v>1.7372613899587943</v>
      </c>
      <c r="G44">
        <v>1.7252680090355217</v>
      </c>
      <c r="H44">
        <v>1.6383485933607769</v>
      </c>
      <c r="I44">
        <v>1.6463439360225127</v>
      </c>
      <c r="J44">
        <v>1.5669878332412785</v>
      </c>
      <c r="K44">
        <v>1.5830097494805724</v>
      </c>
      <c r="L44">
        <v>1.5073327304829378</v>
      </c>
      <c r="M44">
        <v>1.526435031886461</v>
      </c>
    </row>
    <row r="47" spans="1:13" x14ac:dyDescent="0.45">
      <c r="A47" t="s">
        <v>68</v>
      </c>
      <c r="B47" t="s">
        <v>121</v>
      </c>
      <c r="C47" t="s">
        <v>64</v>
      </c>
      <c r="D47">
        <v>1.8616918802206361</v>
      </c>
      <c r="E47">
        <v>1.7492190427565237</v>
      </c>
      <c r="F47">
        <v>1.7481435444117679</v>
      </c>
      <c r="G47">
        <v>1.6579452808978026</v>
      </c>
      <c r="H47">
        <v>1.6498850182653637</v>
      </c>
      <c r="I47">
        <v>1.5886356156525907</v>
      </c>
      <c r="J47">
        <v>1.5736471327512818</v>
      </c>
      <c r="K47">
        <v>1.523976040295089</v>
      </c>
      <c r="L47">
        <v>1.5051297064049889</v>
      </c>
      <c r="M47">
        <v>1.4717774685569742</v>
      </c>
    </row>
    <row r="48" spans="1:13" x14ac:dyDescent="0.45">
      <c r="A48" t="s">
        <v>101</v>
      </c>
      <c r="B48" t="s">
        <v>90</v>
      </c>
      <c r="C48" t="s">
        <v>67</v>
      </c>
      <c r="D48">
        <v>1.865765110222096</v>
      </c>
      <c r="E48">
        <v>1.8848603671489279</v>
      </c>
      <c r="F48">
        <v>1.7649816082886494</v>
      </c>
      <c r="G48">
        <v>1.7956689989842067</v>
      </c>
      <c r="H48">
        <v>1.6885223028680634</v>
      </c>
      <c r="I48">
        <v>1.719957848455087</v>
      </c>
      <c r="J48">
        <v>1.6221896920115098</v>
      </c>
      <c r="K48">
        <v>1.6533048702289461</v>
      </c>
      <c r="L48">
        <v>1.5658883454435606</v>
      </c>
      <c r="M48">
        <v>1.5962448987164664</v>
      </c>
    </row>
    <row r="49" spans="1:13" x14ac:dyDescent="0.45">
      <c r="A49" t="s">
        <v>123</v>
      </c>
      <c r="B49" t="s">
        <v>121</v>
      </c>
      <c r="C49" t="s">
        <v>67</v>
      </c>
      <c r="D49">
        <v>1.9219739950238888</v>
      </c>
      <c r="E49">
        <v>1.8668116496022187</v>
      </c>
      <c r="F49">
        <v>1.8175899618306448</v>
      </c>
      <c r="G49">
        <v>1.7734158335777523</v>
      </c>
      <c r="H49">
        <v>1.6889650312713174</v>
      </c>
      <c r="I49">
        <v>1.6867037622057099</v>
      </c>
      <c r="J49">
        <v>1.6099258697234307</v>
      </c>
      <c r="K49">
        <v>1.6153952325969483</v>
      </c>
      <c r="L49">
        <v>1.5467101876027018</v>
      </c>
      <c r="M49">
        <v>1.5539827779323694</v>
      </c>
    </row>
    <row r="50" spans="1:13" x14ac:dyDescent="0.45">
      <c r="A50" t="s">
        <v>154</v>
      </c>
      <c r="B50" t="s">
        <v>95</v>
      </c>
      <c r="C50" t="s">
        <v>64</v>
      </c>
      <c r="D50">
        <v>1.9538596419867451</v>
      </c>
      <c r="E50">
        <v>1.8095627564419914</v>
      </c>
      <c r="F50">
        <v>1.8229269193086941</v>
      </c>
      <c r="G50">
        <v>1.7096249617423613</v>
      </c>
      <c r="H50">
        <v>1.721925635989467</v>
      </c>
      <c r="I50">
        <v>1.621126021130425</v>
      </c>
      <c r="J50">
        <v>1.6391766173000446</v>
      </c>
      <c r="K50">
        <v>1.5566366329751502</v>
      </c>
      <c r="L50">
        <v>1.5594482778607219</v>
      </c>
      <c r="M50">
        <v>1.4937284690035546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zoomScaleNormal="100" workbookViewId="0">
      <pane xSplit="1" ySplit="2" topLeftCell="B15" activePane="bottomRight" state="frozen"/>
      <selection activeCell="D3" sqref="D3:M50"/>
      <selection pane="topRight" activeCell="D3" sqref="D3:M50"/>
      <selection pane="bottomLeft" activeCell="D3" sqref="D3:M50"/>
      <selection pane="bottomRight" activeCell="I38" sqref="H38:I38"/>
    </sheetView>
  </sheetViews>
  <sheetFormatPr defaultRowHeight="14.25" x14ac:dyDescent="0.45"/>
  <cols>
    <col min="1" max="1" width="26.53125" bestFit="1" customWidth="1"/>
    <col min="2" max="2" width="25.796875" bestFit="1" customWidth="1"/>
    <col min="3" max="3" width="20" bestFit="1" customWidth="1"/>
  </cols>
  <sheetData>
    <row r="1" spans="1:13" x14ac:dyDescent="0.45">
      <c r="A1" t="s">
        <v>0</v>
      </c>
      <c r="D1">
        <v>30</v>
      </c>
      <c r="F1">
        <v>35</v>
      </c>
      <c r="H1">
        <v>40</v>
      </c>
      <c r="J1">
        <v>45</v>
      </c>
      <c r="L1">
        <v>50</v>
      </c>
    </row>
    <row r="2" spans="1:13" x14ac:dyDescent="0.45">
      <c r="D2" t="s">
        <v>141</v>
      </c>
      <c r="E2" t="s">
        <v>142</v>
      </c>
      <c r="F2" t="s">
        <v>141</v>
      </c>
      <c r="G2" t="s">
        <v>142</v>
      </c>
      <c r="H2" t="s">
        <v>141</v>
      </c>
      <c r="I2" t="s">
        <v>142</v>
      </c>
      <c r="J2" t="s">
        <v>141</v>
      </c>
      <c r="K2" t="s">
        <v>142</v>
      </c>
      <c r="L2" t="s">
        <v>141</v>
      </c>
      <c r="M2" t="s">
        <v>142</v>
      </c>
    </row>
    <row r="4" spans="1:13" x14ac:dyDescent="0.45">
      <c r="A4" t="s">
        <v>113</v>
      </c>
      <c r="B4" t="s">
        <v>95</v>
      </c>
      <c r="C4" t="s">
        <v>77</v>
      </c>
      <c r="D4">
        <v>6936.8</v>
      </c>
      <c r="E4">
        <v>23.6</v>
      </c>
      <c r="F4">
        <v>8756</v>
      </c>
      <c r="G4">
        <v>24.518999999999998</v>
      </c>
      <c r="H4">
        <v>10859.6</v>
      </c>
      <c r="I4">
        <v>25.4</v>
      </c>
      <c r="J4">
        <v>13012.2</v>
      </c>
      <c r="K4">
        <v>26.164000000000001</v>
      </c>
      <c r="L4">
        <v>15504.1</v>
      </c>
      <c r="M4">
        <v>26.925999999999998</v>
      </c>
    </row>
    <row r="5" spans="1:13" x14ac:dyDescent="0.45">
      <c r="A5" t="s">
        <v>145</v>
      </c>
      <c r="B5" t="s">
        <v>95</v>
      </c>
      <c r="C5" t="s">
        <v>67</v>
      </c>
      <c r="D5">
        <v>4562.7</v>
      </c>
      <c r="E5">
        <v>21.361000000000001</v>
      </c>
      <c r="F5">
        <v>5796.4</v>
      </c>
      <c r="G5">
        <v>22.228999999999999</v>
      </c>
      <c r="H5">
        <v>7230.5</v>
      </c>
      <c r="I5">
        <v>23.061</v>
      </c>
      <c r="J5">
        <v>8704.5</v>
      </c>
      <c r="K5">
        <v>23.783000000000001</v>
      </c>
      <c r="L5">
        <v>10417.799999999999</v>
      </c>
      <c r="M5">
        <v>24.503</v>
      </c>
    </row>
    <row r="10" spans="1:13" x14ac:dyDescent="0.45">
      <c r="A10" t="s">
        <v>118</v>
      </c>
      <c r="B10" t="s">
        <v>95</v>
      </c>
      <c r="C10" t="s">
        <v>77</v>
      </c>
      <c r="D10">
        <v>3825.6</v>
      </c>
      <c r="E10">
        <v>19.431000000000001</v>
      </c>
      <c r="F10">
        <v>4830.8999999999996</v>
      </c>
      <c r="G10">
        <v>20.190000000000001</v>
      </c>
      <c r="H10">
        <v>5994.3</v>
      </c>
      <c r="I10">
        <v>20.917999999999999</v>
      </c>
      <c r="J10">
        <v>7185.7</v>
      </c>
      <c r="K10">
        <v>21.55</v>
      </c>
      <c r="L10">
        <v>8565.7999999999993</v>
      </c>
      <c r="M10">
        <v>22.18</v>
      </c>
    </row>
    <row r="11" spans="1:13" x14ac:dyDescent="0.45">
      <c r="A11" t="s">
        <v>116</v>
      </c>
      <c r="B11" t="s">
        <v>90</v>
      </c>
      <c r="C11" t="s">
        <v>67</v>
      </c>
      <c r="D11">
        <v>4195.2</v>
      </c>
      <c r="E11">
        <v>18.695</v>
      </c>
      <c r="F11">
        <v>5302</v>
      </c>
      <c r="G11">
        <v>19.43</v>
      </c>
      <c r="H11">
        <v>6584.4</v>
      </c>
      <c r="I11">
        <v>20.135000000000002</v>
      </c>
      <c r="J11">
        <v>7899.1</v>
      </c>
      <c r="K11">
        <v>20.747</v>
      </c>
      <c r="L11">
        <v>9423.7000000000007</v>
      </c>
      <c r="M11">
        <v>21.358000000000001</v>
      </c>
    </row>
    <row r="14" spans="1:13" x14ac:dyDescent="0.45">
      <c r="A14" t="s">
        <v>146</v>
      </c>
      <c r="B14" t="s">
        <v>95</v>
      </c>
      <c r="C14" t="s">
        <v>64</v>
      </c>
      <c r="D14">
        <v>3259.5</v>
      </c>
      <c r="E14">
        <v>19.638999999999999</v>
      </c>
      <c r="F14">
        <v>4193.8</v>
      </c>
      <c r="G14">
        <v>20.501999999999999</v>
      </c>
      <c r="H14">
        <v>5289</v>
      </c>
      <c r="I14">
        <v>21.327000000000002</v>
      </c>
      <c r="J14">
        <v>6422.5</v>
      </c>
      <c r="K14">
        <v>22.042000000000002</v>
      </c>
      <c r="L14">
        <v>7747.7</v>
      </c>
      <c r="M14">
        <v>22.754000000000001</v>
      </c>
    </row>
    <row r="16" spans="1:13" x14ac:dyDescent="0.45">
      <c r="A16" t="s">
        <v>93</v>
      </c>
      <c r="B16" t="s">
        <v>90</v>
      </c>
      <c r="C16" t="s">
        <v>67</v>
      </c>
      <c r="D16">
        <v>2769.3</v>
      </c>
      <c r="E16">
        <v>18.614000000000001</v>
      </c>
      <c r="F16">
        <v>3495.4</v>
      </c>
      <c r="G16">
        <v>19.338999999999999</v>
      </c>
      <c r="H16">
        <v>4335.1000000000004</v>
      </c>
      <c r="I16">
        <v>20.033999999999999</v>
      </c>
      <c r="J16">
        <v>5194.5</v>
      </c>
      <c r="K16">
        <v>20.637</v>
      </c>
      <c r="L16">
        <v>6189.5</v>
      </c>
      <c r="M16">
        <v>21.238</v>
      </c>
    </row>
    <row r="17" spans="1:13" x14ac:dyDescent="0.45">
      <c r="A17" t="s">
        <v>80</v>
      </c>
      <c r="B17" t="s">
        <v>66</v>
      </c>
      <c r="C17" t="s">
        <v>67</v>
      </c>
      <c r="D17">
        <v>2701.4</v>
      </c>
      <c r="E17">
        <v>18.504999999999999</v>
      </c>
      <c r="F17">
        <v>3422.7</v>
      </c>
      <c r="G17">
        <v>19.244</v>
      </c>
      <c r="H17">
        <v>4259.3999999999996</v>
      </c>
      <c r="I17">
        <v>19.952000000000002</v>
      </c>
      <c r="J17">
        <v>5118</v>
      </c>
      <c r="K17">
        <v>20.567</v>
      </c>
      <c r="L17">
        <v>6114.5</v>
      </c>
      <c r="M17">
        <v>21.18</v>
      </c>
    </row>
    <row r="21" spans="1:13" x14ac:dyDescent="0.45">
      <c r="A21" t="s">
        <v>92</v>
      </c>
      <c r="B21" t="s">
        <v>70</v>
      </c>
      <c r="C21" t="s">
        <v>67</v>
      </c>
      <c r="D21">
        <v>2487</v>
      </c>
      <c r="E21">
        <v>17.814</v>
      </c>
      <c r="F21">
        <v>3139.5</v>
      </c>
      <c r="G21">
        <v>18.509</v>
      </c>
      <c r="H21">
        <v>3894.3</v>
      </c>
      <c r="I21">
        <v>19.175000000000001</v>
      </c>
      <c r="J21">
        <v>4667</v>
      </c>
      <c r="K21">
        <v>19.751999999999999</v>
      </c>
      <c r="L21">
        <v>5561.8</v>
      </c>
      <c r="M21">
        <v>20.327999999999999</v>
      </c>
    </row>
    <row r="24" spans="1:13" x14ac:dyDescent="0.45">
      <c r="A24" t="s">
        <v>111</v>
      </c>
      <c r="B24" t="s">
        <v>90</v>
      </c>
      <c r="C24" t="s">
        <v>67</v>
      </c>
      <c r="D24">
        <v>2834.4</v>
      </c>
      <c r="E24">
        <v>16.132000000000001</v>
      </c>
      <c r="F24">
        <v>3582.3</v>
      </c>
      <c r="G24">
        <v>16.765999999999998</v>
      </c>
      <c r="H24">
        <v>4449.2</v>
      </c>
      <c r="I24">
        <v>17.373999999999999</v>
      </c>
      <c r="J24">
        <v>5338.2</v>
      </c>
      <c r="K24">
        <v>17.902999999999999</v>
      </c>
      <c r="L24">
        <v>6369.5</v>
      </c>
      <c r="M24">
        <v>18.431000000000001</v>
      </c>
    </row>
    <row r="25" spans="1:13" x14ac:dyDescent="0.45">
      <c r="A25" t="s">
        <v>144</v>
      </c>
      <c r="B25" t="s">
        <v>95</v>
      </c>
      <c r="C25" t="s">
        <v>67</v>
      </c>
      <c r="D25">
        <v>2157.4</v>
      </c>
      <c r="E25">
        <v>19.631</v>
      </c>
      <c r="F25">
        <v>2742</v>
      </c>
      <c r="G25">
        <v>20.431000000000001</v>
      </c>
      <c r="H25">
        <v>3420.8</v>
      </c>
      <c r="I25">
        <v>21.196999999999999</v>
      </c>
      <c r="J25">
        <v>4117.8999999999996</v>
      </c>
      <c r="K25">
        <v>21.86</v>
      </c>
      <c r="L25">
        <v>4927.3</v>
      </c>
      <c r="M25">
        <v>22.52</v>
      </c>
    </row>
    <row r="26" spans="1:13" x14ac:dyDescent="0.45">
      <c r="A26" t="s">
        <v>134</v>
      </c>
      <c r="B26" t="s">
        <v>66</v>
      </c>
      <c r="C26" t="s">
        <v>67</v>
      </c>
      <c r="D26">
        <v>2024</v>
      </c>
      <c r="E26">
        <v>15.612</v>
      </c>
      <c r="F26">
        <v>2551.1999999999998</v>
      </c>
      <c r="G26">
        <v>16.215</v>
      </c>
      <c r="H26">
        <v>3160.9</v>
      </c>
      <c r="I26">
        <v>16.792999999999999</v>
      </c>
      <c r="J26">
        <v>3784.9</v>
      </c>
      <c r="K26">
        <v>17.295999999999999</v>
      </c>
      <c r="L26">
        <v>4507.5</v>
      </c>
      <c r="M26">
        <v>17.797000000000001</v>
      </c>
    </row>
    <row r="27" spans="1:13" x14ac:dyDescent="0.45">
      <c r="A27" t="s">
        <v>114</v>
      </c>
      <c r="B27" t="s">
        <v>66</v>
      </c>
      <c r="C27" t="s">
        <v>67</v>
      </c>
      <c r="D27">
        <v>1727</v>
      </c>
      <c r="E27">
        <v>17.327999999999999</v>
      </c>
      <c r="F27">
        <v>2188.1999999999998</v>
      </c>
      <c r="G27">
        <v>18.02</v>
      </c>
      <c r="H27">
        <v>2722.9</v>
      </c>
      <c r="I27">
        <v>18.684000000000001</v>
      </c>
      <c r="J27">
        <v>3271.5</v>
      </c>
      <c r="K27">
        <v>19.259</v>
      </c>
      <c r="L27">
        <v>3907.8</v>
      </c>
      <c r="M27">
        <v>19.832000000000001</v>
      </c>
    </row>
    <row r="28" spans="1:13" x14ac:dyDescent="0.45">
      <c r="A28" t="s">
        <v>89</v>
      </c>
      <c r="B28" t="s">
        <v>90</v>
      </c>
      <c r="C28" t="s">
        <v>67</v>
      </c>
      <c r="D28">
        <v>1684</v>
      </c>
      <c r="E28">
        <v>15.874000000000001</v>
      </c>
      <c r="F28">
        <v>2125.5</v>
      </c>
      <c r="G28">
        <v>16.492000000000001</v>
      </c>
      <c r="H28">
        <v>2636.4</v>
      </c>
      <c r="I28">
        <v>17.085000000000001</v>
      </c>
      <c r="J28">
        <v>3159.4</v>
      </c>
      <c r="K28">
        <v>17.599</v>
      </c>
      <c r="L28">
        <v>3765.2</v>
      </c>
      <c r="M28">
        <v>18.113</v>
      </c>
    </row>
    <row r="30" spans="1:13" x14ac:dyDescent="0.45">
      <c r="A30" t="s">
        <v>65</v>
      </c>
      <c r="B30" t="s">
        <v>66</v>
      </c>
      <c r="C30" t="s">
        <v>67</v>
      </c>
      <c r="D30">
        <v>1380.7</v>
      </c>
      <c r="E30">
        <v>15.723000000000001</v>
      </c>
      <c r="F30">
        <v>1748.6</v>
      </c>
      <c r="G30">
        <v>16.350000000000001</v>
      </c>
      <c r="H30">
        <v>2175.3000000000002</v>
      </c>
      <c r="I30">
        <v>16.95</v>
      </c>
      <c r="J30">
        <v>2613</v>
      </c>
      <c r="K30">
        <v>17.471</v>
      </c>
      <c r="L30">
        <v>3120.9</v>
      </c>
      <c r="M30">
        <v>17.989999999999998</v>
      </c>
    </row>
    <row r="32" spans="1:13" x14ac:dyDescent="0.45">
      <c r="A32" t="s">
        <v>91</v>
      </c>
      <c r="B32" t="s">
        <v>90</v>
      </c>
      <c r="C32" t="s">
        <v>67</v>
      </c>
      <c r="D32">
        <v>1546</v>
      </c>
      <c r="E32">
        <v>15.372999999999999</v>
      </c>
      <c r="F32">
        <v>1951.5</v>
      </c>
      <c r="G32">
        <v>15.972</v>
      </c>
      <c r="H32">
        <v>2420.6999999999998</v>
      </c>
      <c r="I32">
        <v>16.545999999999999</v>
      </c>
      <c r="J32">
        <v>2901</v>
      </c>
      <c r="K32">
        <v>17.045000000000002</v>
      </c>
      <c r="L32">
        <v>3457.4</v>
      </c>
      <c r="M32">
        <v>17.542000000000002</v>
      </c>
    </row>
    <row r="33" spans="1:13" x14ac:dyDescent="0.45">
      <c r="A33" t="s">
        <v>128</v>
      </c>
      <c r="B33" t="s">
        <v>121</v>
      </c>
      <c r="C33" t="s">
        <v>67</v>
      </c>
      <c r="D33">
        <v>1807.4</v>
      </c>
      <c r="E33">
        <v>17.613</v>
      </c>
      <c r="F33">
        <v>2279.3000000000002</v>
      </c>
      <c r="G33">
        <v>18.295000000000002</v>
      </c>
      <c r="H33">
        <v>2824.6</v>
      </c>
      <c r="I33">
        <v>18.949000000000002</v>
      </c>
      <c r="J33">
        <v>3382</v>
      </c>
      <c r="K33">
        <v>19.515000000000001</v>
      </c>
      <c r="L33">
        <v>4027</v>
      </c>
      <c r="M33">
        <v>20.079999999999998</v>
      </c>
    </row>
    <row r="35" spans="1:13" x14ac:dyDescent="0.45">
      <c r="A35" t="s">
        <v>69</v>
      </c>
      <c r="B35" t="s">
        <v>70</v>
      </c>
      <c r="C35" t="s">
        <v>67</v>
      </c>
      <c r="D35">
        <v>1393.9</v>
      </c>
      <c r="E35">
        <v>14.727</v>
      </c>
      <c r="F35">
        <v>1759.6</v>
      </c>
      <c r="G35">
        <v>15.301</v>
      </c>
      <c r="H35">
        <v>2182.6999999999998</v>
      </c>
      <c r="I35">
        <v>15.852</v>
      </c>
      <c r="J35">
        <v>2616.1</v>
      </c>
      <c r="K35">
        <v>16.329999999999998</v>
      </c>
      <c r="L35">
        <v>3118.2</v>
      </c>
      <c r="M35">
        <v>16.806999999999999</v>
      </c>
    </row>
    <row r="36" spans="1:13" x14ac:dyDescent="0.45">
      <c r="A36" t="s">
        <v>152</v>
      </c>
      <c r="B36" t="s">
        <v>95</v>
      </c>
      <c r="C36" t="s">
        <v>64</v>
      </c>
      <c r="D36">
        <v>1398.5</v>
      </c>
      <c r="E36">
        <v>17.614999999999998</v>
      </c>
      <c r="F36">
        <v>1811.5</v>
      </c>
      <c r="G36">
        <v>18.420000000000002</v>
      </c>
      <c r="H36">
        <v>2297.3000000000002</v>
      </c>
      <c r="I36">
        <v>19.187999999999999</v>
      </c>
      <c r="J36">
        <v>2801.3</v>
      </c>
      <c r="K36">
        <v>19.852</v>
      </c>
      <c r="L36">
        <v>3391.8</v>
      </c>
      <c r="M36">
        <v>20.513000000000002</v>
      </c>
    </row>
    <row r="37" spans="1:13" x14ac:dyDescent="0.45">
      <c r="A37" t="s">
        <v>115</v>
      </c>
      <c r="B37" t="s">
        <v>66</v>
      </c>
      <c r="C37" t="s">
        <v>67</v>
      </c>
      <c r="D37">
        <v>1232.2</v>
      </c>
      <c r="E37">
        <v>15.731999999999999</v>
      </c>
      <c r="F37">
        <v>1561.9</v>
      </c>
      <c r="G37">
        <v>16.361999999999998</v>
      </c>
      <c r="H37">
        <v>1944.3</v>
      </c>
      <c r="I37">
        <v>16.965</v>
      </c>
      <c r="J37">
        <v>2336.8000000000002</v>
      </c>
      <c r="K37">
        <v>17.489000000000001</v>
      </c>
      <c r="L37">
        <v>2792.2</v>
      </c>
      <c r="M37">
        <v>18.010999999999999</v>
      </c>
    </row>
    <row r="38" spans="1:13" x14ac:dyDescent="0.45">
      <c r="A38" t="s">
        <v>153</v>
      </c>
      <c r="B38" t="s">
        <v>95</v>
      </c>
      <c r="C38" t="s">
        <v>67</v>
      </c>
      <c r="D38">
        <v>1210.2</v>
      </c>
      <c r="E38">
        <v>16.231999999999999</v>
      </c>
      <c r="F38">
        <v>1536.9</v>
      </c>
      <c r="G38">
        <v>16.890999999999998</v>
      </c>
      <c r="H38">
        <v>1916.4</v>
      </c>
      <c r="I38">
        <v>17.521000000000001</v>
      </c>
      <c r="J38">
        <v>2306.1999999999998</v>
      </c>
      <c r="K38">
        <v>18.068000000000001</v>
      </c>
      <c r="L38">
        <v>2758.8</v>
      </c>
      <c r="M38">
        <v>18.611999999999998</v>
      </c>
    </row>
    <row r="40" spans="1:13" x14ac:dyDescent="0.45">
      <c r="A40" t="s">
        <v>109</v>
      </c>
      <c r="B40" t="s">
        <v>95</v>
      </c>
      <c r="C40" t="s">
        <v>64</v>
      </c>
      <c r="D40">
        <v>1094</v>
      </c>
      <c r="E40">
        <v>14.06</v>
      </c>
      <c r="F40">
        <v>1396.4</v>
      </c>
      <c r="G40">
        <v>14.648</v>
      </c>
      <c r="H40">
        <v>1749.1</v>
      </c>
      <c r="I40">
        <v>15.212</v>
      </c>
      <c r="J40">
        <v>2112.6</v>
      </c>
      <c r="K40">
        <v>15.701000000000001</v>
      </c>
      <c r="L40">
        <v>2535.9</v>
      </c>
      <c r="M40">
        <v>16.187999999999999</v>
      </c>
    </row>
    <row r="41" spans="1:13" x14ac:dyDescent="0.45">
      <c r="A41" t="s">
        <v>129</v>
      </c>
      <c r="B41" t="s">
        <v>66</v>
      </c>
      <c r="C41" t="s">
        <v>67</v>
      </c>
      <c r="D41">
        <v>1370</v>
      </c>
      <c r="E41">
        <v>13.486000000000001</v>
      </c>
      <c r="F41">
        <v>1731.7</v>
      </c>
      <c r="G41">
        <v>14.016</v>
      </c>
      <c r="H41">
        <v>2150.9</v>
      </c>
      <c r="I41">
        <v>14.526</v>
      </c>
      <c r="J41">
        <v>2580.9</v>
      </c>
      <c r="K41">
        <v>14.968</v>
      </c>
      <c r="L41">
        <v>3079.8</v>
      </c>
      <c r="M41">
        <v>15.409000000000001</v>
      </c>
    </row>
    <row r="43" spans="1:13" x14ac:dyDescent="0.45">
      <c r="A43" t="s">
        <v>98</v>
      </c>
      <c r="B43" t="s">
        <v>66</v>
      </c>
      <c r="C43" t="s">
        <v>131</v>
      </c>
      <c r="D43">
        <v>992.5</v>
      </c>
      <c r="E43">
        <v>14.143000000000001</v>
      </c>
      <c r="F43">
        <v>1253.5999999999999</v>
      </c>
      <c r="G43">
        <v>14.696</v>
      </c>
      <c r="H43">
        <v>1556</v>
      </c>
      <c r="I43">
        <v>15.228</v>
      </c>
      <c r="J43">
        <v>1866</v>
      </c>
      <c r="K43">
        <v>15.689</v>
      </c>
      <c r="L43">
        <v>2225.5</v>
      </c>
      <c r="M43">
        <v>16.149999999999999</v>
      </c>
    </row>
    <row r="44" spans="1:13" x14ac:dyDescent="0.45">
      <c r="A44" t="s">
        <v>79</v>
      </c>
      <c r="B44" t="s">
        <v>66</v>
      </c>
      <c r="C44" t="s">
        <v>67</v>
      </c>
      <c r="D44">
        <v>970.2</v>
      </c>
      <c r="E44">
        <v>14.333</v>
      </c>
      <c r="F44">
        <v>1228.9000000000001</v>
      </c>
      <c r="G44">
        <v>14.904999999999999</v>
      </c>
      <c r="H44">
        <v>1528.9</v>
      </c>
      <c r="I44">
        <v>15.452</v>
      </c>
      <c r="J44">
        <v>1836.7</v>
      </c>
      <c r="K44">
        <v>15.928000000000001</v>
      </c>
      <c r="L44">
        <v>2193.9</v>
      </c>
      <c r="M44">
        <v>16.402000000000001</v>
      </c>
    </row>
    <row r="47" spans="1:13" x14ac:dyDescent="0.45">
      <c r="A47" t="s">
        <v>68</v>
      </c>
      <c r="B47" t="s">
        <v>121</v>
      </c>
      <c r="C47" t="s">
        <v>64</v>
      </c>
      <c r="D47">
        <v>980.7</v>
      </c>
      <c r="E47">
        <v>15.003</v>
      </c>
      <c r="F47">
        <v>1258.9000000000001</v>
      </c>
      <c r="G47">
        <v>15.654</v>
      </c>
      <c r="H47">
        <v>1584.3</v>
      </c>
      <c r="I47">
        <v>16.274999999999999</v>
      </c>
      <c r="J47">
        <v>1920.4</v>
      </c>
      <c r="K47">
        <v>16.814</v>
      </c>
      <c r="L47">
        <v>2312.6999999999998</v>
      </c>
      <c r="M47">
        <v>17.349</v>
      </c>
    </row>
    <row r="48" spans="1:13" x14ac:dyDescent="0.45">
      <c r="A48" t="s">
        <v>101</v>
      </c>
      <c r="B48" t="s">
        <v>90</v>
      </c>
      <c r="C48" t="s">
        <v>67</v>
      </c>
      <c r="D48">
        <v>948.8</v>
      </c>
      <c r="E48">
        <v>13.14</v>
      </c>
      <c r="F48">
        <v>1197.4000000000001</v>
      </c>
      <c r="G48">
        <v>13.651</v>
      </c>
      <c r="H48">
        <v>1485.1</v>
      </c>
      <c r="I48">
        <v>14.141999999999999</v>
      </c>
      <c r="J48">
        <v>1779.8</v>
      </c>
      <c r="K48">
        <v>14.568</v>
      </c>
      <c r="L48">
        <v>2121.1</v>
      </c>
      <c r="M48">
        <v>14.993</v>
      </c>
    </row>
    <row r="49" spans="1:13" x14ac:dyDescent="0.45">
      <c r="A49" t="s">
        <v>123</v>
      </c>
      <c r="B49" t="s">
        <v>121</v>
      </c>
      <c r="C49" t="s">
        <v>67</v>
      </c>
      <c r="D49">
        <v>995</v>
      </c>
      <c r="E49">
        <v>14.494999999999999</v>
      </c>
      <c r="F49">
        <v>1255.3</v>
      </c>
      <c r="G49">
        <v>15.058</v>
      </c>
      <c r="H49">
        <v>1556.3</v>
      </c>
      <c r="I49">
        <v>15.598000000000001</v>
      </c>
      <c r="J49">
        <v>1864.2</v>
      </c>
      <c r="K49">
        <v>16.065999999999999</v>
      </c>
      <c r="L49">
        <v>2220.6999999999998</v>
      </c>
      <c r="M49">
        <v>16.533000000000001</v>
      </c>
    </row>
    <row r="50" spans="1:13" x14ac:dyDescent="0.45">
      <c r="A50" t="s">
        <v>154</v>
      </c>
      <c r="B50" t="s">
        <v>95</v>
      </c>
      <c r="C50" t="s">
        <v>64</v>
      </c>
      <c r="D50">
        <v>825.3</v>
      </c>
      <c r="E50">
        <v>14.750999999999999</v>
      </c>
      <c r="F50">
        <v>1064.8</v>
      </c>
      <c r="G50">
        <v>15.41</v>
      </c>
      <c r="H50">
        <v>1345.8</v>
      </c>
      <c r="I50">
        <v>16.039000000000001</v>
      </c>
      <c r="J50">
        <v>1636.8</v>
      </c>
      <c r="K50">
        <v>16.584</v>
      </c>
      <c r="L50">
        <v>1977.4</v>
      </c>
      <c r="M50">
        <v>17.125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zoomScale="70" zoomScaleNormal="70" workbookViewId="0">
      <pane xSplit="1" ySplit="2" topLeftCell="N6" activePane="bottomRight" state="frozen"/>
      <selection activeCell="D3" sqref="D3:M50"/>
      <selection pane="topRight" activeCell="D3" sqref="D3:M50"/>
      <selection pane="bottomLeft" activeCell="D3" sqref="D3:M50"/>
      <selection pane="bottomRight" activeCell="AG52" sqref="AG52"/>
    </sheetView>
  </sheetViews>
  <sheetFormatPr defaultRowHeight="14.25" x14ac:dyDescent="0.45"/>
  <cols>
    <col min="1" max="1" width="26.53125" bestFit="1" customWidth="1"/>
    <col min="2" max="2" width="25.796875" bestFit="1" customWidth="1"/>
    <col min="3" max="3" width="20" bestFit="1" customWidth="1"/>
  </cols>
  <sheetData>
    <row r="1" spans="1:13" x14ac:dyDescent="0.45">
      <c r="A1" t="s">
        <v>0</v>
      </c>
      <c r="D1">
        <v>30</v>
      </c>
      <c r="F1">
        <v>35</v>
      </c>
      <c r="H1">
        <v>40</v>
      </c>
      <c r="J1">
        <v>45</v>
      </c>
      <c r="L1">
        <v>50</v>
      </c>
    </row>
    <row r="2" spans="1:13" x14ac:dyDescent="0.45">
      <c r="D2" t="s">
        <v>141</v>
      </c>
      <c r="E2" t="s">
        <v>142</v>
      </c>
      <c r="F2" t="s">
        <v>141</v>
      </c>
      <c r="G2" t="s">
        <v>142</v>
      </c>
      <c r="H2" t="s">
        <v>141</v>
      </c>
      <c r="I2" t="s">
        <v>142</v>
      </c>
      <c r="J2" t="s">
        <v>141</v>
      </c>
      <c r="K2" t="s">
        <v>142</v>
      </c>
      <c r="L2" t="s">
        <v>141</v>
      </c>
      <c r="M2" t="s">
        <v>142</v>
      </c>
    </row>
    <row r="3" spans="1:13" x14ac:dyDescent="0.45">
      <c r="A3" t="s">
        <v>96</v>
      </c>
      <c r="B3" t="s">
        <v>95</v>
      </c>
      <c r="C3" t="s">
        <v>77</v>
      </c>
      <c r="D3">
        <v>11652.2</v>
      </c>
      <c r="E3">
        <v>24.466999999999999</v>
      </c>
      <c r="F3">
        <v>14731.6</v>
      </c>
      <c r="G3">
        <v>25.43</v>
      </c>
      <c r="H3">
        <v>18299.900000000001</v>
      </c>
      <c r="I3">
        <v>26.355</v>
      </c>
      <c r="J3">
        <v>21958.3</v>
      </c>
      <c r="K3">
        <v>27.157</v>
      </c>
      <c r="L3">
        <v>26200.799999999999</v>
      </c>
      <c r="M3">
        <v>27.957999999999998</v>
      </c>
    </row>
    <row r="4" spans="1:13" x14ac:dyDescent="0.45">
      <c r="A4" t="s">
        <v>113</v>
      </c>
      <c r="B4" t="s">
        <v>95</v>
      </c>
      <c r="C4" t="s">
        <v>77</v>
      </c>
      <c r="D4">
        <v>6936.8</v>
      </c>
      <c r="E4">
        <v>23.6</v>
      </c>
      <c r="F4">
        <v>8756</v>
      </c>
      <c r="G4">
        <v>24.518999999999998</v>
      </c>
      <c r="H4">
        <v>10859.6</v>
      </c>
      <c r="I4">
        <v>25.4</v>
      </c>
      <c r="J4">
        <v>13012.2</v>
      </c>
      <c r="K4">
        <v>26.164000000000001</v>
      </c>
      <c r="L4">
        <v>15504.1</v>
      </c>
      <c r="M4">
        <v>26.925999999999998</v>
      </c>
    </row>
    <row r="5" spans="1:13" x14ac:dyDescent="0.45">
      <c r="A5" t="s">
        <v>145</v>
      </c>
      <c r="B5" t="s">
        <v>95</v>
      </c>
      <c r="C5" t="s">
        <v>67</v>
      </c>
      <c r="D5">
        <v>4562.7</v>
      </c>
      <c r="E5">
        <v>21.361000000000001</v>
      </c>
      <c r="F5">
        <v>5796.4</v>
      </c>
      <c r="G5">
        <v>22.228999999999999</v>
      </c>
      <c r="H5">
        <v>7230.5</v>
      </c>
      <c r="I5">
        <v>23.061</v>
      </c>
      <c r="J5">
        <v>8704.5</v>
      </c>
      <c r="K5">
        <v>23.783000000000001</v>
      </c>
      <c r="L5">
        <v>10417.799999999999</v>
      </c>
      <c r="M5">
        <v>24.503</v>
      </c>
    </row>
    <row r="6" spans="1:13" x14ac:dyDescent="0.45">
      <c r="A6" t="s">
        <v>148</v>
      </c>
      <c r="B6" t="s">
        <v>66</v>
      </c>
      <c r="C6" t="s">
        <v>67</v>
      </c>
      <c r="D6">
        <v>4340.8999999999996</v>
      </c>
      <c r="E6">
        <v>20.05</v>
      </c>
      <c r="F6">
        <v>5491.2</v>
      </c>
      <c r="G6">
        <v>20.843</v>
      </c>
      <c r="H6">
        <v>6824.6</v>
      </c>
      <c r="I6">
        <v>21.603000000000002</v>
      </c>
      <c r="J6">
        <v>8191.8</v>
      </c>
      <c r="K6">
        <v>22.262</v>
      </c>
      <c r="L6">
        <v>9777.6</v>
      </c>
      <c r="M6">
        <v>22.920999999999999</v>
      </c>
    </row>
    <row r="8" spans="1:13" x14ac:dyDescent="0.45">
      <c r="A8" t="s">
        <v>140</v>
      </c>
      <c r="B8" t="s">
        <v>66</v>
      </c>
      <c r="C8" t="s">
        <v>67</v>
      </c>
      <c r="D8">
        <v>3836.3</v>
      </c>
      <c r="E8">
        <v>19.352</v>
      </c>
      <c r="F8">
        <v>4850.7</v>
      </c>
      <c r="G8">
        <v>20.114999999999998</v>
      </c>
      <c r="H8">
        <v>6026.1</v>
      </c>
      <c r="I8">
        <v>20.846</v>
      </c>
      <c r="J8">
        <v>7231.2</v>
      </c>
      <c r="K8">
        <v>21.481000000000002</v>
      </c>
      <c r="L8">
        <v>8628.6</v>
      </c>
      <c r="M8">
        <v>22.114999999999998</v>
      </c>
    </row>
    <row r="10" spans="1:13" x14ac:dyDescent="0.45">
      <c r="A10" t="s">
        <v>118</v>
      </c>
      <c r="B10" t="s">
        <v>95</v>
      </c>
      <c r="C10" t="s">
        <v>77</v>
      </c>
      <c r="D10">
        <v>3825.6</v>
      </c>
      <c r="E10">
        <v>19.431000000000001</v>
      </c>
      <c r="F10">
        <v>4830.8999999999996</v>
      </c>
      <c r="G10">
        <v>20.190000000000001</v>
      </c>
      <c r="H10">
        <v>5994.3</v>
      </c>
      <c r="I10">
        <v>20.917999999999999</v>
      </c>
      <c r="J10">
        <v>7185.7</v>
      </c>
      <c r="K10">
        <v>21.55</v>
      </c>
      <c r="L10">
        <v>8565.7999999999993</v>
      </c>
      <c r="M10">
        <v>22.18</v>
      </c>
    </row>
    <row r="11" spans="1:13" x14ac:dyDescent="0.45">
      <c r="A11" t="s">
        <v>116</v>
      </c>
      <c r="B11" t="s">
        <v>90</v>
      </c>
      <c r="C11" t="s">
        <v>67</v>
      </c>
      <c r="D11">
        <v>4195.2</v>
      </c>
      <c r="E11">
        <v>18.695</v>
      </c>
      <c r="F11">
        <v>5302</v>
      </c>
      <c r="G11">
        <v>19.43</v>
      </c>
      <c r="H11">
        <v>6584.4</v>
      </c>
      <c r="I11">
        <v>20.135000000000002</v>
      </c>
      <c r="J11">
        <v>7899.1</v>
      </c>
      <c r="K11">
        <v>20.747</v>
      </c>
      <c r="L11">
        <v>9423.7000000000007</v>
      </c>
      <c r="M11">
        <v>21.358000000000001</v>
      </c>
    </row>
    <row r="12" spans="1:13" x14ac:dyDescent="0.45">
      <c r="A12" t="s">
        <v>84</v>
      </c>
      <c r="B12" t="s">
        <v>66</v>
      </c>
      <c r="C12" t="s">
        <v>67</v>
      </c>
      <c r="D12">
        <v>3896.2</v>
      </c>
      <c r="E12">
        <v>19.082999999999998</v>
      </c>
      <c r="F12">
        <v>4939.3</v>
      </c>
      <c r="G12">
        <v>19.847999999999999</v>
      </c>
      <c r="H12">
        <v>6150.5</v>
      </c>
      <c r="I12">
        <v>20.582000000000001</v>
      </c>
      <c r="J12">
        <v>7394.6</v>
      </c>
      <c r="K12">
        <v>21.219000000000001</v>
      </c>
      <c r="L12">
        <v>8839.6</v>
      </c>
      <c r="M12">
        <v>21.855</v>
      </c>
    </row>
    <row r="16" spans="1:13" x14ac:dyDescent="0.45">
      <c r="A16" t="s">
        <v>93</v>
      </c>
      <c r="B16" t="s">
        <v>90</v>
      </c>
      <c r="C16" t="s">
        <v>67</v>
      </c>
      <c r="D16">
        <v>2769.3</v>
      </c>
      <c r="E16">
        <v>18.614000000000001</v>
      </c>
      <c r="F16">
        <v>3495.4</v>
      </c>
      <c r="G16">
        <v>19.338999999999999</v>
      </c>
      <c r="H16">
        <v>4335.1000000000004</v>
      </c>
      <c r="I16">
        <v>20.033999999999999</v>
      </c>
      <c r="J16">
        <v>5194.5</v>
      </c>
      <c r="K16">
        <v>20.637</v>
      </c>
      <c r="L16">
        <v>6189.5</v>
      </c>
      <c r="M16">
        <v>21.238</v>
      </c>
    </row>
    <row r="18" spans="1:13" x14ac:dyDescent="0.45">
      <c r="A18" t="s">
        <v>147</v>
      </c>
      <c r="B18" t="s">
        <v>72</v>
      </c>
      <c r="C18" t="s">
        <v>64</v>
      </c>
      <c r="D18">
        <v>2829</v>
      </c>
      <c r="E18">
        <v>18.015000000000001</v>
      </c>
      <c r="F18">
        <v>3604.5</v>
      </c>
      <c r="G18">
        <v>18.760999999999999</v>
      </c>
      <c r="H18">
        <v>4507.3999999999996</v>
      </c>
      <c r="I18">
        <v>19.475000000000001</v>
      </c>
      <c r="J18">
        <v>5436.4</v>
      </c>
      <c r="K18">
        <v>20.094000000000001</v>
      </c>
      <c r="L18">
        <v>6517.1</v>
      </c>
      <c r="M18">
        <v>20.71</v>
      </c>
    </row>
    <row r="19" spans="1:13" x14ac:dyDescent="0.45">
      <c r="A19" t="s">
        <v>105</v>
      </c>
      <c r="B19" t="s">
        <v>74</v>
      </c>
      <c r="C19" t="s">
        <v>67</v>
      </c>
      <c r="D19">
        <v>3188.5</v>
      </c>
      <c r="E19">
        <v>16.722000000000001</v>
      </c>
      <c r="F19">
        <v>4030.1</v>
      </c>
      <c r="G19">
        <v>17.379000000000001</v>
      </c>
      <c r="H19">
        <v>5005.6000000000004</v>
      </c>
      <c r="I19">
        <v>18.010000000000002</v>
      </c>
      <c r="J19">
        <v>6005.9</v>
      </c>
      <c r="K19">
        <v>18.558</v>
      </c>
      <c r="L19">
        <v>7166.3</v>
      </c>
      <c r="M19">
        <v>19.106000000000002</v>
      </c>
    </row>
    <row r="21" spans="1:13" x14ac:dyDescent="0.45">
      <c r="A21" t="s">
        <v>92</v>
      </c>
      <c r="B21" t="s">
        <v>70</v>
      </c>
      <c r="C21" t="s">
        <v>67</v>
      </c>
      <c r="D21">
        <v>2487</v>
      </c>
      <c r="E21">
        <v>17.814</v>
      </c>
      <c r="F21">
        <v>3139.5</v>
      </c>
      <c r="G21">
        <v>18.509</v>
      </c>
      <c r="H21">
        <v>3894.3</v>
      </c>
      <c r="I21">
        <v>19.175000000000001</v>
      </c>
      <c r="J21">
        <v>4667</v>
      </c>
      <c r="K21">
        <v>19.751999999999999</v>
      </c>
      <c r="L21">
        <v>5561.8</v>
      </c>
      <c r="M21">
        <v>20.327999999999999</v>
      </c>
    </row>
    <row r="22" spans="1:13" x14ac:dyDescent="0.45">
      <c r="A22" t="s">
        <v>150</v>
      </c>
      <c r="B22" t="s">
        <v>66</v>
      </c>
      <c r="C22" t="s">
        <v>67</v>
      </c>
      <c r="D22">
        <v>2258.9</v>
      </c>
      <c r="E22">
        <v>16.577000000000002</v>
      </c>
      <c r="F22">
        <v>2857.1</v>
      </c>
      <c r="G22">
        <v>17.231000000000002</v>
      </c>
      <c r="H22">
        <v>3550.5</v>
      </c>
      <c r="I22">
        <v>17.859000000000002</v>
      </c>
      <c r="J22">
        <v>4261.7</v>
      </c>
      <c r="K22">
        <v>18.405000000000001</v>
      </c>
      <c r="L22">
        <v>5086.7</v>
      </c>
      <c r="M22">
        <v>18.949000000000002</v>
      </c>
    </row>
    <row r="25" spans="1:13" x14ac:dyDescent="0.45">
      <c r="A25" t="s">
        <v>144</v>
      </c>
      <c r="B25" t="s">
        <v>95</v>
      </c>
      <c r="C25" t="s">
        <v>67</v>
      </c>
      <c r="D25">
        <v>2157.4</v>
      </c>
      <c r="E25">
        <v>19.631</v>
      </c>
      <c r="F25">
        <v>2742</v>
      </c>
      <c r="G25">
        <v>20.431000000000001</v>
      </c>
      <c r="H25">
        <v>3420.8</v>
      </c>
      <c r="I25">
        <v>21.196999999999999</v>
      </c>
      <c r="J25">
        <v>4117.8999999999996</v>
      </c>
      <c r="K25">
        <v>21.86</v>
      </c>
      <c r="L25">
        <v>4927.3</v>
      </c>
      <c r="M25">
        <v>22.52</v>
      </c>
    </row>
    <row r="26" spans="1:13" x14ac:dyDescent="0.45">
      <c r="A26" t="s">
        <v>134</v>
      </c>
      <c r="B26" t="s">
        <v>66</v>
      </c>
      <c r="C26" t="s">
        <v>67</v>
      </c>
      <c r="D26">
        <v>2024</v>
      </c>
      <c r="E26">
        <v>15.612</v>
      </c>
      <c r="F26">
        <v>2551.1999999999998</v>
      </c>
      <c r="G26">
        <v>16.215</v>
      </c>
      <c r="H26">
        <v>3160.9</v>
      </c>
      <c r="I26">
        <v>16.792999999999999</v>
      </c>
      <c r="J26">
        <v>3784.9</v>
      </c>
      <c r="K26">
        <v>17.295999999999999</v>
      </c>
      <c r="L26">
        <v>4507.5</v>
      </c>
      <c r="M26">
        <v>17.797000000000001</v>
      </c>
    </row>
    <row r="31" spans="1:13" x14ac:dyDescent="0.45">
      <c r="A31" t="s">
        <v>149</v>
      </c>
      <c r="B31" t="s">
        <v>66</v>
      </c>
      <c r="C31" t="s">
        <v>67</v>
      </c>
      <c r="D31">
        <v>1590.6</v>
      </c>
      <c r="E31">
        <v>15.273</v>
      </c>
      <c r="F31">
        <v>2008.6</v>
      </c>
      <c r="G31">
        <v>15.87</v>
      </c>
      <c r="H31">
        <v>2492.6</v>
      </c>
      <c r="I31">
        <v>16.443000000000001</v>
      </c>
      <c r="J31">
        <v>2988.5</v>
      </c>
      <c r="K31">
        <v>16.940000000000001</v>
      </c>
      <c r="L31">
        <v>3563.1</v>
      </c>
      <c r="M31">
        <v>17.436</v>
      </c>
    </row>
    <row r="32" spans="1:13" x14ac:dyDescent="0.45">
      <c r="A32" t="s">
        <v>91</v>
      </c>
      <c r="B32" t="s">
        <v>90</v>
      </c>
      <c r="C32" t="s">
        <v>67</v>
      </c>
      <c r="D32">
        <v>1546</v>
      </c>
      <c r="E32">
        <v>15.372999999999999</v>
      </c>
      <c r="F32">
        <v>1951.5</v>
      </c>
      <c r="G32">
        <v>15.972</v>
      </c>
      <c r="H32">
        <v>2420.6999999999998</v>
      </c>
      <c r="I32">
        <v>16.545999999999999</v>
      </c>
      <c r="J32">
        <v>2901</v>
      </c>
      <c r="K32">
        <v>17.045000000000002</v>
      </c>
      <c r="L32">
        <v>3457.4</v>
      </c>
      <c r="M32">
        <v>17.542000000000002</v>
      </c>
    </row>
    <row r="34" spans="1:13" x14ac:dyDescent="0.45">
      <c r="A34" t="s">
        <v>151</v>
      </c>
      <c r="B34" t="s">
        <v>72</v>
      </c>
      <c r="C34" t="s">
        <v>64</v>
      </c>
      <c r="D34">
        <v>1526.4</v>
      </c>
      <c r="E34">
        <v>15.029</v>
      </c>
      <c r="F34">
        <v>1940.9</v>
      </c>
      <c r="G34">
        <v>15.644</v>
      </c>
      <c r="H34">
        <v>2422.9</v>
      </c>
      <c r="I34">
        <v>16.231999999999999</v>
      </c>
      <c r="J34">
        <v>2918.4</v>
      </c>
      <c r="K34">
        <v>16.742000000000001</v>
      </c>
      <c r="L34">
        <v>3494.3</v>
      </c>
      <c r="M34">
        <v>17.251000000000001</v>
      </c>
    </row>
    <row r="35" spans="1:13" x14ac:dyDescent="0.45">
      <c r="A35" t="s">
        <v>69</v>
      </c>
      <c r="B35" t="s">
        <v>70</v>
      </c>
      <c r="C35" t="s">
        <v>67</v>
      </c>
      <c r="D35">
        <v>1393.9</v>
      </c>
      <c r="E35">
        <v>14.727</v>
      </c>
      <c r="F35">
        <v>1759.6</v>
      </c>
      <c r="G35">
        <v>15.301</v>
      </c>
      <c r="H35">
        <v>2182.6999999999998</v>
      </c>
      <c r="I35">
        <v>15.852</v>
      </c>
      <c r="J35">
        <v>2616.1</v>
      </c>
      <c r="K35">
        <v>16.329999999999998</v>
      </c>
      <c r="L35">
        <v>3118.2</v>
      </c>
      <c r="M35">
        <v>16.806999999999999</v>
      </c>
    </row>
    <row r="37" spans="1:13" x14ac:dyDescent="0.45">
      <c r="A37" t="s">
        <v>115</v>
      </c>
      <c r="B37" t="s">
        <v>66</v>
      </c>
      <c r="C37" t="s">
        <v>67</v>
      </c>
      <c r="D37">
        <v>1232.2</v>
      </c>
      <c r="E37">
        <v>15.731999999999999</v>
      </c>
      <c r="F37">
        <v>1561.9</v>
      </c>
      <c r="G37">
        <v>16.361999999999998</v>
      </c>
      <c r="H37">
        <v>1944.3</v>
      </c>
      <c r="I37">
        <v>16.965</v>
      </c>
      <c r="J37">
        <v>2336.8000000000002</v>
      </c>
      <c r="K37">
        <v>17.489000000000001</v>
      </c>
      <c r="L37">
        <v>2792.2</v>
      </c>
      <c r="M37">
        <v>18.010999999999999</v>
      </c>
    </row>
    <row r="38" spans="1:13" x14ac:dyDescent="0.45">
      <c r="A38" t="s">
        <v>153</v>
      </c>
      <c r="B38" t="s">
        <v>95</v>
      </c>
      <c r="C38" t="s">
        <v>67</v>
      </c>
      <c r="D38">
        <v>1210.2</v>
      </c>
      <c r="E38">
        <v>16.231999999999999</v>
      </c>
      <c r="F38">
        <v>1536.9</v>
      </c>
      <c r="G38">
        <v>16.890999999999998</v>
      </c>
      <c r="H38">
        <v>1916.4</v>
      </c>
      <c r="I38">
        <v>17.521000000000001</v>
      </c>
      <c r="J38">
        <v>2306.1999999999998</v>
      </c>
      <c r="K38">
        <v>18.068000000000001</v>
      </c>
      <c r="L38">
        <v>2758.8</v>
      </c>
      <c r="M38">
        <v>18.611999999999998</v>
      </c>
    </row>
    <row r="41" spans="1:13" x14ac:dyDescent="0.45">
      <c r="A41" t="s">
        <v>129</v>
      </c>
      <c r="B41" t="s">
        <v>66</v>
      </c>
      <c r="C41" t="s">
        <v>67</v>
      </c>
      <c r="D41">
        <v>1370</v>
      </c>
      <c r="E41">
        <v>13.486000000000001</v>
      </c>
      <c r="F41">
        <v>1731.7</v>
      </c>
      <c r="G41">
        <v>14.016</v>
      </c>
      <c r="H41">
        <v>2150.9</v>
      </c>
      <c r="I41">
        <v>14.526</v>
      </c>
      <c r="J41">
        <v>2580.9</v>
      </c>
      <c r="K41">
        <v>14.968</v>
      </c>
      <c r="L41">
        <v>3079.8</v>
      </c>
      <c r="M41">
        <v>15.409000000000001</v>
      </c>
    </row>
    <row r="44" spans="1:13" x14ac:dyDescent="0.45">
      <c r="A44" t="s">
        <v>79</v>
      </c>
      <c r="B44" t="s">
        <v>66</v>
      </c>
      <c r="C44" t="s">
        <v>67</v>
      </c>
      <c r="D44">
        <v>970.2</v>
      </c>
      <c r="E44">
        <v>14.333</v>
      </c>
      <c r="F44">
        <v>1228.9000000000001</v>
      </c>
      <c r="G44">
        <v>14.904999999999999</v>
      </c>
      <c r="H44">
        <v>1528.9</v>
      </c>
      <c r="I44">
        <v>15.452</v>
      </c>
      <c r="J44">
        <v>1836.7</v>
      </c>
      <c r="K44">
        <v>15.928000000000001</v>
      </c>
      <c r="L44">
        <v>2193.9</v>
      </c>
      <c r="M44">
        <v>16.402000000000001</v>
      </c>
    </row>
    <row r="49" spans="1:13" x14ac:dyDescent="0.45">
      <c r="A49" t="s">
        <v>123</v>
      </c>
      <c r="B49" t="s">
        <v>121</v>
      </c>
      <c r="C49" t="s">
        <v>67</v>
      </c>
      <c r="D49">
        <v>995</v>
      </c>
      <c r="E49">
        <v>14.494999999999999</v>
      </c>
      <c r="F49">
        <v>1255.3</v>
      </c>
      <c r="G49">
        <v>15.058</v>
      </c>
      <c r="H49">
        <v>1556.3</v>
      </c>
      <c r="I49">
        <v>15.598000000000001</v>
      </c>
      <c r="J49">
        <v>1864.2</v>
      </c>
      <c r="K49">
        <v>16.065999999999999</v>
      </c>
      <c r="L49">
        <v>2220.6999999999998</v>
      </c>
      <c r="M49">
        <v>16.533000000000001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8"/>
  <sheetViews>
    <sheetView zoomScale="55" zoomScaleNormal="55" workbookViewId="0">
      <selection activeCell="G29" sqref="G29"/>
    </sheetView>
  </sheetViews>
  <sheetFormatPr defaultRowHeight="14.25" x14ac:dyDescent="0.45"/>
  <cols>
    <col min="2" max="2" width="15.33203125" bestFit="1" customWidth="1"/>
    <col min="3" max="28" width="9.33203125" style="9" customWidth="1"/>
    <col min="29" max="29" width="9.06640625" customWidth="1"/>
    <col min="31" max="31" width="15.33203125" bestFit="1" customWidth="1"/>
  </cols>
  <sheetData>
    <row r="1" spans="1:34" ht="21" x14ac:dyDescent="0.65">
      <c r="A1" s="3" t="s">
        <v>295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F1" t="s">
        <v>157</v>
      </c>
      <c r="AG1" t="s">
        <v>281</v>
      </c>
      <c r="AH1" t="s">
        <v>282</v>
      </c>
    </row>
    <row r="2" spans="1:34" x14ac:dyDescent="0.45">
      <c r="A2" s="4" t="s">
        <v>283</v>
      </c>
      <c r="B2" s="5" t="s">
        <v>284</v>
      </c>
      <c r="C2" s="4" t="s">
        <v>285</v>
      </c>
      <c r="D2" s="6" t="s">
        <v>286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E2" t="s">
        <v>81</v>
      </c>
      <c r="AF2">
        <v>35.664999999999999</v>
      </c>
      <c r="AG2">
        <v>571.20000000000005</v>
      </c>
      <c r="AH2">
        <f>AG2/AF2</f>
        <v>16.01570166830226</v>
      </c>
    </row>
    <row r="3" spans="1:34" ht="14.25" customHeight="1" x14ac:dyDescent="0.45">
      <c r="A3" s="4"/>
      <c r="B3" s="4"/>
      <c r="C3" s="4"/>
      <c r="D3" s="5" t="s">
        <v>296</v>
      </c>
      <c r="E3" s="5" t="s">
        <v>297</v>
      </c>
      <c r="G3" s="7" t="s">
        <v>81</v>
      </c>
      <c r="H3" s="7"/>
      <c r="I3" s="7"/>
      <c r="K3" s="6" t="s">
        <v>116</v>
      </c>
      <c r="L3" s="6"/>
      <c r="M3" s="6"/>
      <c r="O3" s="6" t="s">
        <v>111</v>
      </c>
      <c r="P3" s="6"/>
      <c r="Q3" s="6"/>
      <c r="S3" s="6" t="s">
        <v>129</v>
      </c>
      <c r="T3" s="6"/>
      <c r="U3" s="6"/>
      <c r="W3" s="6" t="s">
        <v>84</v>
      </c>
      <c r="X3" s="6"/>
      <c r="Y3" s="6"/>
      <c r="AA3" s="6" t="s">
        <v>96</v>
      </c>
      <c r="AB3" s="6"/>
      <c r="AC3" s="6"/>
      <c r="AE3" t="s">
        <v>116</v>
      </c>
      <c r="AF3">
        <v>31.66</v>
      </c>
      <c r="AG3">
        <v>791.6</v>
      </c>
      <c r="AH3">
        <f>AG3/AF3</f>
        <v>25.003158559696779</v>
      </c>
    </row>
    <row r="4" spans="1:34" x14ac:dyDescent="0.45">
      <c r="A4" s="4"/>
      <c r="B4" s="4"/>
      <c r="C4" s="4"/>
      <c r="D4" s="4"/>
      <c r="E4" s="5"/>
      <c r="G4" s="7" t="s">
        <v>299</v>
      </c>
      <c r="H4" s="7"/>
      <c r="I4" s="7"/>
      <c r="K4" s="6" t="s">
        <v>300</v>
      </c>
      <c r="L4" s="6"/>
      <c r="M4" s="6"/>
      <c r="O4" s="6" t="s">
        <v>301</v>
      </c>
      <c r="P4" s="6"/>
      <c r="Q4" s="6"/>
      <c r="S4" s="6" t="s">
        <v>302</v>
      </c>
      <c r="T4" s="6"/>
      <c r="U4" s="6"/>
      <c r="W4" s="6" t="s">
        <v>303</v>
      </c>
      <c r="X4" s="6"/>
      <c r="Y4" s="6"/>
      <c r="AA4" s="6" t="s">
        <v>304</v>
      </c>
      <c r="AB4" s="6"/>
      <c r="AC4" s="6"/>
      <c r="AE4" t="s">
        <v>111</v>
      </c>
      <c r="AF4">
        <v>27.323</v>
      </c>
      <c r="AG4">
        <v>829</v>
      </c>
      <c r="AH4">
        <f>AG4/AF4</f>
        <v>30.340738571899131</v>
      </c>
    </row>
    <row r="5" spans="1:34" x14ac:dyDescent="0.45">
      <c r="A5" s="4"/>
      <c r="B5" s="4"/>
      <c r="C5" s="4"/>
      <c r="D5" s="4"/>
      <c r="E5" s="5"/>
      <c r="F5" s="8" t="s">
        <v>287</v>
      </c>
      <c r="G5" s="9" t="s">
        <v>288</v>
      </c>
      <c r="H5" s="9" t="s">
        <v>306</v>
      </c>
      <c r="I5" s="9" t="s">
        <v>307</v>
      </c>
      <c r="J5" s="8" t="s">
        <v>287</v>
      </c>
      <c r="K5" s="9" t="s">
        <v>288</v>
      </c>
      <c r="L5" s="9" t="s">
        <v>306</v>
      </c>
      <c r="M5" s="9" t="s">
        <v>307</v>
      </c>
      <c r="N5" s="8" t="s">
        <v>287</v>
      </c>
      <c r="O5" s="9" t="s">
        <v>288</v>
      </c>
      <c r="P5" s="9" t="s">
        <v>306</v>
      </c>
      <c r="Q5" s="9" t="s">
        <v>307</v>
      </c>
      <c r="R5" s="8" t="s">
        <v>287</v>
      </c>
      <c r="S5" s="9" t="s">
        <v>288</v>
      </c>
      <c r="T5" s="9" t="s">
        <v>306</v>
      </c>
      <c r="U5" s="9" t="s">
        <v>307</v>
      </c>
      <c r="V5" s="8" t="s">
        <v>287</v>
      </c>
      <c r="W5" s="9" t="s">
        <v>288</v>
      </c>
      <c r="X5" s="9" t="s">
        <v>306</v>
      </c>
      <c r="Y5" s="9" t="s">
        <v>307</v>
      </c>
      <c r="Z5" s="8" t="s">
        <v>287</v>
      </c>
      <c r="AA5" s="9" t="s">
        <v>288</v>
      </c>
      <c r="AB5" s="9" t="s">
        <v>306</v>
      </c>
      <c r="AC5" s="9" t="s">
        <v>307</v>
      </c>
      <c r="AE5" s="10" t="s">
        <v>129</v>
      </c>
      <c r="AF5">
        <v>22.864000000000001</v>
      </c>
      <c r="AG5">
        <v>688.5</v>
      </c>
      <c r="AH5">
        <f>AG5/AF5</f>
        <v>30.112841147655701</v>
      </c>
    </row>
    <row r="6" spans="1:34" x14ac:dyDescent="0.45">
      <c r="A6" s="8" t="s">
        <v>289</v>
      </c>
      <c r="B6" s="8"/>
      <c r="C6" s="8"/>
      <c r="D6" s="8">
        <f>AF8</f>
        <v>32.835999999999999</v>
      </c>
      <c r="E6" s="11">
        <f>AF9</f>
        <v>26.15</v>
      </c>
      <c r="F6" s="8"/>
      <c r="G6" s="9">
        <f>AF2</f>
        <v>35.664999999999999</v>
      </c>
      <c r="H6" s="9">
        <f>G6</f>
        <v>35.664999999999999</v>
      </c>
      <c r="I6" s="9">
        <f>H6</f>
        <v>35.664999999999999</v>
      </c>
      <c r="J6" s="8"/>
      <c r="K6" s="9">
        <f>AF3</f>
        <v>31.66</v>
      </c>
      <c r="L6" s="9">
        <f>K6</f>
        <v>31.66</v>
      </c>
      <c r="M6" s="9">
        <f>L6</f>
        <v>31.66</v>
      </c>
      <c r="N6" s="8"/>
      <c r="O6" s="9">
        <f>AF4</f>
        <v>27.323</v>
      </c>
      <c r="P6" s="9">
        <f>O6</f>
        <v>27.323</v>
      </c>
      <c r="Q6" s="9">
        <f>P6</f>
        <v>27.323</v>
      </c>
      <c r="R6" s="8"/>
      <c r="S6" s="9">
        <f>AF5</f>
        <v>22.864000000000001</v>
      </c>
      <c r="T6" s="9">
        <f>S6</f>
        <v>22.864000000000001</v>
      </c>
      <c r="U6" s="9">
        <f>T6</f>
        <v>22.864000000000001</v>
      </c>
      <c r="V6" s="8"/>
      <c r="W6" s="9">
        <f>AF6</f>
        <v>32.177</v>
      </c>
      <c r="X6" s="9">
        <f>W6</f>
        <v>32.177</v>
      </c>
      <c r="Y6" s="9">
        <f>X6</f>
        <v>32.177</v>
      </c>
      <c r="Z6" s="8"/>
      <c r="AA6" s="9">
        <f>AF7</f>
        <v>41.567999999999998</v>
      </c>
      <c r="AB6" s="9">
        <f>AA6</f>
        <v>41.567999999999998</v>
      </c>
      <c r="AC6" s="9">
        <f>AB6</f>
        <v>41.567999999999998</v>
      </c>
      <c r="AE6" s="10" t="s">
        <v>84</v>
      </c>
      <c r="AF6">
        <v>32.177</v>
      </c>
      <c r="AG6">
        <v>689</v>
      </c>
      <c r="AH6">
        <f>AG6/AF6</f>
        <v>21.412810392516395</v>
      </c>
    </row>
    <row r="7" spans="1:34" x14ac:dyDescent="0.45">
      <c r="A7" s="8" t="s">
        <v>290</v>
      </c>
      <c r="B7" s="8"/>
      <c r="C7" s="8"/>
      <c r="D7" s="8"/>
      <c r="E7" s="11"/>
      <c r="F7" s="8"/>
      <c r="G7" s="9">
        <f>AH2</f>
        <v>16.01570166830226</v>
      </c>
      <c r="H7" s="9">
        <f>G7</f>
        <v>16.01570166830226</v>
      </c>
      <c r="I7" s="9">
        <f>H7</f>
        <v>16.01570166830226</v>
      </c>
      <c r="J7" s="8"/>
      <c r="K7" s="9">
        <f>AH3</f>
        <v>25.003158559696779</v>
      </c>
      <c r="L7" s="9">
        <f>K7</f>
        <v>25.003158559696779</v>
      </c>
      <c r="M7" s="9">
        <f>L7</f>
        <v>25.003158559696779</v>
      </c>
      <c r="N7" s="8"/>
      <c r="O7" s="9">
        <f>AH4</f>
        <v>30.340738571899131</v>
      </c>
      <c r="P7" s="9">
        <f>O7</f>
        <v>30.340738571899131</v>
      </c>
      <c r="Q7" s="9">
        <f>P7</f>
        <v>30.340738571899131</v>
      </c>
      <c r="R7" s="8"/>
      <c r="S7" s="9">
        <f>AH5</f>
        <v>30.112841147655701</v>
      </c>
      <c r="T7" s="9">
        <f>S7</f>
        <v>30.112841147655701</v>
      </c>
      <c r="U7" s="9">
        <f>T7</f>
        <v>30.112841147655701</v>
      </c>
      <c r="V7" s="8"/>
      <c r="W7" s="9">
        <f>AH6</f>
        <v>21.412810392516395</v>
      </c>
      <c r="X7" s="9">
        <f>W7</f>
        <v>21.412810392516395</v>
      </c>
      <c r="Y7" s="9">
        <f>X7</f>
        <v>21.412810392516395</v>
      </c>
      <c r="Z7" s="8"/>
      <c r="AA7" s="9">
        <f>AH7</f>
        <v>23.751443418013857</v>
      </c>
      <c r="AB7" s="9">
        <f>AA7</f>
        <v>23.751443418013857</v>
      </c>
      <c r="AC7" s="9">
        <f>AB7</f>
        <v>23.751443418013857</v>
      </c>
      <c r="AE7" t="s">
        <v>96</v>
      </c>
      <c r="AF7">
        <v>41.567999999999998</v>
      </c>
      <c r="AG7">
        <v>987.3</v>
      </c>
      <c r="AH7">
        <f>AG7/AF7</f>
        <v>23.751443418013857</v>
      </c>
    </row>
    <row r="8" spans="1:34" x14ac:dyDescent="0.45">
      <c r="A8" s="8" t="s">
        <v>291</v>
      </c>
      <c r="B8" s="8"/>
      <c r="C8" s="8"/>
      <c r="D8" s="8"/>
      <c r="E8" s="11"/>
      <c r="F8" s="8"/>
      <c r="G8" s="9">
        <f>MAX($AH$2:$AH$7)</f>
        <v>30.340738571899131</v>
      </c>
      <c r="H8" s="9">
        <f>G8</f>
        <v>30.340738571899131</v>
      </c>
      <c r="I8" s="9">
        <f>H8</f>
        <v>30.340738571899131</v>
      </c>
      <c r="J8" s="8"/>
      <c r="K8" s="9">
        <f>MAX($AH$2:$AH$7)</f>
        <v>30.340738571899131</v>
      </c>
      <c r="L8" s="9">
        <f>K8</f>
        <v>30.340738571899131</v>
      </c>
      <c r="M8" s="9">
        <f>L8</f>
        <v>30.340738571899131</v>
      </c>
      <c r="N8" s="8"/>
      <c r="O8" s="9">
        <f>MAX($AH$2:$AH$7)</f>
        <v>30.340738571899131</v>
      </c>
      <c r="P8" s="9">
        <f>O8</f>
        <v>30.340738571899131</v>
      </c>
      <c r="Q8" s="9">
        <f>P8</f>
        <v>30.340738571899131</v>
      </c>
      <c r="R8" s="8"/>
      <c r="S8" s="9">
        <f>MAX($AH$2:$AH$7)</f>
        <v>30.340738571899131</v>
      </c>
      <c r="T8" s="9">
        <f>S8</f>
        <v>30.340738571899131</v>
      </c>
      <c r="U8" s="9">
        <f>T8</f>
        <v>30.340738571899131</v>
      </c>
      <c r="V8" s="8"/>
      <c r="W8" s="9">
        <f>MAX($AH$2:$AH$7)</f>
        <v>30.340738571899131</v>
      </c>
      <c r="X8" s="9">
        <f>W8</f>
        <v>30.340738571899131</v>
      </c>
      <c r="Y8" s="9">
        <f>X8</f>
        <v>30.340738571899131</v>
      </c>
      <c r="Z8" s="8"/>
      <c r="AA8" s="9">
        <f>MAX($AH$2:$AH$7)</f>
        <v>30.340738571899131</v>
      </c>
      <c r="AB8" s="9">
        <f>AA8</f>
        <v>30.340738571899131</v>
      </c>
      <c r="AC8" s="9">
        <f>AB8</f>
        <v>30.340738571899131</v>
      </c>
      <c r="AE8" t="s">
        <v>118</v>
      </c>
      <c r="AF8">
        <v>32.835999999999999</v>
      </c>
      <c r="AG8">
        <v>645.6</v>
      </c>
      <c r="AH8">
        <f>AG8/AF8</f>
        <v>19.661347301741991</v>
      </c>
    </row>
    <row r="9" spans="1:34" x14ac:dyDescent="0.45">
      <c r="A9" s="12">
        <v>2</v>
      </c>
      <c r="B9" t="s">
        <v>118</v>
      </c>
      <c r="C9" s="9">
        <f>AF8</f>
        <v>32.835999999999999</v>
      </c>
      <c r="D9" s="9">
        <f>($C9*($A9-1)+D$6)/$C9</f>
        <v>2</v>
      </c>
      <c r="E9" s="9">
        <f>($C9*($A9-1)+E$6)/$C9</f>
        <v>1.7963820197344378</v>
      </c>
      <c r="F9" s="9">
        <v>1.3</v>
      </c>
      <c r="G9" s="9">
        <f>($C9*($A9-1)*F9+G$6)/$C$9</f>
        <v>2.3861554391521502</v>
      </c>
      <c r="H9" s="9">
        <f>(($C9*($A9-1)*F9+H$6)*H$7+($C9*($A9-1)+$D$6)*(H$8-H$7))/($C9*H$8)</f>
        <v>2.2038365116392078</v>
      </c>
      <c r="I9" s="9">
        <f>(($C9*($A9-1)*F9+I$6)*I$7+($C9*($A9-1)+$E$6)*(I$8-I$7))/($C9*I$8)</f>
        <v>2.1077005828902111</v>
      </c>
      <c r="J9" s="9">
        <v>1.3</v>
      </c>
      <c r="K9" s="9">
        <f>($C9*($A9-1)*J9+K$6)/$C9</f>
        <v>2.2641856498964552</v>
      </c>
      <c r="L9" s="9">
        <f>(($C9*($A9-1)*J9+L$6)*L$7+($C9*($A9-1)+$D$6)*(L$8-L$7))/($C9*L$8)</f>
        <v>2.2177097857359165</v>
      </c>
      <c r="M9" s="9">
        <f>(($C9*($A9-1)*J9+M$6)*M$7+($C9*($A9-1)+$E$6)*(M$8-M$7))/($C9*M$8)</f>
        <v>2.1818890604422654</v>
      </c>
      <c r="N9" s="9">
        <v>1.3</v>
      </c>
      <c r="O9" s="9">
        <f>($C9*($A9-1)*N9+O$6)/$C9</f>
        <v>2.1321050066999634</v>
      </c>
      <c r="P9" s="9">
        <f>(($C9*($A9-1)*N9+P$6)*P$7+($C9*($A9-1)+$D$6)*(P$8-P$7))/($C9*P$8)</f>
        <v>2.1321050066999634</v>
      </c>
      <c r="Q9" s="9">
        <f>(($C9*($A9-1)*N9+Q$6)*Q$7+($C9*($A9-1)+$E$6)*(Q$8-Q$7))/($C9*Q$8)</f>
        <v>2.1321050066999634</v>
      </c>
      <c r="R9" s="9">
        <v>1.3</v>
      </c>
      <c r="S9" s="9">
        <f>($C9*($A9-1)*R9+S$6)/$C9</f>
        <v>1.9963089292240224</v>
      </c>
      <c r="T9" s="9">
        <f>(($C9*($A9-1)*R9+T$6)*T$7+($C9*($A9-1)+$D$6)*(T$8-T$7))/($C9*T$8)</f>
        <v>1.9963366538464979</v>
      </c>
      <c r="U9" s="9">
        <f>(($C9*($A9-1)*R9+U$6)*U$7+($C9*($A9-1)+$E$6)*(U$8-U$7))/($C9*U$8)</f>
        <v>1.9948072245901138</v>
      </c>
      <c r="V9" s="9">
        <v>1.3</v>
      </c>
      <c r="W9" s="9">
        <f>($C9*($A9-1)*V9+W$6)/$C9</f>
        <v>2.2799305640151055</v>
      </c>
      <c r="X9" s="9">
        <f>(($C9*($A9-1)*V9+X$6)*X$7+($C9*($A9-1)+$D$6)*(X$8-X$7))/($C9*X$8)</f>
        <v>2.1975594653413353</v>
      </c>
      <c r="Y9" s="9">
        <f>(($C9*($A9-1)*V9+Y$6)*Y$7+($C9*($A9-1)+$E$6)*(Y$8-Y$7))/($C9*Y$8)</f>
        <v>2.137643761590946</v>
      </c>
      <c r="Z9" s="9">
        <v>1.3</v>
      </c>
      <c r="AA9" s="9">
        <f>($C9*($A9-1)*Z9+AA$6)/$C9</f>
        <v>2.5659276403946887</v>
      </c>
      <c r="AB9" s="9">
        <f>(($C9*($A9-1)*Z9+AB$6)*AB$7+($C9*($A9-1)+$D$6)*(AB$8-AB$7))/($C9*AB$8)</f>
        <v>2.4430214609862473</v>
      </c>
      <c r="AC9" s="9">
        <f>(($C9*($A9-1)*Z9+AC$6)*AC$7+($C9*($A9-1)+$E$6)*(AC$8-AC$7))/($C9*AC$8)</f>
        <v>2.3988004224169877</v>
      </c>
      <c r="AE9" t="s">
        <v>115</v>
      </c>
      <c r="AF9">
        <v>26.15</v>
      </c>
      <c r="AG9">
        <v>385.6</v>
      </c>
      <c r="AH9">
        <f>AG9/AF9</f>
        <v>14.745697896749524</v>
      </c>
    </row>
    <row r="10" spans="1:34" x14ac:dyDescent="0.45">
      <c r="A10" s="12">
        <v>2</v>
      </c>
      <c r="B10" t="s">
        <v>115</v>
      </c>
      <c r="C10" s="9">
        <f>AF9</f>
        <v>26.15</v>
      </c>
      <c r="D10" s="9">
        <f t="shared" ref="D10:E24" si="0">($C10*($A10-1)+D$6)/$C10</f>
        <v>2.255678776290631</v>
      </c>
      <c r="E10" s="9">
        <f t="shared" si="0"/>
        <v>2</v>
      </c>
      <c r="F10" s="9">
        <v>1.3</v>
      </c>
      <c r="G10" s="9">
        <f t="shared" ref="G10:G24" si="1">($C10*($A10-1)*F10+G$6)/$C10</f>
        <v>2.6638623326959849</v>
      </c>
      <c r="H10" s="9">
        <f t="shared" ref="H10:H24" si="2">(($C10*($A10-1)*F10+H$6)*H$7+($C10*($A10-1)+$D$6)*(H$8-H$7))/($C10*H$8)</f>
        <v>2.4711430785126445</v>
      </c>
      <c r="I10" s="9">
        <f t="shared" ref="I10:I24" si="3">(($C10*($A10-1)*F10+I$6)*I$7+($C10*($A10-1)+$E$6)*(I$8-I$7))/($C10*I$8)</f>
        <v>2.3504272331435407</v>
      </c>
      <c r="J10" s="9">
        <v>1.3</v>
      </c>
      <c r="K10" s="9">
        <f t="shared" ref="K10:K24" si="4">($C10*($A10-1)*J10+K$6)/$C10</f>
        <v>2.5107074569789676</v>
      </c>
      <c r="L10" s="9">
        <f t="shared" ref="L10:L24" si="5">(($C10*($A10-1)*J10+L$6)*L$7+($C10*($A10-1)+$D$6)*(L$8-L$7))/($C10*L$8)</f>
        <v>2.4658424980935849</v>
      </c>
      <c r="M10" s="9">
        <f t="shared" ref="M10:M24" si="6">(($C10*($A10-1)*J10+M$6)*M$7+($C10*($A10-1)+$E$6)*(M$8-M$7))/($C10*M$8)</f>
        <v>2.4208631735910107</v>
      </c>
      <c r="N10" s="9">
        <v>1.3</v>
      </c>
      <c r="O10" s="9">
        <f t="shared" ref="O10:O24" si="7">($C10*($A10-1)*N10+O$6)/$C10</f>
        <v>2.3448565965583175</v>
      </c>
      <c r="P10" s="9">
        <f t="shared" ref="P10:P24" si="8">(($C10*($A10-1)*N10+P$6)*P$7+($C10*($A10-1)+$D$6)*(P$8-P$7))/($C10*P$8)</f>
        <v>2.3448565965583175</v>
      </c>
      <c r="Q10" s="9">
        <f t="shared" ref="Q10:Q24" si="9">(($C10*($A10-1)*N10+Q$6)*Q$7+($C10*($A10-1)+$E$6)*(Q$8-Q$7))/($C10*Q$8)</f>
        <v>2.3448565965583175</v>
      </c>
      <c r="R10" s="9">
        <v>1.3</v>
      </c>
      <c r="S10" s="9">
        <f t="shared" ref="S10:S24" si="10">($C10*($A10-1)*R10+S$6)/$C10</f>
        <v>2.1743403441682601</v>
      </c>
      <c r="T10" s="9">
        <f t="shared" ref="T10:T24" si="11">(($C10*($A10-1)*R10+T$6)*T$7+($C10*($A10-1)+$D$6)*(T$8-T$7))/($C10*T$8)</f>
        <v>2.1749512989454076</v>
      </c>
      <c r="U10" s="9">
        <f t="shared" ref="U10:U24" si="12">(($C10*($A10-1)*R10+U$6)*U$7+($C10*($A10-1)+$E$6)*(U$8-U$7))/($C10*U$8)</f>
        <v>2.1730308270883278</v>
      </c>
      <c r="V10" s="9">
        <v>1.3</v>
      </c>
      <c r="W10" s="9">
        <f t="shared" ref="W10:W24" si="13">($C10*($A10-1)*V10+W$6)/$C10</f>
        <v>2.5304780114722756</v>
      </c>
      <c r="X10" s="9">
        <f t="shared" ref="X10:X24" si="14">(($C10*($A10-1)*V10+X$6)*X$7+($C10*($A10-1)+$D$6)*(X$8-X$7))/($C10*X$8)</f>
        <v>2.449616834357645</v>
      </c>
      <c r="Y10" s="9">
        <f t="shared" ref="Y10:Y24" si="15">(($C10*($A10-1)*V10+Y$6)*Y$7+($C10*($A10-1)+$E$6)*(Y$8-Y$7))/($C10*Y$8)</f>
        <v>2.3743819567917646</v>
      </c>
      <c r="Z10" s="9">
        <v>1.3</v>
      </c>
      <c r="AA10" s="9">
        <f t="shared" ref="AA10:AA24" si="16">($C10*($A10-1)*Z10+AA$6)/$C10</f>
        <v>2.8895984703632882</v>
      </c>
      <c r="AB10" s="9">
        <f t="shared" ref="AB10:AB24" si="17">(($C10*($A10-1)*Z10+AB$6)*AB$7+($C10*($A10-1)+$D$6)*(AB$8-AB$7))/($C10*AB$8)</f>
        <v>2.7519260152842246</v>
      </c>
      <c r="AC10" s="9">
        <f t="shared" ref="AC10:AC24" si="18">(($C10*($A10-1)*Z10+AC$6)*AC$7+($C10*($A10-1)+$E$6)*(AC$8-AC$7))/($C10*AC$8)</f>
        <v>2.6963985956872762</v>
      </c>
      <c r="AE10" t="s">
        <v>298</v>
      </c>
      <c r="AF10">
        <v>28.48</v>
      </c>
      <c r="AG10">
        <v>470.3</v>
      </c>
      <c r="AH10">
        <f>AG10/AF10</f>
        <v>16.513342696629213</v>
      </c>
    </row>
    <row r="11" spans="1:34" x14ac:dyDescent="0.45">
      <c r="A11" s="12">
        <v>2</v>
      </c>
      <c r="B11" t="s">
        <v>298</v>
      </c>
      <c r="C11" s="9">
        <f>AF10</f>
        <v>28.48</v>
      </c>
      <c r="D11" s="9">
        <f t="shared" si="0"/>
        <v>2.1529494382022474</v>
      </c>
      <c r="E11" s="9">
        <f t="shared" si="0"/>
        <v>1.9181882022471908</v>
      </c>
      <c r="F11" s="9">
        <v>1.1000000000000001</v>
      </c>
      <c r="G11" s="9">
        <f t="shared" si="1"/>
        <v>2.3522823033707865</v>
      </c>
      <c r="H11" s="9">
        <f t="shared" si="2"/>
        <v>2.2581695432983047</v>
      </c>
      <c r="I11" s="9">
        <f t="shared" si="3"/>
        <v>2.1473296782560976</v>
      </c>
      <c r="J11" s="9">
        <v>1.1000000000000001</v>
      </c>
      <c r="K11" s="9">
        <f t="shared" si="4"/>
        <v>2.2116573033707865</v>
      </c>
      <c r="L11" s="9">
        <f t="shared" si="5"/>
        <v>2.2013293435902397</v>
      </c>
      <c r="M11" s="9">
        <f t="shared" si="6"/>
        <v>2.1600298584869275</v>
      </c>
      <c r="N11" s="9">
        <v>1.1000000000000001</v>
      </c>
      <c r="O11" s="9">
        <f t="shared" si="7"/>
        <v>2.0593750000000002</v>
      </c>
      <c r="P11" s="9">
        <f t="shared" si="8"/>
        <v>2.0593750000000002</v>
      </c>
      <c r="Q11" s="9">
        <f t="shared" si="9"/>
        <v>2.0593750000000002</v>
      </c>
      <c r="R11" s="9">
        <v>1.1000000000000001</v>
      </c>
      <c r="S11" s="9">
        <f t="shared" si="10"/>
        <v>1.9028089887640451</v>
      </c>
      <c r="T11" s="9">
        <f t="shared" si="11"/>
        <v>1.9046878607628586</v>
      </c>
      <c r="U11" s="9">
        <f t="shared" si="12"/>
        <v>1.9029245061609401</v>
      </c>
      <c r="V11" s="9">
        <v>1.1000000000000001</v>
      </c>
      <c r="W11" s="9">
        <f t="shared" si="13"/>
        <v>2.2298103932584272</v>
      </c>
      <c r="X11" s="9">
        <f t="shared" si="14"/>
        <v>2.2071936370804517</v>
      </c>
      <c r="Y11" s="9">
        <f t="shared" si="15"/>
        <v>2.138113860101948</v>
      </c>
      <c r="Z11" s="9">
        <v>1.1000000000000001</v>
      </c>
      <c r="AA11" s="9">
        <f t="shared" si="16"/>
        <v>2.559550561797753</v>
      </c>
      <c r="AB11" s="9">
        <f t="shared" si="17"/>
        <v>2.4712463563176135</v>
      </c>
      <c r="AC11" s="9">
        <f t="shared" si="18"/>
        <v>2.4202617347424651</v>
      </c>
      <c r="AE11" t="s">
        <v>292</v>
      </c>
      <c r="AF11">
        <v>16.806000000000001</v>
      </c>
      <c r="AG11">
        <v>467.2</v>
      </c>
      <c r="AH11">
        <f>AG11/AF11</f>
        <v>27.799595382601449</v>
      </c>
    </row>
    <row r="12" spans="1:34" x14ac:dyDescent="0.45">
      <c r="A12" s="12">
        <v>2</v>
      </c>
      <c r="B12" t="s">
        <v>292</v>
      </c>
      <c r="C12" s="9">
        <f>AF11</f>
        <v>16.806000000000001</v>
      </c>
      <c r="D12" s="9">
        <f t="shared" si="0"/>
        <v>2.9538260145186239</v>
      </c>
      <c r="E12" s="9">
        <f t="shared" si="0"/>
        <v>2.5559919076520292</v>
      </c>
      <c r="F12" s="9">
        <v>1.1000000000000001</v>
      </c>
      <c r="G12" s="9">
        <f t="shared" si="1"/>
        <v>3.2221587528263713</v>
      </c>
      <c r="H12" s="9">
        <f t="shared" si="2"/>
        <v>3.0954684822651335</v>
      </c>
      <c r="I12" s="9">
        <f t="shared" si="3"/>
        <v>2.9076356037454349</v>
      </c>
      <c r="J12" s="9">
        <v>1.1000000000000001</v>
      </c>
      <c r="K12" s="9">
        <f t="shared" si="4"/>
        <v>2.9838510055932406</v>
      </c>
      <c r="L12" s="9">
        <f t="shared" si="5"/>
        <v>2.9785689722687501</v>
      </c>
      <c r="M12" s="9">
        <f t="shared" si="6"/>
        <v>2.9085815073310894</v>
      </c>
      <c r="N12" s="9">
        <v>1.1000000000000001</v>
      </c>
      <c r="O12" s="9">
        <f t="shared" si="7"/>
        <v>2.7257884089015829</v>
      </c>
      <c r="P12" s="9">
        <f t="shared" si="8"/>
        <v>2.7257884089015825</v>
      </c>
      <c r="Q12" s="9">
        <f t="shared" si="9"/>
        <v>2.7257884089015825</v>
      </c>
      <c r="R12" s="9">
        <v>1.1000000000000001</v>
      </c>
      <c r="S12" s="9">
        <f t="shared" si="10"/>
        <v>2.4604665000595025</v>
      </c>
      <c r="T12" s="9">
        <f t="shared" si="11"/>
        <v>2.4641722556825822</v>
      </c>
      <c r="U12" s="9">
        <f t="shared" si="12"/>
        <v>2.4611840170140931</v>
      </c>
      <c r="V12" s="9">
        <v>1.1000000000000001</v>
      </c>
      <c r="W12" s="9">
        <f t="shared" si="13"/>
        <v>3.0146138283946211</v>
      </c>
      <c r="X12" s="9">
        <f t="shared" si="14"/>
        <v>2.9967266818711269</v>
      </c>
      <c r="Y12" s="9">
        <f t="shared" si="15"/>
        <v>2.8796618212054259</v>
      </c>
      <c r="Z12" s="9">
        <v>1.1000000000000001</v>
      </c>
      <c r="AA12" s="9">
        <f t="shared" si="16"/>
        <v>3.5734023563013206</v>
      </c>
      <c r="AB12" s="9">
        <f t="shared" si="17"/>
        <v>3.4388449401495644</v>
      </c>
      <c r="AC12" s="9">
        <f t="shared" si="18"/>
        <v>3.3524447246039131</v>
      </c>
    </row>
    <row r="13" spans="1:34" x14ac:dyDescent="0.45">
      <c r="A13" s="12">
        <v>3</v>
      </c>
      <c r="B13" t="s">
        <v>118</v>
      </c>
      <c r="C13" s="9">
        <f>AF8</f>
        <v>32.835999999999999</v>
      </c>
      <c r="D13" s="9">
        <f t="shared" si="0"/>
        <v>3</v>
      </c>
      <c r="E13" s="9">
        <f t="shared" si="0"/>
        <v>2.796382019734438</v>
      </c>
      <c r="F13" s="9">
        <v>1.3</v>
      </c>
      <c r="G13" s="9">
        <f t="shared" si="1"/>
        <v>3.6861554391521505</v>
      </c>
      <c r="H13" s="9">
        <f t="shared" si="2"/>
        <v>3.3621949012711823</v>
      </c>
      <c r="I13" s="9">
        <f t="shared" si="3"/>
        <v>3.2660589725221856</v>
      </c>
      <c r="J13" s="9">
        <v>1.3</v>
      </c>
      <c r="K13" s="9">
        <f t="shared" si="4"/>
        <v>3.564185649896455</v>
      </c>
      <c r="L13" s="9">
        <f t="shared" si="5"/>
        <v>3.464933417096566</v>
      </c>
      <c r="M13" s="9">
        <f t="shared" si="6"/>
        <v>3.4291126918029149</v>
      </c>
      <c r="N13" s="9">
        <v>1.3</v>
      </c>
      <c r="O13" s="9">
        <f t="shared" si="7"/>
        <v>3.4321050066999632</v>
      </c>
      <c r="P13" s="9">
        <f t="shared" si="8"/>
        <v>3.4321050066999632</v>
      </c>
      <c r="Q13" s="9">
        <f t="shared" si="9"/>
        <v>3.4321050066999632</v>
      </c>
      <c r="R13" s="9">
        <v>1.3</v>
      </c>
      <c r="S13" s="9">
        <f t="shared" si="10"/>
        <v>3.2963089292240224</v>
      </c>
      <c r="T13" s="9">
        <f t="shared" si="11"/>
        <v>3.2940832733919976</v>
      </c>
      <c r="U13" s="9">
        <f t="shared" si="12"/>
        <v>3.2925538441356137</v>
      </c>
      <c r="V13" s="9">
        <v>1.3</v>
      </c>
      <c r="W13" s="9">
        <f t="shared" si="13"/>
        <v>3.5799305640151058</v>
      </c>
      <c r="X13" s="9">
        <f t="shared" si="14"/>
        <v>3.4092828254214531</v>
      </c>
      <c r="Y13" s="9">
        <f t="shared" si="15"/>
        <v>3.3493671216710643</v>
      </c>
      <c r="Z13" s="9">
        <v>1.3</v>
      </c>
      <c r="AA13" s="9">
        <f t="shared" si="16"/>
        <v>3.8659276403946889</v>
      </c>
      <c r="AB13" s="9">
        <f t="shared" si="17"/>
        <v>3.6778685135231806</v>
      </c>
      <c r="AC13" s="9">
        <f t="shared" si="18"/>
        <v>3.6336474749539214</v>
      </c>
    </row>
    <row r="14" spans="1:34" x14ac:dyDescent="0.45">
      <c r="A14" s="12">
        <v>3</v>
      </c>
      <c r="B14" t="s">
        <v>115</v>
      </c>
      <c r="C14" s="9">
        <f>AF9</f>
        <v>26.15</v>
      </c>
      <c r="D14" s="9">
        <f t="shared" si="0"/>
        <v>3.255678776290631</v>
      </c>
      <c r="E14" s="9">
        <f t="shared" si="0"/>
        <v>2.9999999999999996</v>
      </c>
      <c r="F14" s="9">
        <v>1.3</v>
      </c>
      <c r="G14" s="9">
        <f t="shared" si="1"/>
        <v>3.9638623326959848</v>
      </c>
      <c r="H14" s="9">
        <f t="shared" si="2"/>
        <v>3.6295014681446194</v>
      </c>
      <c r="I14" s="9">
        <f t="shared" si="3"/>
        <v>3.5087856227755148</v>
      </c>
      <c r="J14" s="9">
        <v>1.3</v>
      </c>
      <c r="K14" s="9">
        <f t="shared" si="4"/>
        <v>3.8107074569789674</v>
      </c>
      <c r="L14" s="9">
        <f t="shared" si="5"/>
        <v>3.7130661294542344</v>
      </c>
      <c r="M14" s="9">
        <f t="shared" si="6"/>
        <v>3.6680868049516602</v>
      </c>
      <c r="N14" s="9">
        <v>1.3</v>
      </c>
      <c r="O14" s="9">
        <f t="shared" si="7"/>
        <v>3.6448565965583173</v>
      </c>
      <c r="P14" s="9">
        <f t="shared" si="8"/>
        <v>3.6448565965583173</v>
      </c>
      <c r="Q14" s="9">
        <f t="shared" si="9"/>
        <v>3.6448565965583173</v>
      </c>
      <c r="R14" s="9">
        <v>1.3</v>
      </c>
      <c r="S14" s="9">
        <f t="shared" si="10"/>
        <v>3.4743403441682603</v>
      </c>
      <c r="T14" s="9">
        <f t="shared" si="11"/>
        <v>3.472697918490907</v>
      </c>
      <c r="U14" s="9">
        <f t="shared" si="12"/>
        <v>3.4707774466338277</v>
      </c>
      <c r="V14" s="9">
        <v>1.3</v>
      </c>
      <c r="W14" s="9">
        <f t="shared" si="13"/>
        <v>3.8304780114722754</v>
      </c>
      <c r="X14" s="9">
        <f t="shared" si="14"/>
        <v>3.6613401944377633</v>
      </c>
      <c r="Y14" s="9">
        <f t="shared" si="15"/>
        <v>3.5861053168718824</v>
      </c>
      <c r="Z14" s="9">
        <v>1.3</v>
      </c>
      <c r="AA14" s="9">
        <f t="shared" si="16"/>
        <v>4.1895984703632889</v>
      </c>
      <c r="AB14" s="9">
        <f t="shared" si="17"/>
        <v>3.9867730678211584</v>
      </c>
      <c r="AC14" s="9">
        <f t="shared" si="18"/>
        <v>3.93124564822421</v>
      </c>
    </row>
    <row r="15" spans="1:34" x14ac:dyDescent="0.45">
      <c r="A15" s="12">
        <v>3</v>
      </c>
      <c r="B15" t="s">
        <v>298</v>
      </c>
      <c r="C15" s="9">
        <f>AF10</f>
        <v>28.48</v>
      </c>
      <c r="D15" s="9">
        <f t="shared" si="0"/>
        <v>3.1529494382022469</v>
      </c>
      <c r="E15" s="9">
        <f t="shared" si="0"/>
        <v>2.9181882022471908</v>
      </c>
      <c r="F15" s="9">
        <v>1.1000000000000001</v>
      </c>
      <c r="G15" s="9">
        <f t="shared" si="1"/>
        <v>3.4522823033707866</v>
      </c>
      <c r="H15" s="9">
        <f t="shared" si="2"/>
        <v>3.3109556731756298</v>
      </c>
      <c r="I15" s="9">
        <f t="shared" si="3"/>
        <v>3.2001158081334222</v>
      </c>
      <c r="J15" s="9">
        <v>1.1000000000000001</v>
      </c>
      <c r="K15" s="9">
        <f t="shared" si="4"/>
        <v>3.3116573033707866</v>
      </c>
      <c r="L15" s="9">
        <f t="shared" si="5"/>
        <v>3.2837372207104565</v>
      </c>
      <c r="M15" s="9">
        <f t="shared" si="6"/>
        <v>3.2424377356071443</v>
      </c>
      <c r="N15" s="9">
        <v>1.1000000000000001</v>
      </c>
      <c r="O15" s="9">
        <f t="shared" si="7"/>
        <v>3.1593750000000003</v>
      </c>
      <c r="P15" s="9">
        <f t="shared" si="8"/>
        <v>3.1593750000000003</v>
      </c>
      <c r="Q15" s="9">
        <f t="shared" si="9"/>
        <v>3.1593750000000003</v>
      </c>
      <c r="R15" s="9">
        <v>1.1000000000000001</v>
      </c>
      <c r="S15" s="9">
        <f t="shared" si="10"/>
        <v>3.0028089887640452</v>
      </c>
      <c r="T15" s="9">
        <f t="shared" si="11"/>
        <v>3.0039367339446921</v>
      </c>
      <c r="U15" s="9">
        <f t="shared" si="12"/>
        <v>3.0021733793427732</v>
      </c>
      <c r="V15" s="9">
        <v>1.1000000000000001</v>
      </c>
      <c r="W15" s="9">
        <f t="shared" si="13"/>
        <v>3.3298103932584269</v>
      </c>
      <c r="X15" s="9">
        <f t="shared" si="14"/>
        <v>3.2777680904404902</v>
      </c>
      <c r="Y15" s="9">
        <f t="shared" si="15"/>
        <v>3.2086883134619875</v>
      </c>
      <c r="Z15" s="9">
        <v>1.1000000000000001</v>
      </c>
      <c r="AA15" s="9">
        <f t="shared" si="16"/>
        <v>3.6595505617977531</v>
      </c>
      <c r="AB15" s="9">
        <f t="shared" si="17"/>
        <v>3.5495287071632582</v>
      </c>
      <c r="AC15" s="9">
        <f t="shared" si="18"/>
        <v>3.4985440855881103</v>
      </c>
    </row>
    <row r="16" spans="1:34" x14ac:dyDescent="0.45">
      <c r="A16" s="12">
        <v>3</v>
      </c>
      <c r="B16" t="s">
        <v>292</v>
      </c>
      <c r="C16" s="9">
        <f>AF11</f>
        <v>16.806000000000001</v>
      </c>
      <c r="D16" s="9">
        <f t="shared" si="0"/>
        <v>3.9538260145186244</v>
      </c>
      <c r="E16" s="9">
        <f t="shared" si="0"/>
        <v>3.5559919076520288</v>
      </c>
      <c r="F16" s="9">
        <v>1.1000000000000001</v>
      </c>
      <c r="G16" s="9">
        <f t="shared" si="1"/>
        <v>4.3221587528263719</v>
      </c>
      <c r="H16" s="9">
        <f t="shared" si="2"/>
        <v>4.1482546121424591</v>
      </c>
      <c r="I16" s="9">
        <f t="shared" si="3"/>
        <v>3.9604217336227601</v>
      </c>
      <c r="J16" s="9">
        <v>1.1000000000000001</v>
      </c>
      <c r="K16" s="9">
        <f t="shared" si="4"/>
        <v>4.0838510055932407</v>
      </c>
      <c r="L16" s="9">
        <f t="shared" si="5"/>
        <v>4.0609768493889664</v>
      </c>
      <c r="M16" s="9">
        <f t="shared" si="6"/>
        <v>3.9909893844513058</v>
      </c>
      <c r="N16" s="9">
        <v>1.1000000000000001</v>
      </c>
      <c r="O16" s="9">
        <f t="shared" si="7"/>
        <v>3.8257884089015826</v>
      </c>
      <c r="P16" s="9">
        <f t="shared" si="8"/>
        <v>3.8257884089015826</v>
      </c>
      <c r="Q16" s="9">
        <f t="shared" si="9"/>
        <v>3.8257884089015826</v>
      </c>
      <c r="R16" s="9">
        <v>1.1000000000000001</v>
      </c>
      <c r="S16" s="9">
        <f t="shared" si="10"/>
        <v>3.560466500059503</v>
      </c>
      <c r="T16" s="9">
        <f t="shared" si="11"/>
        <v>3.5634211288644164</v>
      </c>
      <c r="U16" s="9">
        <f t="shared" si="12"/>
        <v>3.5604328901959272</v>
      </c>
      <c r="V16" s="9">
        <v>1.1000000000000001</v>
      </c>
      <c r="W16" s="9">
        <f t="shared" si="13"/>
        <v>4.1146138283946216</v>
      </c>
      <c r="X16" s="9">
        <f t="shared" si="14"/>
        <v>4.0673011352311663</v>
      </c>
      <c r="Y16" s="9">
        <f t="shared" si="15"/>
        <v>3.9502362745654653</v>
      </c>
      <c r="Z16" s="9">
        <v>1.1000000000000001</v>
      </c>
      <c r="AA16" s="9">
        <f t="shared" si="16"/>
        <v>4.6734023563013212</v>
      </c>
      <c r="AB16" s="9">
        <f t="shared" si="17"/>
        <v>4.5171272909952087</v>
      </c>
      <c r="AC16" s="9">
        <f t="shared" si="18"/>
        <v>4.4307270754495569</v>
      </c>
    </row>
    <row r="17" spans="1:29" x14ac:dyDescent="0.45">
      <c r="A17" s="12">
        <v>6</v>
      </c>
      <c r="B17" t="s">
        <v>118</v>
      </c>
      <c r="C17" s="9">
        <f>AF8</f>
        <v>32.835999999999999</v>
      </c>
      <c r="D17" s="9">
        <f t="shared" si="0"/>
        <v>6.0000000000000009</v>
      </c>
      <c r="E17" s="9">
        <f t="shared" si="0"/>
        <v>5.7963820197344385</v>
      </c>
      <c r="F17" s="9">
        <v>1.3</v>
      </c>
      <c r="G17" s="9">
        <f t="shared" si="1"/>
        <v>7.5861554391521508</v>
      </c>
      <c r="H17" s="9">
        <f t="shared" si="2"/>
        <v>6.837270070167107</v>
      </c>
      <c r="I17" s="9">
        <f t="shared" si="3"/>
        <v>6.7411341414181098</v>
      </c>
      <c r="J17" s="9">
        <v>1.3</v>
      </c>
      <c r="K17" s="9">
        <f t="shared" si="4"/>
        <v>7.4641856498964563</v>
      </c>
      <c r="L17" s="9">
        <f t="shared" si="5"/>
        <v>7.2066043111785154</v>
      </c>
      <c r="M17" s="9">
        <f t="shared" si="6"/>
        <v>7.1707835858848643</v>
      </c>
      <c r="N17" s="9">
        <v>1.3</v>
      </c>
      <c r="O17" s="9">
        <f t="shared" si="7"/>
        <v>7.3321050066999645</v>
      </c>
      <c r="P17" s="9">
        <f t="shared" si="8"/>
        <v>7.3321050066999645</v>
      </c>
      <c r="Q17" s="9">
        <f t="shared" si="9"/>
        <v>7.3321050066999645</v>
      </c>
      <c r="R17" s="9">
        <v>1.3</v>
      </c>
      <c r="S17" s="9">
        <f t="shared" si="10"/>
        <v>7.1963089292240241</v>
      </c>
      <c r="T17" s="9">
        <f t="shared" si="11"/>
        <v>7.1873231320284976</v>
      </c>
      <c r="U17" s="9">
        <f t="shared" si="12"/>
        <v>7.1857937027721128</v>
      </c>
      <c r="V17" s="9">
        <v>1.3</v>
      </c>
      <c r="W17" s="9">
        <f t="shared" si="13"/>
        <v>7.4799305640151061</v>
      </c>
      <c r="X17" s="9">
        <f t="shared" si="14"/>
        <v>7.0444529056618075</v>
      </c>
      <c r="Y17" s="9">
        <f t="shared" si="15"/>
        <v>6.9845372019114178</v>
      </c>
      <c r="Z17" s="9">
        <v>1.3</v>
      </c>
      <c r="AA17" s="9">
        <f t="shared" si="16"/>
        <v>7.7659276403946897</v>
      </c>
      <c r="AB17" s="9">
        <f t="shared" si="17"/>
        <v>7.3824096711339813</v>
      </c>
      <c r="AC17" s="9">
        <f t="shared" si="18"/>
        <v>7.3381886325647212</v>
      </c>
    </row>
    <row r="18" spans="1:29" x14ac:dyDescent="0.45">
      <c r="A18" s="12">
        <v>6</v>
      </c>
      <c r="B18" t="s">
        <v>115</v>
      </c>
      <c r="C18" s="9">
        <f>AF9</f>
        <v>26.15</v>
      </c>
      <c r="D18" s="9">
        <f t="shared" si="0"/>
        <v>6.2556787762906314</v>
      </c>
      <c r="E18" s="9">
        <f t="shared" si="0"/>
        <v>6.0000000000000009</v>
      </c>
      <c r="F18" s="9">
        <v>1.3</v>
      </c>
      <c r="G18" s="9">
        <f t="shared" si="1"/>
        <v>7.8638623326959847</v>
      </c>
      <c r="H18" s="9">
        <f t="shared" si="2"/>
        <v>7.1045766370405428</v>
      </c>
      <c r="I18" s="9">
        <f t="shared" si="3"/>
        <v>6.9838607916714377</v>
      </c>
      <c r="J18" s="9">
        <v>1.3</v>
      </c>
      <c r="K18" s="9">
        <f t="shared" si="4"/>
        <v>7.7107074569789678</v>
      </c>
      <c r="L18" s="9">
        <f t="shared" si="5"/>
        <v>7.4547370235361834</v>
      </c>
      <c r="M18" s="9">
        <f t="shared" si="6"/>
        <v>7.4097576990336087</v>
      </c>
      <c r="N18" s="9">
        <v>1.3</v>
      </c>
      <c r="O18" s="9">
        <f t="shared" si="7"/>
        <v>7.5448565965583176</v>
      </c>
      <c r="P18" s="9">
        <f t="shared" si="8"/>
        <v>7.5448565965583176</v>
      </c>
      <c r="Q18" s="9">
        <f t="shared" si="9"/>
        <v>7.5448565965583176</v>
      </c>
      <c r="R18" s="9">
        <v>1.3</v>
      </c>
      <c r="S18" s="9">
        <f t="shared" si="10"/>
        <v>7.3743403441682602</v>
      </c>
      <c r="T18" s="9">
        <f t="shared" si="11"/>
        <v>7.3659377771274066</v>
      </c>
      <c r="U18" s="9">
        <f t="shared" si="12"/>
        <v>7.3640173052703259</v>
      </c>
      <c r="V18" s="9">
        <v>1.3</v>
      </c>
      <c r="W18" s="9">
        <f t="shared" si="13"/>
        <v>7.7304780114722753</v>
      </c>
      <c r="X18" s="9">
        <f t="shared" si="14"/>
        <v>7.2965102746781163</v>
      </c>
      <c r="Y18" s="9">
        <f t="shared" si="15"/>
        <v>7.2212753971122359</v>
      </c>
      <c r="Z18" s="9">
        <v>1.3</v>
      </c>
      <c r="AA18" s="9">
        <f t="shared" si="16"/>
        <v>8.0895984703632902</v>
      </c>
      <c r="AB18" s="9">
        <f t="shared" si="17"/>
        <v>7.6913142254319595</v>
      </c>
      <c r="AC18" s="9">
        <f t="shared" si="18"/>
        <v>7.6357868058350107</v>
      </c>
    </row>
    <row r="19" spans="1:29" x14ac:dyDescent="0.45">
      <c r="A19" s="12">
        <v>6</v>
      </c>
      <c r="B19" t="s">
        <v>298</v>
      </c>
      <c r="C19" s="9">
        <f>AF10</f>
        <v>28.48</v>
      </c>
      <c r="D19" s="9">
        <f t="shared" si="0"/>
        <v>6.1529494382022465</v>
      </c>
      <c r="E19" s="9">
        <f t="shared" si="0"/>
        <v>5.9181882022471912</v>
      </c>
      <c r="F19" s="9">
        <v>1.1000000000000001</v>
      </c>
      <c r="G19" s="9">
        <f t="shared" si="1"/>
        <v>6.7522823033707864</v>
      </c>
      <c r="H19" s="9">
        <f t="shared" si="2"/>
        <v>6.4693140628076051</v>
      </c>
      <c r="I19" s="9">
        <f t="shared" si="3"/>
        <v>6.358474197765398</v>
      </c>
      <c r="J19" s="9">
        <v>1.1000000000000001</v>
      </c>
      <c r="K19" s="9">
        <f t="shared" si="4"/>
        <v>6.6116573033707864</v>
      </c>
      <c r="L19" s="9">
        <f t="shared" si="5"/>
        <v>6.5309608520711055</v>
      </c>
      <c r="M19" s="9">
        <f t="shared" si="6"/>
        <v>6.4896613669677938</v>
      </c>
      <c r="N19" s="9">
        <v>1.1000000000000001</v>
      </c>
      <c r="O19" s="9">
        <f t="shared" si="7"/>
        <v>6.4593750000000005</v>
      </c>
      <c r="P19" s="9">
        <f t="shared" si="8"/>
        <v>6.4593750000000005</v>
      </c>
      <c r="Q19" s="9">
        <f t="shared" si="9"/>
        <v>6.4593750000000005</v>
      </c>
      <c r="R19" s="9">
        <v>1.1000000000000001</v>
      </c>
      <c r="S19" s="9">
        <f t="shared" si="10"/>
        <v>6.3028089887640455</v>
      </c>
      <c r="T19" s="9">
        <f t="shared" si="11"/>
        <v>6.3016833534901915</v>
      </c>
      <c r="U19" s="9">
        <f t="shared" si="12"/>
        <v>6.2999199988882735</v>
      </c>
      <c r="V19" s="9">
        <v>1.1000000000000001</v>
      </c>
      <c r="W19" s="9">
        <f t="shared" si="13"/>
        <v>6.6298103932584267</v>
      </c>
      <c r="X19" s="9">
        <f t="shared" si="14"/>
        <v>6.4894914505206076</v>
      </c>
      <c r="Y19" s="9">
        <f t="shared" si="15"/>
        <v>6.4204116735421053</v>
      </c>
      <c r="Z19" s="9">
        <v>1.1000000000000001</v>
      </c>
      <c r="AA19" s="9">
        <f t="shared" si="16"/>
        <v>6.9595505617977533</v>
      </c>
      <c r="AB19" s="9">
        <f t="shared" si="17"/>
        <v>6.7843757597001924</v>
      </c>
      <c r="AC19" s="9">
        <f t="shared" si="18"/>
        <v>6.7333911381250449</v>
      </c>
    </row>
    <row r="20" spans="1:29" x14ac:dyDescent="0.45">
      <c r="A20" s="12">
        <v>6</v>
      </c>
      <c r="B20" t="s">
        <v>292</v>
      </c>
      <c r="C20" s="9">
        <f>AF11</f>
        <v>16.806000000000001</v>
      </c>
      <c r="D20" s="9">
        <f t="shared" si="0"/>
        <v>6.9538260145186239</v>
      </c>
      <c r="E20" s="9">
        <f t="shared" si="0"/>
        <v>6.5559919076520288</v>
      </c>
      <c r="F20" s="9">
        <v>1.1000000000000001</v>
      </c>
      <c r="G20" s="9">
        <f t="shared" si="1"/>
        <v>7.6221587528263717</v>
      </c>
      <c r="H20" s="9">
        <f t="shared" si="2"/>
        <v>7.3066130017744326</v>
      </c>
      <c r="I20" s="9">
        <f t="shared" si="3"/>
        <v>7.1187801232547345</v>
      </c>
      <c r="J20" s="9">
        <v>1.1000000000000001</v>
      </c>
      <c r="K20" s="9">
        <f t="shared" si="4"/>
        <v>7.3838510055932405</v>
      </c>
      <c r="L20" s="9">
        <f t="shared" si="5"/>
        <v>7.3082004807496164</v>
      </c>
      <c r="M20" s="9">
        <f t="shared" si="6"/>
        <v>7.2382130158119553</v>
      </c>
      <c r="N20" s="9">
        <v>1.1000000000000001</v>
      </c>
      <c r="O20" s="9">
        <f t="shared" si="7"/>
        <v>7.1257884089015828</v>
      </c>
      <c r="P20" s="9">
        <f t="shared" si="8"/>
        <v>7.1257884089015828</v>
      </c>
      <c r="Q20" s="9">
        <f t="shared" si="9"/>
        <v>7.1257884089015828</v>
      </c>
      <c r="R20" s="9">
        <v>1.1000000000000001</v>
      </c>
      <c r="S20" s="9">
        <f t="shared" si="10"/>
        <v>6.8604665000595029</v>
      </c>
      <c r="T20" s="9">
        <f t="shared" si="11"/>
        <v>6.8611677484099154</v>
      </c>
      <c r="U20" s="9">
        <f t="shared" si="12"/>
        <v>6.8581795097414258</v>
      </c>
      <c r="V20" s="9">
        <v>1.1000000000000001</v>
      </c>
      <c r="W20" s="9">
        <f t="shared" si="13"/>
        <v>7.4146138283946215</v>
      </c>
      <c r="X20" s="9">
        <f t="shared" si="14"/>
        <v>7.2790244953112833</v>
      </c>
      <c r="Y20" s="9">
        <f t="shared" si="15"/>
        <v>7.1619596346455827</v>
      </c>
      <c r="Z20" s="9">
        <v>1.1000000000000001</v>
      </c>
      <c r="AA20" s="9">
        <f t="shared" si="16"/>
        <v>7.973402356301321</v>
      </c>
      <c r="AB20" s="9">
        <f t="shared" si="17"/>
        <v>7.751974343532142</v>
      </c>
      <c r="AC20" s="9">
        <f t="shared" si="18"/>
        <v>7.6655741279864911</v>
      </c>
    </row>
    <row r="21" spans="1:29" x14ac:dyDescent="0.45">
      <c r="A21" s="12">
        <v>10</v>
      </c>
      <c r="B21" t="s">
        <v>118</v>
      </c>
      <c r="C21" s="9">
        <f>AF8</f>
        <v>32.835999999999999</v>
      </c>
      <c r="D21" s="9">
        <f t="shared" si="0"/>
        <v>10</v>
      </c>
      <c r="E21" s="9">
        <f t="shared" si="0"/>
        <v>9.7963820197344376</v>
      </c>
      <c r="F21" s="9">
        <v>1.3</v>
      </c>
      <c r="G21" s="9">
        <f t="shared" si="1"/>
        <v>12.78615543915215</v>
      </c>
      <c r="H21" s="9">
        <f t="shared" si="2"/>
        <v>11.470703628695004</v>
      </c>
      <c r="I21" s="9">
        <f t="shared" si="3"/>
        <v>11.374567699946008</v>
      </c>
      <c r="J21" s="9">
        <v>1.3</v>
      </c>
      <c r="K21" s="9">
        <f t="shared" si="4"/>
        <v>12.664185649896456</v>
      </c>
      <c r="L21" s="9">
        <f t="shared" si="5"/>
        <v>12.195498836621113</v>
      </c>
      <c r="M21" s="9">
        <f t="shared" si="6"/>
        <v>12.159678111327462</v>
      </c>
      <c r="N21" s="9">
        <v>1.3</v>
      </c>
      <c r="O21" s="9">
        <f t="shared" si="7"/>
        <v>12.532105006699963</v>
      </c>
      <c r="P21" s="9">
        <f t="shared" si="8"/>
        <v>12.532105006699963</v>
      </c>
      <c r="Q21" s="9">
        <f t="shared" si="9"/>
        <v>12.532105006699963</v>
      </c>
      <c r="R21" s="9">
        <v>1.3</v>
      </c>
      <c r="S21" s="9">
        <f t="shared" si="10"/>
        <v>12.396308929224022</v>
      </c>
      <c r="T21" s="9">
        <f t="shared" si="11"/>
        <v>12.378309610210492</v>
      </c>
      <c r="U21" s="9">
        <f t="shared" si="12"/>
        <v>12.376780180954109</v>
      </c>
      <c r="V21" s="9">
        <v>1.3</v>
      </c>
      <c r="W21" s="9">
        <f t="shared" si="13"/>
        <v>12.679930564015105</v>
      </c>
      <c r="X21" s="9">
        <f t="shared" si="14"/>
        <v>11.891346345982278</v>
      </c>
      <c r="Y21" s="9">
        <f t="shared" si="15"/>
        <v>11.83143064223189</v>
      </c>
      <c r="Z21" s="9">
        <v>1.3</v>
      </c>
      <c r="AA21" s="9">
        <f t="shared" si="16"/>
        <v>12.965927640394689</v>
      </c>
      <c r="AB21" s="9">
        <f t="shared" si="17"/>
        <v>12.321797881281716</v>
      </c>
      <c r="AC21" s="9">
        <f t="shared" si="18"/>
        <v>12.277576842712456</v>
      </c>
    </row>
    <row r="22" spans="1:29" x14ac:dyDescent="0.45">
      <c r="A22" s="12">
        <v>10</v>
      </c>
      <c r="B22" t="s">
        <v>115</v>
      </c>
      <c r="C22" s="9">
        <f>AF9</f>
        <v>26.15</v>
      </c>
      <c r="D22" s="9">
        <f t="shared" si="0"/>
        <v>10.255678776290631</v>
      </c>
      <c r="E22" s="9">
        <f t="shared" si="0"/>
        <v>10</v>
      </c>
      <c r="F22" s="9">
        <v>1.3</v>
      </c>
      <c r="G22" s="9">
        <f t="shared" si="1"/>
        <v>13.063862332695985</v>
      </c>
      <c r="H22" s="9">
        <f t="shared" si="2"/>
        <v>11.738010195568441</v>
      </c>
      <c r="I22" s="9">
        <f t="shared" si="3"/>
        <v>11.617294350199337</v>
      </c>
      <c r="J22" s="9">
        <v>1.3</v>
      </c>
      <c r="K22" s="9">
        <f t="shared" si="4"/>
        <v>12.910707456978969</v>
      </c>
      <c r="L22" s="9">
        <f t="shared" si="5"/>
        <v>12.443631548978782</v>
      </c>
      <c r="M22" s="9">
        <f t="shared" si="6"/>
        <v>12.39865222447621</v>
      </c>
      <c r="N22" s="9">
        <v>1.3</v>
      </c>
      <c r="O22" s="9">
        <f t="shared" si="7"/>
        <v>12.744856596558316</v>
      </c>
      <c r="P22" s="9">
        <f t="shared" si="8"/>
        <v>12.744856596558316</v>
      </c>
      <c r="Q22" s="9">
        <f t="shared" si="9"/>
        <v>12.744856596558316</v>
      </c>
      <c r="R22" s="9">
        <v>1.3</v>
      </c>
      <c r="S22" s="9">
        <f t="shared" si="10"/>
        <v>12.57434034416826</v>
      </c>
      <c r="T22" s="9">
        <f t="shared" si="11"/>
        <v>12.556924255309402</v>
      </c>
      <c r="U22" s="9">
        <f t="shared" si="12"/>
        <v>12.555003783452324</v>
      </c>
      <c r="V22" s="9">
        <v>1.3</v>
      </c>
      <c r="W22" s="9">
        <f t="shared" si="13"/>
        <v>12.930478011472276</v>
      </c>
      <c r="X22" s="9">
        <f t="shared" si="14"/>
        <v>12.143403714998588</v>
      </c>
      <c r="Y22" s="9">
        <f t="shared" si="15"/>
        <v>12.06816883743271</v>
      </c>
      <c r="Z22" s="9">
        <v>1.3</v>
      </c>
      <c r="AA22" s="9">
        <f t="shared" si="16"/>
        <v>13.289598470363288</v>
      </c>
      <c r="AB22" s="9">
        <f t="shared" si="17"/>
        <v>12.630702435579693</v>
      </c>
      <c r="AC22" s="9">
        <f t="shared" si="18"/>
        <v>12.575175015982746</v>
      </c>
    </row>
    <row r="23" spans="1:29" x14ac:dyDescent="0.45">
      <c r="A23" s="12">
        <v>10</v>
      </c>
      <c r="B23" t="s">
        <v>298</v>
      </c>
      <c r="C23" s="9">
        <f>AF10</f>
        <v>28.48</v>
      </c>
      <c r="D23" s="9">
        <f t="shared" si="0"/>
        <v>10.152949438202247</v>
      </c>
      <c r="E23" s="9">
        <f t="shared" si="0"/>
        <v>9.9181882022471903</v>
      </c>
      <c r="F23" s="9">
        <v>1.1000000000000001</v>
      </c>
      <c r="G23" s="9">
        <f t="shared" si="1"/>
        <v>11.152282303370788</v>
      </c>
      <c r="H23" s="9">
        <f t="shared" si="2"/>
        <v>10.680458582316906</v>
      </c>
      <c r="I23" s="9">
        <f t="shared" si="3"/>
        <v>10.569618717274697</v>
      </c>
      <c r="J23" s="9">
        <v>1.1000000000000001</v>
      </c>
      <c r="K23" s="9">
        <f t="shared" si="4"/>
        <v>11.011657303370788</v>
      </c>
      <c r="L23" s="9">
        <f t="shared" si="5"/>
        <v>10.860592360551971</v>
      </c>
      <c r="M23" s="9">
        <f t="shared" si="6"/>
        <v>10.819292875448662</v>
      </c>
      <c r="N23" s="9">
        <v>1.1000000000000001</v>
      </c>
      <c r="O23" s="9">
        <f t="shared" si="7"/>
        <v>10.859374999999998</v>
      </c>
      <c r="P23" s="9">
        <f t="shared" si="8"/>
        <v>10.859374999999998</v>
      </c>
      <c r="Q23" s="9">
        <f t="shared" si="9"/>
        <v>10.859374999999998</v>
      </c>
      <c r="R23" s="9">
        <v>1.1000000000000001</v>
      </c>
      <c r="S23" s="9">
        <f t="shared" si="10"/>
        <v>10.702808988764044</v>
      </c>
      <c r="T23" s="9">
        <f t="shared" si="11"/>
        <v>10.698678846217522</v>
      </c>
      <c r="U23" s="9">
        <f t="shared" si="12"/>
        <v>10.696915491615606</v>
      </c>
      <c r="V23" s="9">
        <v>1.1000000000000001</v>
      </c>
      <c r="W23" s="9">
        <f t="shared" si="13"/>
        <v>11.029810393258428</v>
      </c>
      <c r="X23" s="9">
        <f t="shared" si="14"/>
        <v>10.771789263960766</v>
      </c>
      <c r="Y23" s="9">
        <f t="shared" si="15"/>
        <v>10.702709486982263</v>
      </c>
      <c r="Z23" s="9">
        <v>1.1000000000000001</v>
      </c>
      <c r="AA23" s="9">
        <f t="shared" si="16"/>
        <v>11.359550561797752</v>
      </c>
      <c r="AB23" s="9">
        <f t="shared" si="17"/>
        <v>11.097505163082767</v>
      </c>
      <c r="AC23" s="9">
        <f t="shared" si="18"/>
        <v>11.04652054150762</v>
      </c>
    </row>
    <row r="24" spans="1:29" x14ac:dyDescent="0.45">
      <c r="A24" s="12">
        <v>10</v>
      </c>
      <c r="B24" t="s">
        <v>292</v>
      </c>
      <c r="C24" s="9">
        <f>AF11</f>
        <v>16.806000000000001</v>
      </c>
      <c r="D24" s="9">
        <f t="shared" si="0"/>
        <v>10.953826014518626</v>
      </c>
      <c r="E24" s="9">
        <f t="shared" si="0"/>
        <v>10.555991907652031</v>
      </c>
      <c r="F24" s="9">
        <v>1.1000000000000001</v>
      </c>
      <c r="G24" s="9">
        <f t="shared" si="1"/>
        <v>12.022158752826373</v>
      </c>
      <c r="H24" s="9">
        <f t="shared" si="2"/>
        <v>11.517757521283734</v>
      </c>
      <c r="I24" s="9">
        <f t="shared" si="3"/>
        <v>11.329924642764034</v>
      </c>
      <c r="J24" s="9">
        <v>1.1000000000000001</v>
      </c>
      <c r="K24" s="9">
        <f t="shared" si="4"/>
        <v>11.783851005593242</v>
      </c>
      <c r="L24" s="9">
        <f t="shared" si="5"/>
        <v>11.637831989230483</v>
      </c>
      <c r="M24" s="9">
        <f t="shared" si="6"/>
        <v>11.567844524292822</v>
      </c>
      <c r="N24" s="9">
        <v>1.1000000000000001</v>
      </c>
      <c r="O24" s="9">
        <f t="shared" si="7"/>
        <v>11.525788408901585</v>
      </c>
      <c r="P24" s="9">
        <f t="shared" si="8"/>
        <v>11.525788408901583</v>
      </c>
      <c r="Q24" s="9">
        <f t="shared" si="9"/>
        <v>11.525788408901583</v>
      </c>
      <c r="R24" s="9">
        <v>1.1000000000000001</v>
      </c>
      <c r="S24" s="9">
        <f t="shared" si="10"/>
        <v>11.260466500059504</v>
      </c>
      <c r="T24" s="9">
        <f t="shared" si="11"/>
        <v>11.258163241137249</v>
      </c>
      <c r="U24" s="9">
        <f t="shared" si="12"/>
        <v>11.255175002468761</v>
      </c>
      <c r="V24" s="9">
        <v>1.1000000000000001</v>
      </c>
      <c r="W24" s="9">
        <f t="shared" si="13"/>
        <v>11.814613828394622</v>
      </c>
      <c r="X24" s="9">
        <f t="shared" si="14"/>
        <v>11.561322308751443</v>
      </c>
      <c r="Y24" s="9">
        <f t="shared" si="15"/>
        <v>11.444257448085741</v>
      </c>
      <c r="Z24" s="9">
        <v>1.1000000000000001</v>
      </c>
      <c r="AA24" s="9">
        <f t="shared" si="16"/>
        <v>12.373402356301321</v>
      </c>
      <c r="AB24" s="9">
        <f t="shared" si="17"/>
        <v>12.065103746914721</v>
      </c>
      <c r="AC24" s="9">
        <f t="shared" si="18"/>
        <v>11.978703531369069</v>
      </c>
    </row>
    <row r="26" spans="1:29" x14ac:dyDescent="0.45">
      <c r="A26" t="s">
        <v>293</v>
      </c>
    </row>
    <row r="27" spans="1:29" x14ac:dyDescent="0.45">
      <c r="A27" t="s">
        <v>294</v>
      </c>
    </row>
    <row r="28" spans="1:29" x14ac:dyDescent="0.45">
      <c r="A28" t="s">
        <v>305</v>
      </c>
    </row>
  </sheetData>
  <mergeCells count="19">
    <mergeCell ref="AA3:AC3"/>
    <mergeCell ref="AA4:AC4"/>
    <mergeCell ref="D2:AC2"/>
    <mergeCell ref="G3:I3"/>
    <mergeCell ref="G4:I4"/>
    <mergeCell ref="K3:M3"/>
    <mergeCell ref="K4:M4"/>
    <mergeCell ref="O3:Q3"/>
    <mergeCell ref="O4:Q4"/>
    <mergeCell ref="S3:U3"/>
    <mergeCell ref="S4:U4"/>
    <mergeCell ref="W3:Y3"/>
    <mergeCell ref="W4:Y4"/>
    <mergeCell ref="A1:AC1"/>
    <mergeCell ref="A2:A5"/>
    <mergeCell ref="B2:B5"/>
    <mergeCell ref="C2:C5"/>
    <mergeCell ref="D3:D5"/>
    <mergeCell ref="E3:E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"/>
  <sheetViews>
    <sheetView tabSelected="1" zoomScaleNormal="100" workbookViewId="0">
      <selection sqref="A1:V25"/>
    </sheetView>
  </sheetViews>
  <sheetFormatPr defaultRowHeight="14.25" x14ac:dyDescent="0.45"/>
  <cols>
    <col min="2" max="2" width="15.33203125" bestFit="1" customWidth="1"/>
    <col min="3" max="4" width="9.33203125" style="13" customWidth="1"/>
    <col min="5" max="21" width="7.6640625" style="13" customWidth="1"/>
    <col min="22" max="22" width="7.6640625" style="14" customWidth="1"/>
    <col min="24" max="24" width="15.33203125" bestFit="1" customWidth="1"/>
  </cols>
  <sheetData>
    <row r="1" spans="1:27" ht="21.4" thickBot="1" x14ac:dyDescent="0.7">
      <c r="A1" s="93" t="s">
        <v>295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5"/>
      <c r="Y1" t="s">
        <v>157</v>
      </c>
      <c r="Z1" t="s">
        <v>281</v>
      </c>
      <c r="AA1" t="s">
        <v>282</v>
      </c>
    </row>
    <row r="2" spans="1:27" ht="14.65" thickBot="1" x14ac:dyDescent="0.5">
      <c r="A2" s="82" t="s">
        <v>283</v>
      </c>
      <c r="B2" s="83" t="s">
        <v>284</v>
      </c>
      <c r="C2" s="91" t="s">
        <v>286</v>
      </c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2"/>
      <c r="X2" t="s">
        <v>81</v>
      </c>
      <c r="Y2">
        <v>35.664999999999999</v>
      </c>
      <c r="Z2">
        <v>571.20000000000005</v>
      </c>
      <c r="AA2">
        <f>Z2/Y2</f>
        <v>16.01570166830226</v>
      </c>
    </row>
    <row r="3" spans="1:27" ht="15.75" x14ac:dyDescent="0.5">
      <c r="A3" s="84"/>
      <c r="B3" s="85"/>
      <c r="C3" s="15" t="s">
        <v>296</v>
      </c>
      <c r="D3" s="15" t="s">
        <v>297</v>
      </c>
      <c r="E3" s="70" t="s">
        <v>81</v>
      </c>
      <c r="F3" s="71"/>
      <c r="G3" s="72"/>
      <c r="H3" s="73" t="s">
        <v>116</v>
      </c>
      <c r="I3" s="73"/>
      <c r="J3" s="73"/>
      <c r="K3" s="74" t="s">
        <v>111</v>
      </c>
      <c r="L3" s="75"/>
      <c r="M3" s="76"/>
      <c r="N3" s="77" t="s">
        <v>129</v>
      </c>
      <c r="O3" s="73"/>
      <c r="P3" s="78"/>
      <c r="Q3" s="79" t="s">
        <v>84</v>
      </c>
      <c r="R3" s="80"/>
      <c r="S3" s="81"/>
      <c r="T3" s="75" t="s">
        <v>96</v>
      </c>
      <c r="U3" s="75"/>
      <c r="V3" s="76"/>
      <c r="X3" t="s">
        <v>116</v>
      </c>
      <c r="Y3">
        <v>31.66</v>
      </c>
      <c r="Z3">
        <v>791.6</v>
      </c>
      <c r="AA3">
        <f>Z3/Y3</f>
        <v>25.003158559696779</v>
      </c>
    </row>
    <row r="4" spans="1:27" ht="14.65" thickBot="1" x14ac:dyDescent="0.5">
      <c r="A4" s="84"/>
      <c r="B4" s="85"/>
      <c r="C4" s="16"/>
      <c r="D4" s="15"/>
      <c r="E4" s="58" t="s">
        <v>308</v>
      </c>
      <c r="F4" s="59"/>
      <c r="G4" s="60"/>
      <c r="H4" s="61" t="s">
        <v>309</v>
      </c>
      <c r="I4" s="61"/>
      <c r="J4" s="61"/>
      <c r="K4" s="62" t="s">
        <v>310</v>
      </c>
      <c r="L4" s="63"/>
      <c r="M4" s="64"/>
      <c r="N4" s="65" t="s">
        <v>311</v>
      </c>
      <c r="O4" s="61"/>
      <c r="P4" s="66"/>
      <c r="Q4" s="67" t="s">
        <v>312</v>
      </c>
      <c r="R4" s="68"/>
      <c r="S4" s="69"/>
      <c r="T4" s="63" t="s">
        <v>313</v>
      </c>
      <c r="U4" s="63"/>
      <c r="V4" s="64"/>
      <c r="X4" t="s">
        <v>111</v>
      </c>
      <c r="Y4">
        <v>27.323</v>
      </c>
      <c r="Z4">
        <v>829</v>
      </c>
      <c r="AA4">
        <f>Z4/Y4</f>
        <v>30.340738571899131</v>
      </c>
    </row>
    <row r="5" spans="1:27" ht="14.65" thickBot="1" x14ac:dyDescent="0.5">
      <c r="A5" s="86"/>
      <c r="B5" s="87"/>
      <c r="C5" s="29"/>
      <c r="D5" s="30"/>
      <c r="E5" s="37" t="s">
        <v>288</v>
      </c>
      <c r="F5" s="24" t="s">
        <v>306</v>
      </c>
      <c r="G5" s="38" t="s">
        <v>307</v>
      </c>
      <c r="H5" s="25" t="s">
        <v>288</v>
      </c>
      <c r="I5" s="25" t="s">
        <v>306</v>
      </c>
      <c r="J5" s="25" t="s">
        <v>307</v>
      </c>
      <c r="K5" s="43" t="s">
        <v>288</v>
      </c>
      <c r="L5" s="26" t="s">
        <v>306</v>
      </c>
      <c r="M5" s="28" t="s">
        <v>307</v>
      </c>
      <c r="N5" s="46" t="s">
        <v>288</v>
      </c>
      <c r="O5" s="25" t="s">
        <v>306</v>
      </c>
      <c r="P5" s="47" t="s">
        <v>307</v>
      </c>
      <c r="Q5" s="52" t="s">
        <v>288</v>
      </c>
      <c r="R5" s="27" t="s">
        <v>306</v>
      </c>
      <c r="S5" s="53" t="s">
        <v>307</v>
      </c>
      <c r="T5" s="26" t="s">
        <v>288</v>
      </c>
      <c r="U5" s="26" t="s">
        <v>306</v>
      </c>
      <c r="V5" s="28" t="s">
        <v>307</v>
      </c>
      <c r="X5" s="10" t="s">
        <v>129</v>
      </c>
      <c r="Y5">
        <v>22.864000000000001</v>
      </c>
      <c r="Z5">
        <v>688.5</v>
      </c>
      <c r="AA5">
        <f>Z5/Y5</f>
        <v>30.112841147655701</v>
      </c>
    </row>
    <row r="6" spans="1:27" x14ac:dyDescent="0.45">
      <c r="A6" s="88">
        <v>2</v>
      </c>
      <c r="B6" s="110" t="s">
        <v>118</v>
      </c>
      <c r="C6" s="22">
        <v>2</v>
      </c>
      <c r="D6" s="22">
        <v>1.7963820197344378</v>
      </c>
      <c r="E6" s="39">
        <v>2.3861554391521502</v>
      </c>
      <c r="F6" s="17">
        <v>2.2038365116392078</v>
      </c>
      <c r="G6" s="40">
        <v>2.1077005828902111</v>
      </c>
      <c r="H6" s="18">
        <v>2.2641856498964552</v>
      </c>
      <c r="I6" s="113">
        <v>2.2177097857359165</v>
      </c>
      <c r="J6" s="113">
        <v>2.1818890604422654</v>
      </c>
      <c r="K6" s="44">
        <v>2.1321050066999634</v>
      </c>
      <c r="L6" s="19">
        <v>2.1321050066999634</v>
      </c>
      <c r="M6" s="21">
        <v>2.1321050066999634</v>
      </c>
      <c r="N6" s="48">
        <v>1.9963089292240224</v>
      </c>
      <c r="O6" s="18">
        <v>1.9963366538464979</v>
      </c>
      <c r="P6" s="49">
        <v>1.9948072245901138</v>
      </c>
      <c r="Q6" s="54">
        <v>2.2799305640151055</v>
      </c>
      <c r="R6" s="20">
        <v>2.1975594653413353</v>
      </c>
      <c r="S6" s="55">
        <v>2.137643761590946</v>
      </c>
      <c r="T6" s="105">
        <v>2.5659276403946887</v>
      </c>
      <c r="U6" s="99">
        <v>2.4430214609862473</v>
      </c>
      <c r="V6" s="100">
        <v>2.3988004224169877</v>
      </c>
      <c r="X6" t="s">
        <v>115</v>
      </c>
      <c r="Y6">
        <v>26.15</v>
      </c>
      <c r="Z6">
        <v>385.6</v>
      </c>
      <c r="AA6">
        <f>Z6/Y6</f>
        <v>14.745697896749524</v>
      </c>
    </row>
    <row r="7" spans="1:27" x14ac:dyDescent="0.45">
      <c r="A7" s="88">
        <v>2</v>
      </c>
      <c r="B7" s="111" t="s">
        <v>115</v>
      </c>
      <c r="C7" s="22">
        <v>2.255678776290631</v>
      </c>
      <c r="D7" s="22">
        <v>2</v>
      </c>
      <c r="E7" s="39">
        <v>2.6638623326959849</v>
      </c>
      <c r="F7" s="117">
        <v>2.4711430785126445</v>
      </c>
      <c r="G7" s="40">
        <v>2.3504272331435407</v>
      </c>
      <c r="H7" s="18">
        <v>2.5107074569789676</v>
      </c>
      <c r="I7" s="118">
        <v>2.4658424980935849</v>
      </c>
      <c r="J7" s="113">
        <v>2.4208631735910107</v>
      </c>
      <c r="K7" s="44">
        <v>2.3448565965583175</v>
      </c>
      <c r="L7" s="19">
        <v>2.3448565965583175</v>
      </c>
      <c r="M7" s="21">
        <v>2.3448565965583175</v>
      </c>
      <c r="N7" s="48">
        <v>2.1743403441682601</v>
      </c>
      <c r="O7" s="18">
        <v>2.1749512989454076</v>
      </c>
      <c r="P7" s="49">
        <v>2.1730308270883278</v>
      </c>
      <c r="Q7" s="54">
        <v>2.5304780114722756</v>
      </c>
      <c r="R7" s="20">
        <v>2.449616834357645</v>
      </c>
      <c r="S7" s="55">
        <v>2.3743819567917646</v>
      </c>
      <c r="T7" s="105">
        <v>2.8895984703632882</v>
      </c>
      <c r="U7" s="99">
        <v>2.7519260152842246</v>
      </c>
      <c r="V7" s="100">
        <v>2.6963985956872762</v>
      </c>
      <c r="X7" t="s">
        <v>298</v>
      </c>
      <c r="Y7">
        <v>28.48</v>
      </c>
      <c r="Z7">
        <v>470.3</v>
      </c>
      <c r="AA7">
        <f>Z7/Y7</f>
        <v>16.513342696629213</v>
      </c>
    </row>
    <row r="8" spans="1:27" x14ac:dyDescent="0.45">
      <c r="A8" s="88">
        <v>2</v>
      </c>
      <c r="B8" s="111" t="s">
        <v>298</v>
      </c>
      <c r="C8" s="22">
        <v>2.1529494382022474</v>
      </c>
      <c r="D8" s="22">
        <v>1.9181882022471908</v>
      </c>
      <c r="E8" s="39">
        <v>2.3522823033707865</v>
      </c>
      <c r="F8" s="117">
        <v>2.2581695432983047</v>
      </c>
      <c r="G8" s="120">
        <v>2.1473296782560976</v>
      </c>
      <c r="H8" s="18">
        <v>2.2116573033707865</v>
      </c>
      <c r="I8" s="18">
        <v>2.2013293435902397</v>
      </c>
      <c r="J8" s="113">
        <v>2.1600298584869275</v>
      </c>
      <c r="K8" s="44">
        <v>2.0593750000000002</v>
      </c>
      <c r="L8" s="19">
        <v>2.0593750000000002</v>
      </c>
      <c r="M8" s="21">
        <v>2.0593750000000002</v>
      </c>
      <c r="N8" s="48">
        <v>1.9028089887640451</v>
      </c>
      <c r="O8" s="18">
        <v>1.9046878607628586</v>
      </c>
      <c r="P8" s="49">
        <v>1.9029245061609401</v>
      </c>
      <c r="Q8" s="54">
        <v>2.2298103932584272</v>
      </c>
      <c r="R8" s="20">
        <v>2.2071936370804517</v>
      </c>
      <c r="S8" s="55">
        <v>2.138113860101948</v>
      </c>
      <c r="T8" s="105">
        <v>2.559550561797753</v>
      </c>
      <c r="U8" s="99">
        <v>2.4712463563176135</v>
      </c>
      <c r="V8" s="100">
        <v>2.4202617347424651</v>
      </c>
      <c r="X8" t="s">
        <v>292</v>
      </c>
      <c r="Y8">
        <v>16.806000000000001</v>
      </c>
      <c r="Z8">
        <v>467.2</v>
      </c>
      <c r="AA8">
        <f>Z8/Y8</f>
        <v>27.799595382601449</v>
      </c>
    </row>
    <row r="9" spans="1:27" ht="14.65" thickBot="1" x14ac:dyDescent="0.5">
      <c r="A9" s="88">
        <v>2</v>
      </c>
      <c r="B9" s="111" t="s">
        <v>292</v>
      </c>
      <c r="C9" s="22">
        <v>2.9538260145186239</v>
      </c>
      <c r="D9" s="22">
        <v>2.5559919076520292</v>
      </c>
      <c r="E9" s="39">
        <v>3.2221587528263713</v>
      </c>
      <c r="F9" s="117">
        <v>3.0954684822651335</v>
      </c>
      <c r="G9" s="120">
        <v>2.9076356037454349</v>
      </c>
      <c r="H9" s="18">
        <v>2.9838510055932406</v>
      </c>
      <c r="I9" s="18">
        <v>2.9785689722687501</v>
      </c>
      <c r="J9" s="113">
        <v>2.9085815073310894</v>
      </c>
      <c r="K9" s="44">
        <v>2.7257884089015829</v>
      </c>
      <c r="L9" s="19">
        <v>2.7257884089015825</v>
      </c>
      <c r="M9" s="21">
        <v>2.7257884089015825</v>
      </c>
      <c r="N9" s="48">
        <v>2.4604665000595025</v>
      </c>
      <c r="O9" s="18">
        <v>2.4641722556825822</v>
      </c>
      <c r="P9" s="49">
        <v>2.4611840170140931</v>
      </c>
      <c r="Q9" s="54">
        <v>3.0146138283946211</v>
      </c>
      <c r="R9" s="20">
        <v>2.9967266818711269</v>
      </c>
      <c r="S9" s="55">
        <v>2.8796618212054259</v>
      </c>
      <c r="T9" s="105">
        <v>3.5734023563013206</v>
      </c>
      <c r="U9" s="99">
        <v>3.4388449401495644</v>
      </c>
      <c r="V9" s="100">
        <v>3.3524447246039131</v>
      </c>
    </row>
    <row r="10" spans="1:27" x14ac:dyDescent="0.45">
      <c r="A10" s="89">
        <v>3</v>
      </c>
      <c r="B10" s="110" t="s">
        <v>118</v>
      </c>
      <c r="C10" s="31">
        <v>3</v>
      </c>
      <c r="D10" s="31">
        <v>2.796382019734438</v>
      </c>
      <c r="E10" s="41">
        <v>3.6861554391521505</v>
      </c>
      <c r="F10" s="32">
        <v>3.3621949012711823</v>
      </c>
      <c r="G10" s="42">
        <v>3.2660589725221856</v>
      </c>
      <c r="H10" s="33">
        <v>3.564185649896455</v>
      </c>
      <c r="I10" s="108">
        <v>3.464933417096566</v>
      </c>
      <c r="J10" s="119">
        <v>3.4291126918029149</v>
      </c>
      <c r="K10" s="45">
        <v>3.4321050066999632</v>
      </c>
      <c r="L10" s="34">
        <v>3.4321050066999632</v>
      </c>
      <c r="M10" s="102">
        <v>3.4321050066999632</v>
      </c>
      <c r="N10" s="50">
        <v>3.2963089292240224</v>
      </c>
      <c r="O10" s="33">
        <v>3.2940832733919976</v>
      </c>
      <c r="P10" s="51">
        <v>3.2925538441356137</v>
      </c>
      <c r="Q10" s="56">
        <v>3.5799305640151058</v>
      </c>
      <c r="R10" s="35">
        <v>3.4092828254214531</v>
      </c>
      <c r="S10" s="57">
        <v>3.3493671216710643</v>
      </c>
      <c r="T10" s="115">
        <v>3.8659276403946889</v>
      </c>
      <c r="U10" s="101">
        <v>3.6778685135231806</v>
      </c>
      <c r="V10" s="102">
        <v>3.6336474749539214</v>
      </c>
    </row>
    <row r="11" spans="1:27" x14ac:dyDescent="0.45">
      <c r="A11" s="88">
        <v>3</v>
      </c>
      <c r="B11" s="111" t="s">
        <v>115</v>
      </c>
      <c r="C11" s="22">
        <v>3.255678776290631</v>
      </c>
      <c r="D11" s="22">
        <v>2.9999999999999996</v>
      </c>
      <c r="E11" s="39">
        <v>3.9638623326959848</v>
      </c>
      <c r="F11" s="17">
        <v>3.6295014681446194</v>
      </c>
      <c r="G11" s="40">
        <v>3.5087856227755148</v>
      </c>
      <c r="H11" s="18">
        <v>3.8107074569789674</v>
      </c>
      <c r="I11" s="113">
        <v>3.7130661294542344</v>
      </c>
      <c r="J11" s="113">
        <v>3.6680868049516602</v>
      </c>
      <c r="K11" s="44">
        <v>3.6448565965583173</v>
      </c>
      <c r="L11" s="19">
        <v>3.6448565965583173</v>
      </c>
      <c r="M11" s="21">
        <v>3.6448565965583173</v>
      </c>
      <c r="N11" s="48">
        <v>3.4743403441682603</v>
      </c>
      <c r="O11" s="18">
        <v>3.472697918490907</v>
      </c>
      <c r="P11" s="49">
        <v>3.4707774466338277</v>
      </c>
      <c r="Q11" s="54">
        <v>3.8304780114722754</v>
      </c>
      <c r="R11" s="20">
        <v>3.6613401944377633</v>
      </c>
      <c r="S11" s="55">
        <v>3.5861053168718824</v>
      </c>
      <c r="T11" s="105">
        <v>4.1895984703632889</v>
      </c>
      <c r="U11" s="99">
        <v>3.9867730678211584</v>
      </c>
      <c r="V11" s="100">
        <v>3.93124564822421</v>
      </c>
    </row>
    <row r="12" spans="1:27" x14ac:dyDescent="0.45">
      <c r="A12" s="88">
        <v>3</v>
      </c>
      <c r="B12" s="111" t="s">
        <v>298</v>
      </c>
      <c r="C12" s="22">
        <v>3.1529494382022469</v>
      </c>
      <c r="D12" s="22">
        <v>2.9181882022471908</v>
      </c>
      <c r="E12" s="39">
        <v>3.4522823033707866</v>
      </c>
      <c r="F12" s="117">
        <v>3.3109556731756298</v>
      </c>
      <c r="G12" s="40">
        <v>3.2001158081334222</v>
      </c>
      <c r="H12" s="18">
        <v>3.3116573033707866</v>
      </c>
      <c r="I12" s="118">
        <v>3.2837372207104565</v>
      </c>
      <c r="J12" s="113">
        <v>3.2424377356071443</v>
      </c>
      <c r="K12" s="44">
        <v>3.1593750000000003</v>
      </c>
      <c r="L12" s="19">
        <v>3.1593750000000003</v>
      </c>
      <c r="M12" s="21">
        <v>3.1593750000000003</v>
      </c>
      <c r="N12" s="48">
        <v>3.0028089887640452</v>
      </c>
      <c r="O12" s="18">
        <v>3.0039367339446921</v>
      </c>
      <c r="P12" s="49">
        <v>3.0021733793427732</v>
      </c>
      <c r="Q12" s="54">
        <v>3.3298103932584269</v>
      </c>
      <c r="R12" s="20">
        <v>3.2777680904404902</v>
      </c>
      <c r="S12" s="55">
        <v>3.2086883134619875</v>
      </c>
      <c r="T12" s="105">
        <v>3.6595505617977531</v>
      </c>
      <c r="U12" s="99">
        <v>3.5495287071632582</v>
      </c>
      <c r="V12" s="100">
        <v>3.4985440855881103</v>
      </c>
    </row>
    <row r="13" spans="1:27" ht="14.65" thickBot="1" x14ac:dyDescent="0.5">
      <c r="A13" s="90">
        <v>3</v>
      </c>
      <c r="B13" s="112" t="s">
        <v>292</v>
      </c>
      <c r="C13" s="23">
        <v>3.9538260145186244</v>
      </c>
      <c r="D13" s="23">
        <v>3.5559919076520288</v>
      </c>
      <c r="E13" s="37">
        <v>4.3221587528263719</v>
      </c>
      <c r="F13" s="116">
        <v>4.1482546121424591</v>
      </c>
      <c r="G13" s="121">
        <v>3.9604217336227601</v>
      </c>
      <c r="H13" s="25">
        <v>4.0838510055932407</v>
      </c>
      <c r="I13" s="25">
        <v>4.0609768493889664</v>
      </c>
      <c r="J13" s="114">
        <v>3.9909893844513058</v>
      </c>
      <c r="K13" s="43">
        <v>3.8257884089015826</v>
      </c>
      <c r="L13" s="26">
        <v>3.8257884089015826</v>
      </c>
      <c r="M13" s="28">
        <v>3.8257884089015826</v>
      </c>
      <c r="N13" s="46">
        <v>3.560466500059503</v>
      </c>
      <c r="O13" s="25">
        <v>3.5634211288644164</v>
      </c>
      <c r="P13" s="47">
        <v>3.5604328901959272</v>
      </c>
      <c r="Q13" s="52">
        <v>4.1146138283946216</v>
      </c>
      <c r="R13" s="27">
        <v>4.0673011352311663</v>
      </c>
      <c r="S13" s="53">
        <v>3.9502362745654653</v>
      </c>
      <c r="T13" s="106">
        <v>4.6734023563013212</v>
      </c>
      <c r="U13" s="103">
        <v>4.5171272909952087</v>
      </c>
      <c r="V13" s="104">
        <v>4.4307270754495569</v>
      </c>
    </row>
    <row r="14" spans="1:27" x14ac:dyDescent="0.45">
      <c r="A14" s="88">
        <v>6</v>
      </c>
      <c r="B14" s="111" t="s">
        <v>118</v>
      </c>
      <c r="C14" s="22">
        <v>6.0000000000000009</v>
      </c>
      <c r="D14" s="22">
        <v>5.7963820197344385</v>
      </c>
      <c r="E14" s="39">
        <v>7.5861554391521508</v>
      </c>
      <c r="F14" s="17">
        <v>6.837270070167107</v>
      </c>
      <c r="G14" s="40">
        <v>6.7411341414181098</v>
      </c>
      <c r="H14" s="18">
        <v>7.4641856498964563</v>
      </c>
      <c r="I14" s="18">
        <v>7.2066043111785154</v>
      </c>
      <c r="J14" s="18">
        <v>7.1707835858848643</v>
      </c>
      <c r="K14" s="44">
        <v>7.3321050066999645</v>
      </c>
      <c r="L14" s="99">
        <v>7.3321050066999645</v>
      </c>
      <c r="M14" s="100">
        <v>7.3321050066999645</v>
      </c>
      <c r="N14" s="48">
        <v>7.1963089292240241</v>
      </c>
      <c r="O14" s="18">
        <v>7.1873231320284976</v>
      </c>
      <c r="P14" s="49">
        <v>7.1857937027721128</v>
      </c>
      <c r="Q14" s="54">
        <v>7.4799305640151061</v>
      </c>
      <c r="R14" s="20">
        <v>7.0444529056618075</v>
      </c>
      <c r="S14" s="55">
        <v>6.9845372019114178</v>
      </c>
      <c r="T14" s="105">
        <v>7.7659276403946897</v>
      </c>
      <c r="U14" s="99">
        <v>7.3824096711339813</v>
      </c>
      <c r="V14" s="100">
        <v>7.3381886325647212</v>
      </c>
    </row>
    <row r="15" spans="1:27" x14ac:dyDescent="0.45">
      <c r="A15" s="88">
        <v>6</v>
      </c>
      <c r="B15" s="111" t="s">
        <v>115</v>
      </c>
      <c r="C15" s="22">
        <v>6.2556787762906314</v>
      </c>
      <c r="D15" s="22">
        <v>6.0000000000000009</v>
      </c>
      <c r="E15" s="39">
        <v>7.8638623326959847</v>
      </c>
      <c r="F15" s="17">
        <v>7.1045766370405428</v>
      </c>
      <c r="G15" s="40">
        <v>6.9838607916714377</v>
      </c>
      <c r="H15" s="18">
        <v>7.7107074569789678</v>
      </c>
      <c r="I15" s="18">
        <v>7.4547370235361834</v>
      </c>
      <c r="J15" s="18">
        <v>7.4097576990336087</v>
      </c>
      <c r="K15" s="44">
        <v>7.5448565965583176</v>
      </c>
      <c r="L15" s="99">
        <v>7.5448565965583176</v>
      </c>
      <c r="M15" s="100">
        <v>7.5448565965583176</v>
      </c>
      <c r="N15" s="48">
        <v>7.3743403441682602</v>
      </c>
      <c r="O15" s="18">
        <v>7.3659377771274066</v>
      </c>
      <c r="P15" s="49">
        <v>7.3640173052703259</v>
      </c>
      <c r="Q15" s="54">
        <v>7.7304780114722753</v>
      </c>
      <c r="R15" s="20">
        <v>7.2965102746781163</v>
      </c>
      <c r="S15" s="55">
        <v>7.2212753971122359</v>
      </c>
      <c r="T15" s="105">
        <v>8.0895984703632902</v>
      </c>
      <c r="U15" s="99">
        <v>7.6913142254319595</v>
      </c>
      <c r="V15" s="100">
        <v>7.6357868058350107</v>
      </c>
    </row>
    <row r="16" spans="1:27" x14ac:dyDescent="0.45">
      <c r="A16" s="88">
        <v>6</v>
      </c>
      <c r="B16" s="111" t="s">
        <v>298</v>
      </c>
      <c r="C16" s="22">
        <v>6.1529494382022465</v>
      </c>
      <c r="D16" s="22">
        <v>5.9181882022471912</v>
      </c>
      <c r="E16" s="39">
        <v>6.7522823033707864</v>
      </c>
      <c r="F16" s="17">
        <v>6.4693140628076051</v>
      </c>
      <c r="G16" s="40">
        <v>6.358474197765398</v>
      </c>
      <c r="H16" s="18">
        <v>6.6116573033707864</v>
      </c>
      <c r="I16" s="113">
        <v>6.5309608520711055</v>
      </c>
      <c r="J16" s="113">
        <v>6.4896613669677938</v>
      </c>
      <c r="K16" s="44">
        <v>6.4593750000000005</v>
      </c>
      <c r="L16" s="19">
        <v>6.4593750000000005</v>
      </c>
      <c r="M16" s="21">
        <v>6.4593750000000005</v>
      </c>
      <c r="N16" s="48">
        <v>6.3028089887640455</v>
      </c>
      <c r="O16" s="18">
        <v>6.3016833534901915</v>
      </c>
      <c r="P16" s="49">
        <v>6.2999199988882735</v>
      </c>
      <c r="Q16" s="54">
        <v>6.6298103932584267</v>
      </c>
      <c r="R16" s="20">
        <v>6.4894914505206076</v>
      </c>
      <c r="S16" s="55">
        <v>6.4204116735421053</v>
      </c>
      <c r="T16" s="105">
        <v>6.9595505617977533</v>
      </c>
      <c r="U16" s="99">
        <v>6.7843757597001924</v>
      </c>
      <c r="V16" s="100">
        <v>6.7333911381250449</v>
      </c>
    </row>
    <row r="17" spans="1:22" ht="14.65" thickBot="1" x14ac:dyDescent="0.5">
      <c r="A17" s="88">
        <v>6</v>
      </c>
      <c r="B17" s="111" t="s">
        <v>292</v>
      </c>
      <c r="C17" s="22">
        <v>6.9538260145186239</v>
      </c>
      <c r="D17" s="22">
        <v>6.5559919076520288</v>
      </c>
      <c r="E17" s="39">
        <v>7.6221587528263717</v>
      </c>
      <c r="F17" s="17">
        <v>7.3066130017744326</v>
      </c>
      <c r="G17" s="40">
        <v>7.1187801232547345</v>
      </c>
      <c r="H17" s="18">
        <v>7.3838510055932405</v>
      </c>
      <c r="I17" s="113">
        <v>7.3082004807496164</v>
      </c>
      <c r="J17" s="113">
        <v>7.2382130158119553</v>
      </c>
      <c r="K17" s="44">
        <v>7.1257884089015828</v>
      </c>
      <c r="L17" s="19">
        <v>7.1257884089015828</v>
      </c>
      <c r="M17" s="21">
        <v>7.1257884089015828</v>
      </c>
      <c r="N17" s="48">
        <v>6.8604665000595029</v>
      </c>
      <c r="O17" s="18">
        <v>6.8611677484099154</v>
      </c>
      <c r="P17" s="49">
        <v>6.8581795097414258</v>
      </c>
      <c r="Q17" s="54">
        <v>7.4146138283946215</v>
      </c>
      <c r="R17" s="20">
        <v>7.2790244953112833</v>
      </c>
      <c r="S17" s="55">
        <v>7.1619596346455827</v>
      </c>
      <c r="T17" s="105">
        <v>7.973402356301321</v>
      </c>
      <c r="U17" s="99">
        <v>7.751974343532142</v>
      </c>
      <c r="V17" s="100">
        <v>7.6655741279864911</v>
      </c>
    </row>
    <row r="18" spans="1:22" x14ac:dyDescent="0.45">
      <c r="A18" s="89">
        <v>10</v>
      </c>
      <c r="B18" s="110" t="s">
        <v>118</v>
      </c>
      <c r="C18" s="31">
        <v>10</v>
      </c>
      <c r="D18" s="31">
        <v>9.7963820197344376</v>
      </c>
      <c r="E18" s="41">
        <v>12.78615543915215</v>
      </c>
      <c r="F18" s="32">
        <v>11.470703628695004</v>
      </c>
      <c r="G18" s="42">
        <v>11.374567699946008</v>
      </c>
      <c r="H18" s="33">
        <v>12.664185649896456</v>
      </c>
      <c r="I18" s="33">
        <v>12.195498836621113</v>
      </c>
      <c r="J18" s="33">
        <v>12.159678111327462</v>
      </c>
      <c r="K18" s="45">
        <v>12.532105006699963</v>
      </c>
      <c r="L18" s="101">
        <v>12.532105006699963</v>
      </c>
      <c r="M18" s="102">
        <v>12.532105006699963</v>
      </c>
      <c r="N18" s="50">
        <v>12.396308929224022</v>
      </c>
      <c r="O18" s="108">
        <v>12.378309610210492</v>
      </c>
      <c r="P18" s="109">
        <v>12.376780180954109</v>
      </c>
      <c r="Q18" s="56">
        <v>12.679930564015105</v>
      </c>
      <c r="R18" s="35">
        <v>11.891346345982278</v>
      </c>
      <c r="S18" s="57">
        <v>11.83143064223189</v>
      </c>
      <c r="T18" s="115">
        <v>12.965927640394689</v>
      </c>
      <c r="U18" s="34">
        <v>12.321797881281716</v>
      </c>
      <c r="V18" s="36">
        <v>12.277576842712456</v>
      </c>
    </row>
    <row r="19" spans="1:22" x14ac:dyDescent="0.45">
      <c r="A19" s="88">
        <v>10</v>
      </c>
      <c r="B19" s="111" t="s">
        <v>115</v>
      </c>
      <c r="C19" s="22">
        <v>10.255678776290631</v>
      </c>
      <c r="D19" s="22">
        <v>10</v>
      </c>
      <c r="E19" s="39">
        <v>13.063862332695985</v>
      </c>
      <c r="F19" s="17">
        <v>11.738010195568441</v>
      </c>
      <c r="G19" s="40">
        <v>11.617294350199337</v>
      </c>
      <c r="H19" s="18">
        <v>12.910707456978969</v>
      </c>
      <c r="I19" s="18">
        <v>12.443631548978782</v>
      </c>
      <c r="J19" s="18">
        <v>12.39865222447621</v>
      </c>
      <c r="K19" s="44">
        <v>12.744856596558316</v>
      </c>
      <c r="L19" s="99">
        <v>12.744856596558316</v>
      </c>
      <c r="M19" s="100">
        <v>12.744856596558316</v>
      </c>
      <c r="N19" s="48">
        <v>12.57434034416826</v>
      </c>
      <c r="O19" s="18">
        <v>12.556924255309402</v>
      </c>
      <c r="P19" s="49">
        <v>12.555003783452324</v>
      </c>
      <c r="Q19" s="54">
        <v>12.930478011472276</v>
      </c>
      <c r="R19" s="20">
        <v>12.143403714998588</v>
      </c>
      <c r="S19" s="55">
        <v>12.06816883743271</v>
      </c>
      <c r="T19" s="105">
        <v>13.289598470363288</v>
      </c>
      <c r="U19" s="19">
        <v>12.630702435579693</v>
      </c>
      <c r="V19" s="21">
        <v>12.575175015982746</v>
      </c>
    </row>
    <row r="20" spans="1:22" x14ac:dyDescent="0.45">
      <c r="A20" s="88">
        <v>10</v>
      </c>
      <c r="B20" s="111" t="s">
        <v>298</v>
      </c>
      <c r="C20" s="22">
        <v>10.152949438202247</v>
      </c>
      <c r="D20" s="22">
        <v>9.9181882022471903</v>
      </c>
      <c r="E20" s="39">
        <v>11.152282303370788</v>
      </c>
      <c r="F20" s="17">
        <v>10.680458582316906</v>
      </c>
      <c r="G20" s="40">
        <v>10.569618717274697</v>
      </c>
      <c r="H20" s="18">
        <v>11.011657303370788</v>
      </c>
      <c r="I20" s="113">
        <v>10.860592360551971</v>
      </c>
      <c r="J20" s="18">
        <v>10.819292875448662</v>
      </c>
      <c r="K20" s="44">
        <v>10.859374999999998</v>
      </c>
      <c r="L20" s="105">
        <v>10.859374999999998</v>
      </c>
      <c r="M20" s="100">
        <v>10.859374999999998</v>
      </c>
      <c r="N20" s="48">
        <v>10.702808988764044</v>
      </c>
      <c r="O20" s="18">
        <v>10.698678846217522</v>
      </c>
      <c r="P20" s="49">
        <v>10.696915491615606</v>
      </c>
      <c r="Q20" s="54">
        <v>11.029810393258428</v>
      </c>
      <c r="R20" s="20">
        <v>10.771789263960766</v>
      </c>
      <c r="S20" s="55">
        <v>10.702709486982263</v>
      </c>
      <c r="T20" s="105">
        <v>11.359550561797752</v>
      </c>
      <c r="U20" s="99">
        <v>11.097505163082767</v>
      </c>
      <c r="V20" s="100">
        <v>11.04652054150762</v>
      </c>
    </row>
    <row r="21" spans="1:22" ht="14.65" thickBot="1" x14ac:dyDescent="0.5">
      <c r="A21" s="90">
        <v>10</v>
      </c>
      <c r="B21" s="112" t="s">
        <v>292</v>
      </c>
      <c r="C21" s="23">
        <v>10.953826014518626</v>
      </c>
      <c r="D21" s="23">
        <v>10.555991907652031</v>
      </c>
      <c r="E21" s="37">
        <v>12.022158752826373</v>
      </c>
      <c r="F21" s="24">
        <v>11.517757521283734</v>
      </c>
      <c r="G21" s="38">
        <v>11.329924642764034</v>
      </c>
      <c r="H21" s="25">
        <v>11.783851005593242</v>
      </c>
      <c r="I21" s="114">
        <v>11.637831989230483</v>
      </c>
      <c r="J21" s="114">
        <v>11.567844524292822</v>
      </c>
      <c r="K21" s="43">
        <v>11.525788408901585</v>
      </c>
      <c r="L21" s="106">
        <v>11.525788408901583</v>
      </c>
      <c r="M21" s="107">
        <v>11.525788408901583</v>
      </c>
      <c r="N21" s="46">
        <v>11.260466500059504</v>
      </c>
      <c r="O21" s="25">
        <v>11.258163241137249</v>
      </c>
      <c r="P21" s="47">
        <v>11.255175002468761</v>
      </c>
      <c r="Q21" s="52">
        <v>11.814613828394622</v>
      </c>
      <c r="R21" s="27">
        <v>11.561322308751443</v>
      </c>
      <c r="S21" s="53">
        <v>11.444257448085741</v>
      </c>
      <c r="T21" s="106">
        <v>12.373402356301321</v>
      </c>
      <c r="U21" s="103">
        <v>12.065103746914721</v>
      </c>
      <c r="V21" s="104">
        <v>11.978703531369069</v>
      </c>
    </row>
    <row r="22" spans="1:22" x14ac:dyDescent="0.45">
      <c r="A22" s="96"/>
      <c r="B22" s="96"/>
      <c r="C22" s="97"/>
      <c r="D22" s="97"/>
      <c r="E22" s="97"/>
      <c r="F22" s="97"/>
      <c r="G22" s="97"/>
      <c r="H22" s="97"/>
      <c r="I22" s="97"/>
      <c r="J22" s="97"/>
      <c r="K22" s="97"/>
      <c r="L22" s="97"/>
      <c r="M22" s="97"/>
      <c r="N22" s="97"/>
      <c r="O22" s="97"/>
      <c r="P22" s="97"/>
      <c r="Q22" s="97"/>
      <c r="R22" s="97"/>
      <c r="S22" s="97"/>
      <c r="T22" s="97"/>
      <c r="U22" s="97"/>
      <c r="V22" s="98"/>
    </row>
    <row r="23" spans="1:22" x14ac:dyDescent="0.45">
      <c r="A23" s="96" t="s">
        <v>314</v>
      </c>
      <c r="B23" s="96"/>
      <c r="C23" s="97"/>
      <c r="D23" s="97"/>
      <c r="E23" s="97"/>
      <c r="F23" s="97"/>
      <c r="G23" s="97"/>
      <c r="H23" s="97"/>
      <c r="I23" s="97"/>
      <c r="J23" s="97"/>
      <c r="K23" s="97"/>
      <c r="L23" s="97"/>
      <c r="M23" s="97"/>
      <c r="N23" s="97"/>
      <c r="O23" s="97"/>
      <c r="P23" s="97"/>
      <c r="Q23" s="97"/>
      <c r="R23" s="97"/>
      <c r="S23" s="97"/>
      <c r="T23" s="97"/>
      <c r="U23" s="97"/>
      <c r="V23" s="98"/>
    </row>
    <row r="24" spans="1:22" x14ac:dyDescent="0.45">
      <c r="A24" s="96" t="s">
        <v>294</v>
      </c>
      <c r="B24" s="96"/>
      <c r="C24" s="97"/>
      <c r="D24" s="97"/>
      <c r="E24" s="97"/>
      <c r="F24" s="97"/>
      <c r="G24" s="97"/>
      <c r="H24" s="97"/>
      <c r="I24" s="97"/>
      <c r="J24" s="97"/>
      <c r="K24" s="97"/>
      <c r="L24" s="97"/>
      <c r="M24" s="97"/>
      <c r="N24" s="97"/>
      <c r="O24" s="97"/>
      <c r="P24" s="97"/>
      <c r="Q24" s="97"/>
      <c r="R24" s="97"/>
      <c r="S24" s="97"/>
      <c r="T24" s="97"/>
      <c r="U24" s="97"/>
      <c r="V24" s="98"/>
    </row>
    <row r="25" spans="1:22" x14ac:dyDescent="0.45">
      <c r="A25" s="96" t="s">
        <v>315</v>
      </c>
      <c r="B25" s="96"/>
      <c r="C25" s="97"/>
      <c r="D25" s="97"/>
      <c r="E25" s="97"/>
      <c r="F25" s="97"/>
      <c r="G25" s="97"/>
      <c r="H25" s="97"/>
      <c r="I25" s="97"/>
      <c r="J25" s="97"/>
      <c r="K25" s="97"/>
      <c r="L25" s="97"/>
      <c r="M25" s="97"/>
      <c r="N25" s="97"/>
      <c r="O25" s="97"/>
      <c r="P25" s="97"/>
      <c r="Q25" s="97"/>
      <c r="R25" s="97"/>
      <c r="S25" s="97"/>
      <c r="T25" s="97"/>
      <c r="U25" s="97"/>
      <c r="V25" s="98"/>
    </row>
    <row r="26" spans="1:22" x14ac:dyDescent="0.45">
      <c r="A26" s="96"/>
      <c r="B26" s="96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  <c r="P26" s="97"/>
      <c r="Q26" s="97"/>
      <c r="R26" s="97"/>
      <c r="S26" s="97"/>
      <c r="T26" s="97"/>
      <c r="U26" s="97"/>
      <c r="V26" s="98"/>
    </row>
    <row r="27" spans="1:22" x14ac:dyDescent="0.45">
      <c r="A27" s="96"/>
      <c r="B27" s="96"/>
      <c r="C27" s="97"/>
      <c r="D27" s="97"/>
      <c r="E27" s="97"/>
      <c r="F27" s="97"/>
      <c r="G27" s="97"/>
      <c r="H27" s="97"/>
      <c r="I27" s="97"/>
      <c r="J27" s="97"/>
      <c r="K27" s="97"/>
      <c r="L27" s="97"/>
      <c r="M27" s="97"/>
      <c r="N27" s="97"/>
      <c r="O27" s="97"/>
      <c r="P27" s="97"/>
      <c r="Q27" s="97"/>
      <c r="R27" s="97"/>
      <c r="S27" s="97"/>
      <c r="T27" s="97"/>
      <c r="U27" s="97"/>
      <c r="V27" s="98"/>
    </row>
  </sheetData>
  <mergeCells count="18">
    <mergeCell ref="N3:P3"/>
    <mergeCell ref="Q3:S3"/>
    <mergeCell ref="T3:V3"/>
    <mergeCell ref="E4:G4"/>
    <mergeCell ref="H4:J4"/>
    <mergeCell ref="K4:M4"/>
    <mergeCell ref="N4:P4"/>
    <mergeCell ref="Q4:S4"/>
    <mergeCell ref="T4:V4"/>
    <mergeCell ref="A1:V1"/>
    <mergeCell ref="A2:A5"/>
    <mergeCell ref="B2:B5"/>
    <mergeCell ref="C2:V2"/>
    <mergeCell ref="C3:C5"/>
    <mergeCell ref="D3:D5"/>
    <mergeCell ref="E3:G3"/>
    <mergeCell ref="H3:J3"/>
    <mergeCell ref="K3:M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6"/>
  <sheetViews>
    <sheetView topLeftCell="D1" workbookViewId="0">
      <selection activeCell="I2" sqref="I2:R49"/>
    </sheetView>
  </sheetViews>
  <sheetFormatPr defaultRowHeight="14.25" x14ac:dyDescent="0.45"/>
  <cols>
    <col min="1" max="1" width="26.53125" bestFit="1" customWidth="1"/>
    <col min="2" max="2" width="25.796875" bestFit="1" customWidth="1"/>
    <col min="3" max="3" width="20" bestFit="1" customWidth="1"/>
    <col min="6" max="6" width="21.33203125" bestFit="1" customWidth="1"/>
    <col min="7" max="7" width="19.265625" bestFit="1" customWidth="1"/>
    <col min="8" max="8" width="16.53125" bestFit="1" customWidth="1"/>
  </cols>
  <sheetData>
    <row r="1" spans="1:18" x14ac:dyDescent="0.45">
      <c r="A1" t="s">
        <v>0</v>
      </c>
      <c r="F1" t="s">
        <v>155</v>
      </c>
      <c r="G1" t="s">
        <v>1</v>
      </c>
      <c r="H1" t="s">
        <v>2</v>
      </c>
      <c r="I1" t="s">
        <v>156</v>
      </c>
      <c r="J1" t="s">
        <v>157</v>
      </c>
      <c r="K1" t="s">
        <v>156</v>
      </c>
      <c r="L1" t="s">
        <v>157</v>
      </c>
      <c r="M1" t="s">
        <v>156</v>
      </c>
      <c r="N1" t="s">
        <v>157</v>
      </c>
      <c r="O1" t="s">
        <v>156</v>
      </c>
      <c r="P1" t="s">
        <v>157</v>
      </c>
      <c r="Q1" t="s">
        <v>156</v>
      </c>
      <c r="R1" t="s">
        <v>157</v>
      </c>
    </row>
    <row r="2" spans="1:18" x14ac:dyDescent="0.45">
      <c r="E2">
        <v>3</v>
      </c>
      <c r="F2" t="s">
        <v>96</v>
      </c>
      <c r="G2" t="s">
        <v>66</v>
      </c>
      <c r="H2" t="s">
        <v>77</v>
      </c>
      <c r="I2">
        <v>11652.2</v>
      </c>
      <c r="J2">
        <v>24.466999999999999</v>
      </c>
      <c r="K2">
        <v>14731.6</v>
      </c>
      <c r="L2">
        <v>25.43</v>
      </c>
      <c r="M2">
        <v>18299.900000000001</v>
      </c>
      <c r="N2">
        <v>26.355</v>
      </c>
      <c r="O2">
        <v>21958.3</v>
      </c>
      <c r="P2">
        <v>27.157</v>
      </c>
      <c r="Q2">
        <v>26200.799999999999</v>
      </c>
      <c r="R2">
        <v>27.957999999999998</v>
      </c>
    </row>
    <row r="3" spans="1:18" x14ac:dyDescent="0.45">
      <c r="A3" t="s">
        <v>96</v>
      </c>
      <c r="B3" t="s">
        <v>95</v>
      </c>
      <c r="C3" t="s">
        <v>77</v>
      </c>
      <c r="E3">
        <v>4</v>
      </c>
      <c r="F3" t="s">
        <v>113</v>
      </c>
      <c r="G3" t="s">
        <v>66</v>
      </c>
      <c r="H3" t="s">
        <v>77</v>
      </c>
      <c r="I3">
        <v>6936.8</v>
      </c>
      <c r="J3">
        <v>23.6</v>
      </c>
      <c r="K3">
        <v>8756</v>
      </c>
      <c r="L3">
        <v>24.518999999999998</v>
      </c>
      <c r="M3">
        <v>10859.6</v>
      </c>
      <c r="N3">
        <v>25.4</v>
      </c>
      <c r="O3">
        <v>13012.2</v>
      </c>
      <c r="P3">
        <v>26.164000000000001</v>
      </c>
      <c r="Q3">
        <v>15504.1</v>
      </c>
      <c r="R3">
        <v>26.925999999999998</v>
      </c>
    </row>
    <row r="4" spans="1:18" x14ac:dyDescent="0.45">
      <c r="A4" t="s">
        <v>113</v>
      </c>
      <c r="B4" t="s">
        <v>95</v>
      </c>
      <c r="C4" t="s">
        <v>77</v>
      </c>
      <c r="E4">
        <v>5</v>
      </c>
      <c r="F4" t="s">
        <v>81</v>
      </c>
      <c r="G4" t="s">
        <v>66</v>
      </c>
      <c r="H4" t="s">
        <v>67</v>
      </c>
      <c r="I4">
        <v>4562.7</v>
      </c>
      <c r="J4">
        <v>21.361000000000001</v>
      </c>
      <c r="K4">
        <v>5796.4</v>
      </c>
      <c r="L4">
        <v>22.228999999999999</v>
      </c>
      <c r="M4">
        <v>7230.5</v>
      </c>
      <c r="N4">
        <v>23.061</v>
      </c>
      <c r="O4">
        <v>8704.5</v>
      </c>
      <c r="P4">
        <v>23.783000000000001</v>
      </c>
      <c r="Q4">
        <v>10417.799999999999</v>
      </c>
      <c r="R4">
        <v>24.503</v>
      </c>
    </row>
    <row r="5" spans="1:18" x14ac:dyDescent="0.45">
      <c r="A5" t="s">
        <v>145</v>
      </c>
      <c r="B5" t="s">
        <v>95</v>
      </c>
      <c r="C5" t="s">
        <v>67</v>
      </c>
      <c r="E5">
        <v>6</v>
      </c>
      <c r="F5" t="s">
        <v>158</v>
      </c>
      <c r="G5" t="s">
        <v>66</v>
      </c>
      <c r="H5" t="s">
        <v>67</v>
      </c>
      <c r="I5">
        <v>4340.8999999999996</v>
      </c>
      <c r="J5">
        <v>20.05</v>
      </c>
      <c r="K5">
        <v>5491.2</v>
      </c>
      <c r="L5">
        <v>20.843</v>
      </c>
      <c r="M5">
        <v>6824.6</v>
      </c>
      <c r="N5">
        <v>21.603000000000002</v>
      </c>
      <c r="O5">
        <v>8191.8</v>
      </c>
      <c r="P5">
        <v>22.262</v>
      </c>
      <c r="Q5">
        <v>9777.6</v>
      </c>
      <c r="R5">
        <v>22.920999999999999</v>
      </c>
    </row>
    <row r="6" spans="1:18" x14ac:dyDescent="0.45">
      <c r="A6" t="s">
        <v>148</v>
      </c>
      <c r="B6" t="s">
        <v>66</v>
      </c>
      <c r="C6" t="s">
        <v>67</v>
      </c>
      <c r="E6">
        <v>7</v>
      </c>
    </row>
    <row r="7" spans="1:18" x14ac:dyDescent="0.45">
      <c r="E7">
        <v>8</v>
      </c>
      <c r="F7" t="s">
        <v>159</v>
      </c>
      <c r="G7" t="s">
        <v>66</v>
      </c>
      <c r="H7" t="s">
        <v>67</v>
      </c>
      <c r="I7">
        <v>3836.3</v>
      </c>
      <c r="J7">
        <v>19.352</v>
      </c>
      <c r="K7">
        <v>4850.7</v>
      </c>
      <c r="L7">
        <v>20.114999999999998</v>
      </c>
      <c r="M7">
        <v>6026.1</v>
      </c>
      <c r="N7">
        <v>20.846</v>
      </c>
      <c r="O7">
        <v>7231.2</v>
      </c>
      <c r="P7">
        <v>21.481000000000002</v>
      </c>
      <c r="Q7">
        <v>8628.6</v>
      </c>
      <c r="R7">
        <v>22.114999999999998</v>
      </c>
    </row>
    <row r="8" spans="1:18" x14ac:dyDescent="0.45">
      <c r="A8" t="s">
        <v>140</v>
      </c>
      <c r="B8" t="s">
        <v>66</v>
      </c>
      <c r="C8" t="s">
        <v>67</v>
      </c>
      <c r="E8">
        <v>9</v>
      </c>
    </row>
    <row r="9" spans="1:18" x14ac:dyDescent="0.45">
      <c r="E9">
        <v>10</v>
      </c>
      <c r="F9" t="s">
        <v>118</v>
      </c>
      <c r="G9" t="s">
        <v>66</v>
      </c>
      <c r="H9" t="s">
        <v>77</v>
      </c>
      <c r="I9">
        <v>3825.6</v>
      </c>
      <c r="J9">
        <v>19.431000000000001</v>
      </c>
      <c r="K9">
        <v>4830.8999999999996</v>
      </c>
      <c r="L9">
        <v>20.190000000000001</v>
      </c>
      <c r="M9">
        <v>5994.3</v>
      </c>
      <c r="N9">
        <v>20.917999999999999</v>
      </c>
      <c r="O9">
        <v>7185.7</v>
      </c>
      <c r="P9">
        <v>21.55</v>
      </c>
      <c r="Q9">
        <v>8565.7999999999993</v>
      </c>
      <c r="R9">
        <v>22.18</v>
      </c>
    </row>
    <row r="10" spans="1:18" x14ac:dyDescent="0.45">
      <c r="A10" t="s">
        <v>118</v>
      </c>
      <c r="B10" t="s">
        <v>95</v>
      </c>
      <c r="C10" t="s">
        <v>77</v>
      </c>
      <c r="E10">
        <v>11</v>
      </c>
      <c r="F10" t="s">
        <v>116</v>
      </c>
      <c r="G10" t="s">
        <v>74</v>
      </c>
      <c r="H10" t="s">
        <v>67</v>
      </c>
      <c r="I10">
        <v>4195.2</v>
      </c>
      <c r="J10">
        <v>18.695</v>
      </c>
      <c r="K10">
        <v>5302</v>
      </c>
      <c r="L10">
        <v>19.43</v>
      </c>
      <c r="M10">
        <v>6584.4</v>
      </c>
      <c r="N10">
        <v>20.135000000000002</v>
      </c>
      <c r="O10">
        <v>7899.1</v>
      </c>
      <c r="P10">
        <v>20.747</v>
      </c>
      <c r="Q10">
        <v>9423.7000000000007</v>
      </c>
      <c r="R10">
        <v>21.358000000000001</v>
      </c>
    </row>
    <row r="11" spans="1:18" x14ac:dyDescent="0.45">
      <c r="A11" t="s">
        <v>116</v>
      </c>
      <c r="B11" t="s">
        <v>90</v>
      </c>
      <c r="C11" t="s">
        <v>67</v>
      </c>
      <c r="E11">
        <v>12</v>
      </c>
      <c r="F11" t="s">
        <v>84</v>
      </c>
      <c r="G11" t="s">
        <v>66</v>
      </c>
      <c r="H11" t="s">
        <v>67</v>
      </c>
      <c r="I11">
        <v>3896.2</v>
      </c>
      <c r="J11">
        <v>19.082999999999998</v>
      </c>
      <c r="K11">
        <v>4939.3</v>
      </c>
      <c r="L11">
        <v>19.847999999999999</v>
      </c>
      <c r="M11">
        <v>6150.5</v>
      </c>
      <c r="N11">
        <v>20.582000000000001</v>
      </c>
      <c r="O11">
        <v>7394.6</v>
      </c>
      <c r="P11">
        <v>21.219000000000001</v>
      </c>
      <c r="Q11">
        <v>8839.6</v>
      </c>
      <c r="R11">
        <v>21.855</v>
      </c>
    </row>
    <row r="12" spans="1:18" x14ac:dyDescent="0.45">
      <c r="A12" t="s">
        <v>84</v>
      </c>
      <c r="B12" t="s">
        <v>66</v>
      </c>
      <c r="C12" t="s">
        <v>67</v>
      </c>
      <c r="E12">
        <v>13</v>
      </c>
    </row>
    <row r="13" spans="1:18" x14ac:dyDescent="0.45">
      <c r="E13">
        <v>14</v>
      </c>
      <c r="F13" t="s">
        <v>81</v>
      </c>
      <c r="G13" t="s">
        <v>66</v>
      </c>
      <c r="H13" t="s">
        <v>64</v>
      </c>
      <c r="I13">
        <v>3259.5</v>
      </c>
      <c r="J13">
        <v>19.638999999999999</v>
      </c>
      <c r="K13">
        <v>4193.8</v>
      </c>
      <c r="L13">
        <v>20.501999999999999</v>
      </c>
      <c r="M13">
        <v>5289</v>
      </c>
      <c r="N13">
        <v>21.327000000000002</v>
      </c>
      <c r="O13">
        <v>6422.5</v>
      </c>
      <c r="P13">
        <v>22.042000000000002</v>
      </c>
      <c r="Q13">
        <v>7747.7</v>
      </c>
      <c r="R13">
        <v>22.754000000000001</v>
      </c>
    </row>
    <row r="14" spans="1:18" x14ac:dyDescent="0.45">
      <c r="A14" t="s">
        <v>146</v>
      </c>
      <c r="B14" t="s">
        <v>95</v>
      </c>
      <c r="C14" t="s">
        <v>64</v>
      </c>
      <c r="E14">
        <v>15</v>
      </c>
    </row>
    <row r="15" spans="1:18" x14ac:dyDescent="0.45">
      <c r="E15">
        <v>16</v>
      </c>
      <c r="F15" t="s">
        <v>160</v>
      </c>
      <c r="G15" t="s">
        <v>74</v>
      </c>
      <c r="H15" t="s">
        <v>67</v>
      </c>
      <c r="I15">
        <v>2769.3</v>
      </c>
      <c r="J15">
        <v>18.614000000000001</v>
      </c>
      <c r="K15">
        <v>3495.4</v>
      </c>
      <c r="L15">
        <v>19.338999999999999</v>
      </c>
      <c r="M15">
        <v>4335.1000000000004</v>
      </c>
      <c r="N15">
        <v>20.033999999999999</v>
      </c>
      <c r="O15">
        <v>5194.5</v>
      </c>
      <c r="P15">
        <v>20.637</v>
      </c>
      <c r="Q15">
        <v>6189.5</v>
      </c>
      <c r="R15">
        <v>21.238</v>
      </c>
    </row>
    <row r="16" spans="1:18" x14ac:dyDescent="0.45">
      <c r="A16" t="s">
        <v>93</v>
      </c>
      <c r="B16" t="s">
        <v>90</v>
      </c>
      <c r="C16" t="s">
        <v>67</v>
      </c>
      <c r="E16">
        <v>17</v>
      </c>
      <c r="F16" t="s">
        <v>80</v>
      </c>
      <c r="G16" t="s">
        <v>66</v>
      </c>
      <c r="H16" t="s">
        <v>67</v>
      </c>
      <c r="I16">
        <v>2701.4</v>
      </c>
      <c r="J16">
        <v>18.504999999999999</v>
      </c>
      <c r="K16">
        <v>3422.7</v>
      </c>
      <c r="L16">
        <v>19.244</v>
      </c>
      <c r="M16">
        <v>4259.3999999999996</v>
      </c>
      <c r="N16">
        <v>19.952000000000002</v>
      </c>
      <c r="O16">
        <v>5118</v>
      </c>
      <c r="P16">
        <v>20.567</v>
      </c>
      <c r="Q16">
        <v>6114.5</v>
      </c>
      <c r="R16">
        <v>21.18</v>
      </c>
    </row>
    <row r="17" spans="1:18" x14ac:dyDescent="0.45">
      <c r="A17" t="s">
        <v>80</v>
      </c>
      <c r="B17" t="s">
        <v>66</v>
      </c>
      <c r="C17" t="s">
        <v>67</v>
      </c>
      <c r="E17">
        <v>18</v>
      </c>
      <c r="F17" t="s">
        <v>158</v>
      </c>
      <c r="G17" t="s">
        <v>72</v>
      </c>
      <c r="H17" t="s">
        <v>64</v>
      </c>
      <c r="I17">
        <v>2829</v>
      </c>
      <c r="J17">
        <v>18.015000000000001</v>
      </c>
      <c r="K17">
        <v>3604.5</v>
      </c>
      <c r="L17">
        <v>18.760999999999999</v>
      </c>
      <c r="M17">
        <v>4507.3999999999996</v>
      </c>
      <c r="N17">
        <v>19.475000000000001</v>
      </c>
      <c r="O17">
        <v>5436.4</v>
      </c>
      <c r="P17">
        <v>20.094000000000001</v>
      </c>
      <c r="Q17">
        <v>6517.1</v>
      </c>
      <c r="R17">
        <v>20.71</v>
      </c>
    </row>
    <row r="18" spans="1:18" x14ac:dyDescent="0.45">
      <c r="A18" t="s">
        <v>147</v>
      </c>
      <c r="B18" t="s">
        <v>72</v>
      </c>
      <c r="C18" t="s">
        <v>64</v>
      </c>
      <c r="E18">
        <v>19</v>
      </c>
      <c r="F18" t="s">
        <v>105</v>
      </c>
      <c r="G18" t="s">
        <v>74</v>
      </c>
      <c r="H18" t="s">
        <v>67</v>
      </c>
      <c r="I18">
        <v>3188.5</v>
      </c>
      <c r="J18">
        <v>16.722000000000001</v>
      </c>
      <c r="K18">
        <v>4030.1</v>
      </c>
      <c r="L18">
        <v>17.379000000000001</v>
      </c>
      <c r="M18">
        <v>5005.6000000000004</v>
      </c>
      <c r="N18">
        <v>18.010000000000002</v>
      </c>
      <c r="O18">
        <v>6005.9</v>
      </c>
      <c r="P18">
        <v>18.558</v>
      </c>
      <c r="Q18">
        <v>7166.3</v>
      </c>
      <c r="R18">
        <v>19.106000000000002</v>
      </c>
    </row>
    <row r="19" spans="1:18" x14ac:dyDescent="0.45">
      <c r="A19" t="s">
        <v>105</v>
      </c>
      <c r="B19" t="s">
        <v>74</v>
      </c>
      <c r="C19" t="s">
        <v>67</v>
      </c>
      <c r="E19">
        <v>20</v>
      </c>
    </row>
    <row r="20" spans="1:18" x14ac:dyDescent="0.45">
      <c r="E20">
        <v>21</v>
      </c>
      <c r="F20" t="s">
        <v>92</v>
      </c>
      <c r="G20" t="s">
        <v>74</v>
      </c>
      <c r="H20" t="s">
        <v>67</v>
      </c>
      <c r="I20">
        <v>2487</v>
      </c>
      <c r="J20">
        <v>17.814</v>
      </c>
      <c r="K20">
        <v>3139.5</v>
      </c>
      <c r="L20">
        <v>18.509</v>
      </c>
      <c r="M20">
        <v>3894.3</v>
      </c>
      <c r="N20">
        <v>19.175000000000001</v>
      </c>
      <c r="O20">
        <v>4667</v>
      </c>
      <c r="P20">
        <v>19.751999999999999</v>
      </c>
      <c r="Q20">
        <v>5561.8</v>
      </c>
      <c r="R20">
        <v>20.327999999999999</v>
      </c>
    </row>
    <row r="21" spans="1:18" x14ac:dyDescent="0.45">
      <c r="A21" t="s">
        <v>92</v>
      </c>
      <c r="B21" t="s">
        <v>70</v>
      </c>
      <c r="C21" t="s">
        <v>67</v>
      </c>
      <c r="E21">
        <v>22</v>
      </c>
      <c r="F21" t="s">
        <v>161</v>
      </c>
      <c r="G21" t="s">
        <v>66</v>
      </c>
      <c r="H21" t="s">
        <v>67</v>
      </c>
      <c r="I21">
        <v>2258.9</v>
      </c>
      <c r="J21">
        <v>16.577000000000002</v>
      </c>
      <c r="K21">
        <v>2857.1</v>
      </c>
      <c r="L21">
        <v>17.231000000000002</v>
      </c>
      <c r="M21">
        <v>3550.5</v>
      </c>
      <c r="N21">
        <v>17.859000000000002</v>
      </c>
      <c r="O21">
        <v>4261.7</v>
      </c>
      <c r="P21">
        <v>18.405000000000001</v>
      </c>
      <c r="Q21">
        <v>5086.7</v>
      </c>
      <c r="R21">
        <v>18.949000000000002</v>
      </c>
    </row>
    <row r="22" spans="1:18" x14ac:dyDescent="0.45">
      <c r="A22" t="s">
        <v>150</v>
      </c>
      <c r="B22" t="s">
        <v>66</v>
      </c>
      <c r="C22" t="s">
        <v>67</v>
      </c>
      <c r="E22">
        <v>23</v>
      </c>
    </row>
    <row r="23" spans="1:18" x14ac:dyDescent="0.45">
      <c r="E23">
        <v>24</v>
      </c>
      <c r="F23" t="s">
        <v>111</v>
      </c>
      <c r="G23" t="s">
        <v>74</v>
      </c>
      <c r="H23" t="s">
        <v>67</v>
      </c>
      <c r="I23">
        <v>2834.4</v>
      </c>
      <c r="J23">
        <v>16.132000000000001</v>
      </c>
      <c r="K23">
        <v>3582.3</v>
      </c>
      <c r="L23">
        <v>16.765999999999998</v>
      </c>
      <c r="M23">
        <v>4449.2</v>
      </c>
      <c r="N23">
        <v>17.373999999999999</v>
      </c>
      <c r="O23">
        <v>5338.2</v>
      </c>
      <c r="P23">
        <v>17.902999999999999</v>
      </c>
      <c r="Q23">
        <v>6369.5</v>
      </c>
      <c r="R23">
        <v>18.431000000000001</v>
      </c>
    </row>
    <row r="24" spans="1:18" x14ac:dyDescent="0.45">
      <c r="A24" t="s">
        <v>111</v>
      </c>
      <c r="B24" t="s">
        <v>90</v>
      </c>
      <c r="C24" t="s">
        <v>67</v>
      </c>
      <c r="E24">
        <v>25</v>
      </c>
      <c r="F24" t="s">
        <v>94</v>
      </c>
      <c r="G24" t="s">
        <v>66</v>
      </c>
      <c r="H24" t="s">
        <v>67</v>
      </c>
      <c r="I24">
        <v>2157.4</v>
      </c>
      <c r="J24">
        <v>19.631</v>
      </c>
      <c r="K24">
        <v>2742</v>
      </c>
      <c r="L24">
        <v>20.431000000000001</v>
      </c>
      <c r="M24">
        <v>3420.8</v>
      </c>
      <c r="N24">
        <v>21.196999999999999</v>
      </c>
      <c r="O24">
        <v>4117.8999999999996</v>
      </c>
      <c r="P24">
        <v>21.86</v>
      </c>
      <c r="Q24">
        <v>4927.3</v>
      </c>
      <c r="R24">
        <v>22.52</v>
      </c>
    </row>
    <row r="25" spans="1:18" x14ac:dyDescent="0.45">
      <c r="A25" t="s">
        <v>144</v>
      </c>
      <c r="B25" t="s">
        <v>95</v>
      </c>
      <c r="C25" t="s">
        <v>67</v>
      </c>
      <c r="E25">
        <v>26</v>
      </c>
      <c r="F25" t="s">
        <v>134</v>
      </c>
      <c r="G25" t="s">
        <v>66</v>
      </c>
      <c r="H25" t="s">
        <v>67</v>
      </c>
      <c r="I25">
        <v>2024</v>
      </c>
      <c r="J25">
        <v>15.612</v>
      </c>
      <c r="K25">
        <v>2551.1999999999998</v>
      </c>
      <c r="L25">
        <v>16.215</v>
      </c>
      <c r="M25">
        <v>3160.9</v>
      </c>
      <c r="N25">
        <v>16.792999999999999</v>
      </c>
      <c r="O25">
        <v>3784.9</v>
      </c>
      <c r="P25">
        <v>17.295999999999999</v>
      </c>
      <c r="Q25">
        <v>4507.5</v>
      </c>
      <c r="R25">
        <v>17.797000000000001</v>
      </c>
    </row>
    <row r="26" spans="1:18" x14ac:dyDescent="0.45">
      <c r="A26" t="s">
        <v>134</v>
      </c>
      <c r="B26" t="s">
        <v>66</v>
      </c>
      <c r="C26" t="s">
        <v>67</v>
      </c>
      <c r="E26">
        <v>27</v>
      </c>
      <c r="F26" t="s">
        <v>114</v>
      </c>
      <c r="G26" t="s">
        <v>66</v>
      </c>
      <c r="H26" t="s">
        <v>67</v>
      </c>
      <c r="I26">
        <v>1727</v>
      </c>
      <c r="J26">
        <v>17.327999999999999</v>
      </c>
      <c r="K26">
        <v>2188.1999999999998</v>
      </c>
      <c r="L26">
        <v>18.02</v>
      </c>
      <c r="M26">
        <v>2722.9</v>
      </c>
      <c r="N26">
        <v>18.684000000000001</v>
      </c>
      <c r="O26">
        <v>3271.5</v>
      </c>
      <c r="P26">
        <v>19.259</v>
      </c>
      <c r="Q26">
        <v>3907.8</v>
      </c>
      <c r="R26">
        <v>19.832000000000001</v>
      </c>
    </row>
    <row r="27" spans="1:18" x14ac:dyDescent="0.45">
      <c r="A27" t="s">
        <v>114</v>
      </c>
      <c r="B27" t="s">
        <v>66</v>
      </c>
      <c r="C27" t="s">
        <v>67</v>
      </c>
      <c r="E27">
        <v>28</v>
      </c>
      <c r="F27" t="s">
        <v>89</v>
      </c>
      <c r="G27" t="s">
        <v>74</v>
      </c>
      <c r="H27" t="s">
        <v>67</v>
      </c>
      <c r="I27">
        <v>1684</v>
      </c>
      <c r="J27">
        <v>15.874000000000001</v>
      </c>
      <c r="K27">
        <v>2125.5</v>
      </c>
      <c r="L27">
        <v>16.492000000000001</v>
      </c>
      <c r="M27">
        <v>2636.4</v>
      </c>
      <c r="N27">
        <v>17.085000000000001</v>
      </c>
      <c r="O27">
        <v>3159.4</v>
      </c>
      <c r="P27">
        <v>17.599</v>
      </c>
      <c r="Q27">
        <v>3765.2</v>
      </c>
      <c r="R27">
        <v>18.113</v>
      </c>
    </row>
    <row r="28" spans="1:18" x14ac:dyDescent="0.45">
      <c r="A28" t="s">
        <v>89</v>
      </c>
      <c r="B28" t="s">
        <v>90</v>
      </c>
      <c r="C28" t="s">
        <v>67</v>
      </c>
      <c r="E28">
        <v>29</v>
      </c>
    </row>
    <row r="29" spans="1:18" x14ac:dyDescent="0.45">
      <c r="E29">
        <v>30</v>
      </c>
      <c r="F29" t="s">
        <v>162</v>
      </c>
      <c r="G29" t="s">
        <v>66</v>
      </c>
      <c r="H29" t="s">
        <v>67</v>
      </c>
      <c r="I29">
        <v>1380.7</v>
      </c>
      <c r="J29">
        <v>15.723000000000001</v>
      </c>
      <c r="K29">
        <v>1748.6</v>
      </c>
      <c r="L29">
        <v>16.350000000000001</v>
      </c>
      <c r="M29">
        <v>2175.3000000000002</v>
      </c>
      <c r="N29">
        <v>16.95</v>
      </c>
      <c r="O29">
        <v>2613</v>
      </c>
      <c r="P29">
        <v>17.471</v>
      </c>
      <c r="Q29">
        <v>3120.9</v>
      </c>
      <c r="R29">
        <v>17.989999999999998</v>
      </c>
    </row>
    <row r="30" spans="1:18" x14ac:dyDescent="0.45">
      <c r="A30" t="s">
        <v>65</v>
      </c>
      <c r="B30" t="s">
        <v>66</v>
      </c>
      <c r="C30" t="s">
        <v>67</v>
      </c>
      <c r="E30">
        <v>31</v>
      </c>
      <c r="F30" t="s">
        <v>135</v>
      </c>
      <c r="G30" t="s">
        <v>66</v>
      </c>
      <c r="H30" t="s">
        <v>67</v>
      </c>
      <c r="I30">
        <v>1590.6</v>
      </c>
      <c r="J30">
        <v>15.273</v>
      </c>
      <c r="K30">
        <v>2008.6</v>
      </c>
      <c r="L30">
        <v>15.87</v>
      </c>
      <c r="M30">
        <v>2492.6</v>
      </c>
      <c r="N30">
        <v>16.443000000000001</v>
      </c>
      <c r="O30">
        <v>2988.5</v>
      </c>
      <c r="P30">
        <v>16.940000000000001</v>
      </c>
      <c r="Q30">
        <v>3563.1</v>
      </c>
      <c r="R30">
        <v>17.436</v>
      </c>
    </row>
    <row r="31" spans="1:18" x14ac:dyDescent="0.45">
      <c r="A31" t="s">
        <v>149</v>
      </c>
      <c r="B31" t="s">
        <v>66</v>
      </c>
      <c r="C31" t="s">
        <v>67</v>
      </c>
      <c r="E31">
        <v>32</v>
      </c>
      <c r="F31" t="s">
        <v>91</v>
      </c>
      <c r="G31" t="s">
        <v>74</v>
      </c>
      <c r="H31" t="s">
        <v>67</v>
      </c>
      <c r="I31">
        <v>1546</v>
      </c>
      <c r="J31">
        <v>15.372999999999999</v>
      </c>
      <c r="K31">
        <v>1951.5</v>
      </c>
      <c r="L31">
        <v>15.972</v>
      </c>
      <c r="M31">
        <v>2420.6999999999998</v>
      </c>
      <c r="N31">
        <v>16.545999999999999</v>
      </c>
      <c r="O31">
        <v>2901</v>
      </c>
      <c r="P31">
        <v>17.045000000000002</v>
      </c>
      <c r="Q31">
        <v>3457.4</v>
      </c>
      <c r="R31">
        <v>17.542000000000002</v>
      </c>
    </row>
    <row r="32" spans="1:18" x14ac:dyDescent="0.45">
      <c r="A32" t="s">
        <v>91</v>
      </c>
      <c r="B32" t="s">
        <v>90</v>
      </c>
      <c r="C32" t="s">
        <v>67</v>
      </c>
      <c r="E32">
        <v>33</v>
      </c>
      <c r="F32" t="s">
        <v>128</v>
      </c>
      <c r="G32" t="s">
        <v>66</v>
      </c>
      <c r="H32" t="s">
        <v>67</v>
      </c>
      <c r="I32">
        <v>1807.4</v>
      </c>
      <c r="J32">
        <v>17.613</v>
      </c>
      <c r="K32">
        <v>2279.3000000000002</v>
      </c>
      <c r="L32">
        <v>18.295000000000002</v>
      </c>
      <c r="M32">
        <v>2824.6</v>
      </c>
      <c r="N32">
        <v>18.949000000000002</v>
      </c>
      <c r="O32">
        <v>3382</v>
      </c>
      <c r="P32">
        <v>19.515000000000001</v>
      </c>
      <c r="Q32">
        <v>4027</v>
      </c>
      <c r="R32">
        <v>20.079999999999998</v>
      </c>
    </row>
    <row r="33" spans="1:18" x14ac:dyDescent="0.45">
      <c r="A33" t="s">
        <v>128</v>
      </c>
      <c r="B33" t="s">
        <v>121</v>
      </c>
      <c r="C33" t="s">
        <v>67</v>
      </c>
      <c r="E33">
        <v>34</v>
      </c>
      <c r="F33" t="s">
        <v>161</v>
      </c>
      <c r="G33" t="s">
        <v>72</v>
      </c>
      <c r="H33" t="s">
        <v>64</v>
      </c>
      <c r="I33">
        <v>1526.4</v>
      </c>
      <c r="J33">
        <v>15.029</v>
      </c>
      <c r="K33">
        <v>1940.9</v>
      </c>
      <c r="L33">
        <v>15.644</v>
      </c>
      <c r="M33">
        <v>2422.9</v>
      </c>
      <c r="N33">
        <v>16.231999999999999</v>
      </c>
      <c r="O33">
        <v>2918.4</v>
      </c>
      <c r="P33">
        <v>16.742000000000001</v>
      </c>
      <c r="Q33">
        <v>3494.3</v>
      </c>
      <c r="R33">
        <v>17.251000000000001</v>
      </c>
    </row>
    <row r="34" spans="1:18" x14ac:dyDescent="0.45">
      <c r="A34" t="s">
        <v>151</v>
      </c>
      <c r="B34" t="s">
        <v>72</v>
      </c>
      <c r="C34" t="s">
        <v>64</v>
      </c>
      <c r="E34">
        <v>35</v>
      </c>
      <c r="F34" t="s">
        <v>69</v>
      </c>
      <c r="G34" t="s">
        <v>74</v>
      </c>
      <c r="H34" t="s">
        <v>67</v>
      </c>
      <c r="I34">
        <v>1393.9</v>
      </c>
      <c r="J34">
        <v>14.727</v>
      </c>
      <c r="K34">
        <v>1759.6</v>
      </c>
      <c r="L34">
        <v>15.301</v>
      </c>
      <c r="M34">
        <v>2182.6999999999998</v>
      </c>
      <c r="N34">
        <v>15.852</v>
      </c>
      <c r="O34">
        <v>2616.1</v>
      </c>
      <c r="P34">
        <v>16.329999999999998</v>
      </c>
      <c r="Q34">
        <v>3118.2</v>
      </c>
      <c r="R34">
        <v>16.806999999999999</v>
      </c>
    </row>
    <row r="35" spans="1:18" x14ac:dyDescent="0.45">
      <c r="A35" t="s">
        <v>69</v>
      </c>
      <c r="B35" t="s">
        <v>70</v>
      </c>
      <c r="C35" t="s">
        <v>67</v>
      </c>
      <c r="E35">
        <v>36</v>
      </c>
      <c r="F35" t="s">
        <v>94</v>
      </c>
      <c r="G35" t="s">
        <v>66</v>
      </c>
      <c r="H35" t="s">
        <v>64</v>
      </c>
      <c r="I35">
        <v>1398.5</v>
      </c>
      <c r="J35">
        <v>17.614999999999998</v>
      </c>
      <c r="K35">
        <v>1811.5</v>
      </c>
      <c r="L35">
        <v>18.420000000000002</v>
      </c>
      <c r="M35">
        <v>2297.3000000000002</v>
      </c>
      <c r="N35">
        <v>19.187999999999999</v>
      </c>
      <c r="O35">
        <v>2801.3</v>
      </c>
      <c r="P35">
        <v>19.852</v>
      </c>
      <c r="Q35">
        <v>3391.8</v>
      </c>
      <c r="R35">
        <v>20.513000000000002</v>
      </c>
    </row>
    <row r="36" spans="1:18" x14ac:dyDescent="0.45">
      <c r="A36" t="s">
        <v>152</v>
      </c>
      <c r="B36" t="s">
        <v>95</v>
      </c>
      <c r="C36" t="s">
        <v>64</v>
      </c>
      <c r="E36">
        <v>37</v>
      </c>
      <c r="F36" t="s">
        <v>115</v>
      </c>
      <c r="G36" t="s">
        <v>66</v>
      </c>
      <c r="H36" t="s">
        <v>67</v>
      </c>
      <c r="I36">
        <v>1232.2</v>
      </c>
      <c r="J36">
        <v>15.731999999999999</v>
      </c>
      <c r="K36">
        <v>1561.9</v>
      </c>
      <c r="L36">
        <v>16.361999999999998</v>
      </c>
      <c r="M36">
        <v>1944.3</v>
      </c>
      <c r="N36">
        <v>16.965</v>
      </c>
      <c r="O36">
        <v>2336.8000000000002</v>
      </c>
      <c r="P36">
        <v>17.489000000000001</v>
      </c>
      <c r="Q36">
        <v>2792.2</v>
      </c>
      <c r="R36">
        <v>18.010999999999999</v>
      </c>
    </row>
    <row r="37" spans="1:18" x14ac:dyDescent="0.45">
      <c r="A37" t="s">
        <v>115</v>
      </c>
      <c r="B37" t="s">
        <v>66</v>
      </c>
      <c r="C37" t="s">
        <v>67</v>
      </c>
      <c r="E37">
        <v>38</v>
      </c>
      <c r="F37" t="s">
        <v>112</v>
      </c>
      <c r="G37" t="s">
        <v>66</v>
      </c>
      <c r="H37" t="s">
        <v>67</v>
      </c>
      <c r="I37">
        <v>1210.2</v>
      </c>
      <c r="J37">
        <v>16.231999999999999</v>
      </c>
      <c r="K37">
        <v>1536.9</v>
      </c>
      <c r="L37">
        <v>16.890999999999998</v>
      </c>
      <c r="M37">
        <v>1916.4</v>
      </c>
      <c r="N37">
        <v>17.521000000000001</v>
      </c>
      <c r="O37">
        <v>2306.1999999999998</v>
      </c>
      <c r="P37">
        <v>18.068000000000001</v>
      </c>
      <c r="Q37">
        <v>2758.8</v>
      </c>
      <c r="R37">
        <v>18.611999999999998</v>
      </c>
    </row>
    <row r="38" spans="1:18" x14ac:dyDescent="0.45">
      <c r="A38" t="s">
        <v>153</v>
      </c>
      <c r="B38" t="s">
        <v>95</v>
      </c>
      <c r="C38" t="s">
        <v>67</v>
      </c>
      <c r="E38">
        <v>39</v>
      </c>
    </row>
    <row r="39" spans="1:18" x14ac:dyDescent="0.45">
      <c r="E39">
        <v>40</v>
      </c>
      <c r="F39" t="s">
        <v>163</v>
      </c>
      <c r="G39" t="s">
        <v>66</v>
      </c>
      <c r="H39" t="s">
        <v>64</v>
      </c>
      <c r="I39">
        <v>1094</v>
      </c>
      <c r="J39">
        <v>14.06</v>
      </c>
      <c r="K39">
        <v>1396.4</v>
      </c>
      <c r="L39">
        <v>14.648</v>
      </c>
      <c r="M39">
        <v>1749.1</v>
      </c>
      <c r="N39">
        <v>15.212</v>
      </c>
      <c r="O39">
        <v>2112.6</v>
      </c>
      <c r="P39">
        <v>15.701000000000001</v>
      </c>
      <c r="Q39">
        <v>2535.9</v>
      </c>
      <c r="R39">
        <v>16.187999999999999</v>
      </c>
    </row>
    <row r="40" spans="1:18" x14ac:dyDescent="0.45">
      <c r="A40" t="s">
        <v>109</v>
      </c>
      <c r="B40" t="s">
        <v>95</v>
      </c>
      <c r="C40" t="s">
        <v>64</v>
      </c>
      <c r="E40">
        <v>41</v>
      </c>
      <c r="F40" t="s">
        <v>129</v>
      </c>
      <c r="G40" t="s">
        <v>66</v>
      </c>
      <c r="H40" t="s">
        <v>67</v>
      </c>
      <c r="I40">
        <v>1370</v>
      </c>
      <c r="J40">
        <v>13.486000000000001</v>
      </c>
      <c r="K40">
        <v>1731.7</v>
      </c>
      <c r="L40">
        <v>14.016</v>
      </c>
      <c r="M40">
        <v>2150.9</v>
      </c>
      <c r="N40">
        <v>14.526</v>
      </c>
      <c r="O40">
        <v>2580.9</v>
      </c>
      <c r="P40">
        <v>14.968</v>
      </c>
      <c r="Q40">
        <v>3079.8</v>
      </c>
      <c r="R40">
        <v>15.409000000000001</v>
      </c>
    </row>
    <row r="41" spans="1:18" x14ac:dyDescent="0.45">
      <c r="A41" t="s">
        <v>129</v>
      </c>
      <c r="B41" t="s">
        <v>66</v>
      </c>
      <c r="C41" t="s">
        <v>67</v>
      </c>
      <c r="E41">
        <v>42</v>
      </c>
    </row>
    <row r="42" spans="1:18" x14ac:dyDescent="0.45">
      <c r="E42">
        <v>43</v>
      </c>
      <c r="F42" t="s">
        <v>98</v>
      </c>
      <c r="G42" t="s">
        <v>66</v>
      </c>
      <c r="H42" t="s">
        <v>120</v>
      </c>
      <c r="I42">
        <v>992.5</v>
      </c>
      <c r="J42">
        <v>14.143000000000001</v>
      </c>
      <c r="K42">
        <v>1253.5999999999999</v>
      </c>
      <c r="L42">
        <v>14.696</v>
      </c>
      <c r="M42">
        <v>1556</v>
      </c>
      <c r="N42">
        <v>15.228</v>
      </c>
      <c r="O42">
        <v>1866</v>
      </c>
      <c r="P42">
        <v>15.689</v>
      </c>
      <c r="Q42">
        <v>2225.5</v>
      </c>
      <c r="R42">
        <v>16.149999999999999</v>
      </c>
    </row>
    <row r="43" spans="1:18" x14ac:dyDescent="0.45">
      <c r="A43" t="s">
        <v>98</v>
      </c>
      <c r="B43" t="s">
        <v>66</v>
      </c>
      <c r="C43" t="s">
        <v>131</v>
      </c>
      <c r="E43">
        <v>44</v>
      </c>
      <c r="F43" t="s">
        <v>79</v>
      </c>
      <c r="G43" t="s">
        <v>66</v>
      </c>
      <c r="H43" t="s">
        <v>67</v>
      </c>
      <c r="I43">
        <v>970.2</v>
      </c>
      <c r="J43">
        <v>14.333</v>
      </c>
      <c r="K43">
        <v>1228.9000000000001</v>
      </c>
      <c r="L43">
        <v>14.904999999999999</v>
      </c>
      <c r="M43">
        <v>1528.9</v>
      </c>
      <c r="N43">
        <v>15.452</v>
      </c>
      <c r="O43">
        <v>1836.7</v>
      </c>
      <c r="P43">
        <v>15.928000000000001</v>
      </c>
      <c r="Q43">
        <v>2193.9</v>
      </c>
      <c r="R43">
        <v>16.402000000000001</v>
      </c>
    </row>
    <row r="44" spans="1:18" x14ac:dyDescent="0.45">
      <c r="A44" t="s">
        <v>79</v>
      </c>
      <c r="B44" t="s">
        <v>66</v>
      </c>
      <c r="C44" t="s">
        <v>67</v>
      </c>
      <c r="E44">
        <v>45</v>
      </c>
    </row>
    <row r="45" spans="1:18" x14ac:dyDescent="0.45">
      <c r="E45">
        <v>46</v>
      </c>
    </row>
    <row r="46" spans="1:18" x14ac:dyDescent="0.45">
      <c r="E46">
        <v>47</v>
      </c>
      <c r="F46" t="s">
        <v>68</v>
      </c>
      <c r="G46" t="s">
        <v>66</v>
      </c>
      <c r="H46" t="s">
        <v>64</v>
      </c>
      <c r="I46">
        <v>980.7</v>
      </c>
      <c r="J46">
        <v>15.003</v>
      </c>
      <c r="K46">
        <v>1258.9000000000001</v>
      </c>
      <c r="L46">
        <v>15.654</v>
      </c>
      <c r="M46">
        <v>1584.3</v>
      </c>
      <c r="N46">
        <v>16.274999999999999</v>
      </c>
      <c r="O46">
        <v>1920.4</v>
      </c>
      <c r="P46">
        <v>16.814</v>
      </c>
      <c r="Q46">
        <v>2312.6999999999998</v>
      </c>
      <c r="R46">
        <v>17.349</v>
      </c>
    </row>
    <row r="47" spans="1:18" x14ac:dyDescent="0.45">
      <c r="A47" t="s">
        <v>68</v>
      </c>
      <c r="B47" t="s">
        <v>121</v>
      </c>
      <c r="C47" t="s">
        <v>64</v>
      </c>
      <c r="E47">
        <v>48</v>
      </c>
      <c r="F47" t="s">
        <v>101</v>
      </c>
      <c r="G47" t="s">
        <v>74</v>
      </c>
      <c r="H47" t="s">
        <v>67</v>
      </c>
      <c r="I47">
        <v>948.8</v>
      </c>
      <c r="J47">
        <v>13.14</v>
      </c>
      <c r="K47">
        <v>1197.4000000000001</v>
      </c>
      <c r="L47">
        <v>13.651</v>
      </c>
      <c r="M47">
        <v>1485.1</v>
      </c>
      <c r="N47">
        <v>14.141999999999999</v>
      </c>
      <c r="O47">
        <v>1779.8</v>
      </c>
      <c r="P47">
        <v>14.568</v>
      </c>
      <c r="Q47">
        <v>2121.1</v>
      </c>
      <c r="R47">
        <v>14.993</v>
      </c>
    </row>
    <row r="48" spans="1:18" x14ac:dyDescent="0.45">
      <c r="A48" t="s">
        <v>101</v>
      </c>
      <c r="B48" t="s">
        <v>90</v>
      </c>
      <c r="C48" t="s">
        <v>67</v>
      </c>
      <c r="E48">
        <v>49</v>
      </c>
      <c r="F48" t="s">
        <v>123</v>
      </c>
      <c r="G48" t="s">
        <v>66</v>
      </c>
      <c r="H48" t="s">
        <v>67</v>
      </c>
      <c r="I48">
        <v>995</v>
      </c>
      <c r="J48">
        <v>14.494999999999999</v>
      </c>
      <c r="K48">
        <v>1255.3</v>
      </c>
      <c r="L48">
        <v>15.058</v>
      </c>
      <c r="M48">
        <v>1556.3</v>
      </c>
      <c r="N48">
        <v>15.598000000000001</v>
      </c>
      <c r="O48">
        <v>1864.2</v>
      </c>
      <c r="P48">
        <v>16.065999999999999</v>
      </c>
      <c r="Q48">
        <v>2220.6999999999998</v>
      </c>
      <c r="R48">
        <v>16.533000000000001</v>
      </c>
    </row>
    <row r="49" spans="1:18" x14ac:dyDescent="0.45">
      <c r="A49" t="s">
        <v>123</v>
      </c>
      <c r="B49" t="s">
        <v>121</v>
      </c>
      <c r="C49" t="s">
        <v>67</v>
      </c>
      <c r="E49">
        <v>50</v>
      </c>
      <c r="F49" t="s">
        <v>112</v>
      </c>
      <c r="G49" t="s">
        <v>66</v>
      </c>
      <c r="H49" t="s">
        <v>64</v>
      </c>
      <c r="I49">
        <v>825.3</v>
      </c>
      <c r="J49">
        <v>14.750999999999999</v>
      </c>
      <c r="K49">
        <v>1064.8</v>
      </c>
      <c r="L49">
        <v>15.41</v>
      </c>
      <c r="M49">
        <v>1345.8</v>
      </c>
      <c r="N49">
        <v>16.039000000000001</v>
      </c>
      <c r="O49">
        <v>1636.8</v>
      </c>
      <c r="P49">
        <v>16.584</v>
      </c>
      <c r="Q49">
        <v>1977.4</v>
      </c>
      <c r="R49">
        <v>17.125</v>
      </c>
    </row>
    <row r="50" spans="1:18" x14ac:dyDescent="0.45">
      <c r="A50" t="s">
        <v>154</v>
      </c>
      <c r="B50" t="s">
        <v>95</v>
      </c>
      <c r="C50" t="s">
        <v>64</v>
      </c>
      <c r="F50" t="s">
        <v>164</v>
      </c>
      <c r="G50" t="s">
        <v>74</v>
      </c>
      <c r="H50" t="s">
        <v>120</v>
      </c>
      <c r="I50">
        <v>86.5</v>
      </c>
      <c r="J50">
        <v>10.853</v>
      </c>
      <c r="K50">
        <v>109.7</v>
      </c>
      <c r="L50">
        <v>11.29</v>
      </c>
      <c r="M50">
        <v>136.5</v>
      </c>
      <c r="N50">
        <v>11.707000000000001</v>
      </c>
      <c r="O50">
        <v>164.1</v>
      </c>
      <c r="P50">
        <v>12.067</v>
      </c>
      <c r="Q50">
        <v>195.9</v>
      </c>
      <c r="R50">
        <v>12.425000000000001</v>
      </c>
    </row>
    <row r="51" spans="1:18" x14ac:dyDescent="0.45">
      <c r="F51" t="s">
        <v>112</v>
      </c>
      <c r="G51" t="s">
        <v>72</v>
      </c>
      <c r="H51" t="s">
        <v>64</v>
      </c>
      <c r="I51">
        <v>750.7</v>
      </c>
      <c r="J51">
        <v>14.406000000000001</v>
      </c>
      <c r="K51">
        <v>964.3</v>
      </c>
      <c r="L51">
        <v>15.032999999999999</v>
      </c>
      <c r="M51">
        <v>1214.2</v>
      </c>
      <c r="N51">
        <v>15.632</v>
      </c>
      <c r="O51">
        <v>1472.2</v>
      </c>
      <c r="P51">
        <v>16.149999999999999</v>
      </c>
      <c r="Q51">
        <v>1773.4</v>
      </c>
      <c r="R51">
        <v>16.666</v>
      </c>
    </row>
    <row r="52" spans="1:18" x14ac:dyDescent="0.45">
      <c r="F52" t="s">
        <v>112</v>
      </c>
      <c r="G52" t="s">
        <v>72</v>
      </c>
      <c r="H52" t="s">
        <v>67</v>
      </c>
      <c r="I52">
        <v>1163</v>
      </c>
      <c r="J52">
        <v>16.071999999999999</v>
      </c>
      <c r="K52">
        <v>1470.1</v>
      </c>
      <c r="L52">
        <v>16.704000000000001</v>
      </c>
      <c r="M52">
        <v>1825.5</v>
      </c>
      <c r="N52">
        <v>17.309000000000001</v>
      </c>
      <c r="O52">
        <v>2189.3000000000002</v>
      </c>
      <c r="P52">
        <v>17.834</v>
      </c>
      <c r="Q52">
        <v>2610.8000000000002</v>
      </c>
      <c r="R52">
        <v>18.358000000000001</v>
      </c>
    </row>
    <row r="53" spans="1:18" x14ac:dyDescent="0.45">
      <c r="F53" t="s">
        <v>165</v>
      </c>
      <c r="G53" t="s">
        <v>166</v>
      </c>
      <c r="H53" t="s">
        <v>67</v>
      </c>
      <c r="I53">
        <v>92.7</v>
      </c>
      <c r="J53">
        <v>7.4160000000000004</v>
      </c>
      <c r="K53">
        <v>115.8</v>
      </c>
      <c r="L53">
        <v>7.6840000000000002</v>
      </c>
      <c r="M53">
        <v>142.30000000000001</v>
      </c>
      <c r="N53">
        <v>7.9420000000000002</v>
      </c>
      <c r="O53">
        <v>169.2</v>
      </c>
      <c r="P53">
        <v>8.1649999999999991</v>
      </c>
      <c r="Q53">
        <v>200.1</v>
      </c>
      <c r="R53">
        <v>8.3879999999999999</v>
      </c>
    </row>
    <row r="54" spans="1:18" x14ac:dyDescent="0.45">
      <c r="F54" t="s">
        <v>167</v>
      </c>
      <c r="G54" t="s">
        <v>66</v>
      </c>
      <c r="H54" t="s">
        <v>64</v>
      </c>
      <c r="I54">
        <v>483.3</v>
      </c>
      <c r="J54">
        <v>10.49</v>
      </c>
      <c r="K54">
        <v>614.70000000000005</v>
      </c>
      <c r="L54">
        <v>10.919</v>
      </c>
      <c r="M54">
        <v>767.6</v>
      </c>
      <c r="N54">
        <v>11.331</v>
      </c>
      <c r="O54">
        <v>925</v>
      </c>
      <c r="P54">
        <v>11.689</v>
      </c>
      <c r="Q54">
        <v>1108.2</v>
      </c>
      <c r="R54">
        <v>12.045</v>
      </c>
    </row>
    <row r="55" spans="1:18" x14ac:dyDescent="0.45">
      <c r="F55" t="s">
        <v>167</v>
      </c>
      <c r="G55" t="s">
        <v>66</v>
      </c>
      <c r="H55" t="s">
        <v>77</v>
      </c>
      <c r="I55">
        <v>819</v>
      </c>
      <c r="J55">
        <v>11.968</v>
      </c>
      <c r="K55">
        <v>1034.2</v>
      </c>
      <c r="L55">
        <v>12.436</v>
      </c>
      <c r="M55">
        <v>1283.5</v>
      </c>
      <c r="N55">
        <v>12.885</v>
      </c>
      <c r="O55">
        <v>1538.9</v>
      </c>
      <c r="P55">
        <v>13.275</v>
      </c>
      <c r="Q55">
        <v>1835</v>
      </c>
      <c r="R55">
        <v>13.664</v>
      </c>
    </row>
    <row r="56" spans="1:18" x14ac:dyDescent="0.45">
      <c r="F56" t="s">
        <v>68</v>
      </c>
      <c r="G56" t="s">
        <v>102</v>
      </c>
      <c r="H56" t="s">
        <v>64</v>
      </c>
      <c r="I56">
        <v>935.1</v>
      </c>
      <c r="J56">
        <v>14.826000000000001</v>
      </c>
      <c r="K56">
        <v>1198.9000000000001</v>
      </c>
      <c r="L56">
        <v>15.464</v>
      </c>
      <c r="M56">
        <v>1507.2</v>
      </c>
      <c r="N56">
        <v>16.074000000000002</v>
      </c>
      <c r="O56">
        <v>1825.3</v>
      </c>
      <c r="P56">
        <v>16.600999999999999</v>
      </c>
      <c r="Q56">
        <v>2196.4</v>
      </c>
      <c r="R56">
        <v>17.126999999999999</v>
      </c>
    </row>
    <row r="57" spans="1:18" x14ac:dyDescent="0.45">
      <c r="F57" t="s">
        <v>168</v>
      </c>
      <c r="G57" t="s">
        <v>66</v>
      </c>
      <c r="H57" t="s">
        <v>169</v>
      </c>
      <c r="I57">
        <v>4.3</v>
      </c>
      <c r="J57">
        <v>4.431</v>
      </c>
      <c r="K57">
        <v>5.4</v>
      </c>
      <c r="L57">
        <v>4.6059999999999999</v>
      </c>
      <c r="M57">
        <v>6.8</v>
      </c>
      <c r="N57">
        <v>4.774</v>
      </c>
      <c r="O57">
        <v>8.1</v>
      </c>
      <c r="P57">
        <v>4.92</v>
      </c>
      <c r="Q57">
        <v>9.6999999999999993</v>
      </c>
      <c r="R57">
        <v>5.0650000000000004</v>
      </c>
    </row>
    <row r="58" spans="1:18" x14ac:dyDescent="0.45">
      <c r="F58" t="s">
        <v>168</v>
      </c>
      <c r="G58" t="s">
        <v>102</v>
      </c>
      <c r="H58" t="s">
        <v>169</v>
      </c>
      <c r="I58">
        <v>4.0999999999999996</v>
      </c>
      <c r="J58">
        <v>4.3769999999999998</v>
      </c>
      <c r="K58">
        <v>5.2</v>
      </c>
      <c r="L58">
        <v>4.5469999999999997</v>
      </c>
      <c r="M58">
        <v>6.4</v>
      </c>
      <c r="N58">
        <v>4.71</v>
      </c>
      <c r="O58">
        <v>7.7</v>
      </c>
      <c r="P58">
        <v>4.851</v>
      </c>
      <c r="Q58">
        <v>9.1</v>
      </c>
      <c r="R58">
        <v>4.9909999999999997</v>
      </c>
    </row>
    <row r="59" spans="1:18" x14ac:dyDescent="0.45">
      <c r="F59" t="s">
        <v>104</v>
      </c>
      <c r="G59" t="s">
        <v>66</v>
      </c>
      <c r="H59" t="s">
        <v>67</v>
      </c>
      <c r="I59">
        <v>712.7</v>
      </c>
      <c r="J59">
        <v>13.613</v>
      </c>
      <c r="K59">
        <v>901.5</v>
      </c>
      <c r="L59">
        <v>14.151</v>
      </c>
      <c r="M59">
        <v>1120.2</v>
      </c>
      <c r="N59">
        <v>14.666</v>
      </c>
      <c r="O59">
        <v>1344.3</v>
      </c>
      <c r="P59">
        <v>15.113</v>
      </c>
      <c r="Q59">
        <v>1604.1</v>
      </c>
      <c r="R59">
        <v>15.558999999999999</v>
      </c>
    </row>
    <row r="60" spans="1:18" x14ac:dyDescent="0.45">
      <c r="F60" t="s">
        <v>170</v>
      </c>
      <c r="G60" t="s">
        <v>74</v>
      </c>
      <c r="H60" t="s">
        <v>67</v>
      </c>
      <c r="I60">
        <v>135.19999999999999</v>
      </c>
      <c r="J60">
        <v>7.0110000000000001</v>
      </c>
      <c r="K60">
        <v>168.4</v>
      </c>
      <c r="L60">
        <v>7.2610000000000001</v>
      </c>
      <c r="M60">
        <v>206.4</v>
      </c>
      <c r="N60">
        <v>7.5</v>
      </c>
      <c r="O60">
        <v>245.1</v>
      </c>
      <c r="P60">
        <v>7.7080000000000002</v>
      </c>
      <c r="Q60">
        <v>289.60000000000002</v>
      </c>
      <c r="R60">
        <v>7.9160000000000004</v>
      </c>
    </row>
    <row r="61" spans="1:18" x14ac:dyDescent="0.45">
      <c r="F61" t="s">
        <v>171</v>
      </c>
      <c r="G61" t="s">
        <v>66</v>
      </c>
      <c r="H61" t="s">
        <v>67</v>
      </c>
      <c r="I61">
        <v>251.1</v>
      </c>
      <c r="J61">
        <v>10.042999999999999</v>
      </c>
      <c r="K61">
        <v>317.7</v>
      </c>
      <c r="L61">
        <v>10.44</v>
      </c>
      <c r="M61">
        <v>395</v>
      </c>
      <c r="N61">
        <v>10.821999999999999</v>
      </c>
      <c r="O61">
        <v>474.2</v>
      </c>
      <c r="P61">
        <v>11.153</v>
      </c>
      <c r="Q61">
        <v>566</v>
      </c>
      <c r="R61">
        <v>11.483000000000001</v>
      </c>
    </row>
    <row r="62" spans="1:18" x14ac:dyDescent="0.45">
      <c r="F62" t="s">
        <v>171</v>
      </c>
      <c r="G62" t="s">
        <v>66</v>
      </c>
      <c r="H62" t="s">
        <v>120</v>
      </c>
      <c r="I62">
        <v>173.5</v>
      </c>
      <c r="J62">
        <v>9.1560000000000006</v>
      </c>
      <c r="K62">
        <v>218.9</v>
      </c>
      <c r="L62">
        <v>9.5120000000000005</v>
      </c>
      <c r="M62">
        <v>271.39999999999998</v>
      </c>
      <c r="N62">
        <v>9.8529999999999998</v>
      </c>
      <c r="O62">
        <v>325.2</v>
      </c>
      <c r="P62">
        <v>10.15</v>
      </c>
      <c r="Q62">
        <v>387.6</v>
      </c>
      <c r="R62">
        <v>10.446</v>
      </c>
    </row>
    <row r="63" spans="1:18" x14ac:dyDescent="0.45">
      <c r="F63" t="s">
        <v>172</v>
      </c>
      <c r="G63" t="s">
        <v>66</v>
      </c>
      <c r="H63" t="s">
        <v>120</v>
      </c>
      <c r="I63">
        <v>1.8</v>
      </c>
      <c r="J63">
        <v>3.2189999999999999</v>
      </c>
      <c r="K63">
        <v>2.2000000000000002</v>
      </c>
      <c r="L63">
        <v>3.3380000000000001</v>
      </c>
      <c r="M63">
        <v>2.7</v>
      </c>
      <c r="N63">
        <v>3.452</v>
      </c>
      <c r="O63">
        <v>3.3</v>
      </c>
      <c r="P63">
        <v>3.5510000000000002</v>
      </c>
      <c r="Q63">
        <v>3.9</v>
      </c>
      <c r="R63">
        <v>3.65</v>
      </c>
    </row>
    <row r="64" spans="1:18" x14ac:dyDescent="0.45">
      <c r="F64" t="s">
        <v>173</v>
      </c>
      <c r="G64" t="s">
        <v>66</v>
      </c>
      <c r="H64" t="s">
        <v>75</v>
      </c>
      <c r="I64">
        <v>209</v>
      </c>
      <c r="J64">
        <v>10.452</v>
      </c>
      <c r="K64">
        <v>263.39999999999998</v>
      </c>
      <c r="L64">
        <v>10.855</v>
      </c>
      <c r="M64">
        <v>326.2</v>
      </c>
      <c r="N64">
        <v>11.241</v>
      </c>
      <c r="O64">
        <v>390.6</v>
      </c>
      <c r="P64">
        <v>11.577</v>
      </c>
      <c r="Q64">
        <v>465.1</v>
      </c>
      <c r="R64">
        <v>11.912000000000001</v>
      </c>
    </row>
    <row r="65" spans="6:18" x14ac:dyDescent="0.45">
      <c r="F65" t="s">
        <v>174</v>
      </c>
      <c r="G65" t="s">
        <v>66</v>
      </c>
      <c r="H65" t="s">
        <v>67</v>
      </c>
      <c r="I65">
        <v>94.4</v>
      </c>
      <c r="J65">
        <v>8.8529999999999998</v>
      </c>
      <c r="K65">
        <v>119.5</v>
      </c>
      <c r="L65">
        <v>9.2050000000000001</v>
      </c>
      <c r="M65">
        <v>148.69999999999999</v>
      </c>
      <c r="N65">
        <v>9.5419999999999998</v>
      </c>
      <c r="O65">
        <v>178.5</v>
      </c>
      <c r="P65">
        <v>9.8339999999999996</v>
      </c>
      <c r="Q65">
        <v>213</v>
      </c>
      <c r="R65">
        <v>10.125</v>
      </c>
    </row>
    <row r="66" spans="6:18" x14ac:dyDescent="0.45">
      <c r="F66" t="s">
        <v>175</v>
      </c>
      <c r="G66" t="s">
        <v>66</v>
      </c>
      <c r="H66" t="s">
        <v>67</v>
      </c>
      <c r="I66">
        <v>293.10000000000002</v>
      </c>
      <c r="J66">
        <v>10.377000000000001</v>
      </c>
      <c r="K66">
        <v>369.3</v>
      </c>
      <c r="L66">
        <v>10.776999999999999</v>
      </c>
      <c r="M66">
        <v>457.3</v>
      </c>
      <c r="N66">
        <v>11.16</v>
      </c>
      <c r="O66">
        <v>547.4</v>
      </c>
      <c r="P66">
        <v>11.493</v>
      </c>
      <c r="Q66">
        <v>651.6</v>
      </c>
      <c r="R66">
        <v>11.824999999999999</v>
      </c>
    </row>
    <row r="67" spans="6:18" x14ac:dyDescent="0.45">
      <c r="F67" t="s">
        <v>175</v>
      </c>
      <c r="G67" t="s">
        <v>66</v>
      </c>
      <c r="H67" t="s">
        <v>120</v>
      </c>
      <c r="I67">
        <v>198.2</v>
      </c>
      <c r="J67">
        <v>9.41</v>
      </c>
      <c r="K67">
        <v>249.2</v>
      </c>
      <c r="L67">
        <v>9.7680000000000007</v>
      </c>
      <c r="M67">
        <v>308.10000000000002</v>
      </c>
      <c r="N67">
        <v>10.111000000000001</v>
      </c>
      <c r="O67">
        <v>368.3</v>
      </c>
      <c r="P67">
        <v>10.409000000000001</v>
      </c>
      <c r="Q67">
        <v>438</v>
      </c>
      <c r="R67">
        <v>10.707000000000001</v>
      </c>
    </row>
    <row r="68" spans="6:18" x14ac:dyDescent="0.45">
      <c r="F68" t="s">
        <v>176</v>
      </c>
      <c r="G68" t="s">
        <v>66</v>
      </c>
      <c r="H68" t="s">
        <v>67</v>
      </c>
      <c r="I68">
        <v>2240.6999999999998</v>
      </c>
      <c r="J68">
        <v>16.004000000000001</v>
      </c>
      <c r="K68">
        <v>2833.7</v>
      </c>
      <c r="L68">
        <v>16.635000000000002</v>
      </c>
      <c r="M68">
        <v>3521.3</v>
      </c>
      <c r="N68">
        <v>17.241</v>
      </c>
      <c r="O68">
        <v>4226.5</v>
      </c>
      <c r="P68">
        <v>17.768000000000001</v>
      </c>
      <c r="Q68">
        <v>5044.8</v>
      </c>
      <c r="R68">
        <v>18.292999999999999</v>
      </c>
    </row>
    <row r="69" spans="6:18" x14ac:dyDescent="0.45">
      <c r="F69" t="s">
        <v>176</v>
      </c>
      <c r="G69" t="s">
        <v>66</v>
      </c>
      <c r="H69" t="s">
        <v>120</v>
      </c>
      <c r="I69">
        <v>1528.1</v>
      </c>
      <c r="J69">
        <v>14.542999999999999</v>
      </c>
      <c r="K69">
        <v>1929.1</v>
      </c>
      <c r="L69">
        <v>15.111000000000001</v>
      </c>
      <c r="M69">
        <v>2393.6</v>
      </c>
      <c r="N69">
        <v>15.654999999999999</v>
      </c>
      <c r="O69">
        <v>2869.9</v>
      </c>
      <c r="P69">
        <v>16.129000000000001</v>
      </c>
      <c r="Q69">
        <v>3422.2</v>
      </c>
      <c r="R69">
        <v>16.602</v>
      </c>
    </row>
    <row r="70" spans="6:18" x14ac:dyDescent="0.45">
      <c r="F70" t="s">
        <v>159</v>
      </c>
      <c r="G70" t="s">
        <v>66</v>
      </c>
      <c r="H70" t="s">
        <v>120</v>
      </c>
      <c r="I70">
        <v>2609.6</v>
      </c>
      <c r="J70">
        <v>17.574999999999999</v>
      </c>
      <c r="K70">
        <v>3292.5</v>
      </c>
      <c r="L70">
        <v>18.257999999999999</v>
      </c>
      <c r="M70">
        <v>4083.1</v>
      </c>
      <c r="N70">
        <v>18.913</v>
      </c>
      <c r="O70">
        <v>4893.1000000000004</v>
      </c>
      <c r="P70">
        <v>19.483000000000001</v>
      </c>
      <c r="Q70">
        <v>5831.9</v>
      </c>
      <c r="R70">
        <v>20.052</v>
      </c>
    </row>
    <row r="71" spans="6:18" x14ac:dyDescent="0.45">
      <c r="F71" t="s">
        <v>85</v>
      </c>
      <c r="G71" t="s">
        <v>66</v>
      </c>
      <c r="H71" t="s">
        <v>67</v>
      </c>
      <c r="I71">
        <v>894.1</v>
      </c>
      <c r="J71">
        <v>12.917</v>
      </c>
      <c r="K71">
        <v>1128.5999999999999</v>
      </c>
      <c r="L71">
        <v>13.42</v>
      </c>
      <c r="M71">
        <v>1400</v>
      </c>
      <c r="N71">
        <v>13.903</v>
      </c>
      <c r="O71">
        <v>1678</v>
      </c>
      <c r="P71">
        <v>14.321999999999999</v>
      </c>
      <c r="Q71">
        <v>2000.1</v>
      </c>
      <c r="R71">
        <v>14.74</v>
      </c>
    </row>
    <row r="72" spans="6:18" x14ac:dyDescent="0.45">
      <c r="F72" t="s">
        <v>177</v>
      </c>
      <c r="G72" t="s">
        <v>74</v>
      </c>
      <c r="H72" t="s">
        <v>169</v>
      </c>
      <c r="I72">
        <v>4.0999999999999996</v>
      </c>
      <c r="J72">
        <v>3.1379999999999999</v>
      </c>
      <c r="K72">
        <v>5.0999999999999996</v>
      </c>
      <c r="L72">
        <v>3.246</v>
      </c>
      <c r="M72">
        <v>6.3</v>
      </c>
      <c r="N72">
        <v>3.35</v>
      </c>
      <c r="O72">
        <v>7.4</v>
      </c>
      <c r="P72">
        <v>3.44</v>
      </c>
      <c r="Q72">
        <v>8.6999999999999993</v>
      </c>
      <c r="R72">
        <v>3.53</v>
      </c>
    </row>
    <row r="73" spans="6:18" x14ac:dyDescent="0.45">
      <c r="F73" t="s">
        <v>177</v>
      </c>
      <c r="G73" t="s">
        <v>74</v>
      </c>
      <c r="H73" t="s">
        <v>67</v>
      </c>
      <c r="I73">
        <v>10</v>
      </c>
      <c r="J73">
        <v>3.91</v>
      </c>
      <c r="K73">
        <v>12.3</v>
      </c>
      <c r="L73">
        <v>4.0410000000000004</v>
      </c>
      <c r="M73">
        <v>15</v>
      </c>
      <c r="N73">
        <v>4.1680000000000001</v>
      </c>
      <c r="O73">
        <v>17.7</v>
      </c>
      <c r="P73">
        <v>4.2770000000000001</v>
      </c>
      <c r="Q73">
        <v>20.8</v>
      </c>
      <c r="R73">
        <v>4.3860000000000001</v>
      </c>
    </row>
    <row r="74" spans="6:18" x14ac:dyDescent="0.45">
      <c r="F74" t="s">
        <v>178</v>
      </c>
      <c r="G74" t="s">
        <v>102</v>
      </c>
      <c r="H74" t="s">
        <v>120</v>
      </c>
      <c r="I74">
        <v>207.4</v>
      </c>
      <c r="J74">
        <v>9.9019999999999992</v>
      </c>
      <c r="K74">
        <v>260.89999999999998</v>
      </c>
      <c r="L74">
        <v>10.279</v>
      </c>
      <c r="M74">
        <v>322.60000000000002</v>
      </c>
      <c r="N74">
        <v>10.641</v>
      </c>
      <c r="O74">
        <v>385.7</v>
      </c>
      <c r="P74">
        <v>10.955</v>
      </c>
      <c r="Q74">
        <v>458.7</v>
      </c>
      <c r="R74">
        <v>11.269</v>
      </c>
    </row>
    <row r="75" spans="6:18" x14ac:dyDescent="0.45">
      <c r="F75" t="s">
        <v>179</v>
      </c>
      <c r="G75" t="s">
        <v>74</v>
      </c>
      <c r="H75" t="s">
        <v>120</v>
      </c>
      <c r="I75">
        <v>20.7</v>
      </c>
      <c r="J75">
        <v>6.8730000000000002</v>
      </c>
      <c r="K75">
        <v>26</v>
      </c>
      <c r="L75">
        <v>7.1319999999999997</v>
      </c>
      <c r="M75">
        <v>32.1</v>
      </c>
      <c r="N75">
        <v>7.38</v>
      </c>
      <c r="O75">
        <v>38.299999999999997</v>
      </c>
      <c r="P75">
        <v>7.5949999999999998</v>
      </c>
      <c r="Q75">
        <v>45.5</v>
      </c>
      <c r="R75">
        <v>7.8090000000000002</v>
      </c>
    </row>
    <row r="76" spans="6:18" x14ac:dyDescent="0.45">
      <c r="F76" t="s">
        <v>180</v>
      </c>
      <c r="G76" t="s">
        <v>66</v>
      </c>
      <c r="H76" t="s">
        <v>67</v>
      </c>
      <c r="I76">
        <v>149.5</v>
      </c>
      <c r="J76">
        <v>8.8219999999999992</v>
      </c>
      <c r="K76">
        <v>189.2</v>
      </c>
      <c r="L76">
        <v>9.1720000000000006</v>
      </c>
      <c r="M76">
        <v>235.3</v>
      </c>
      <c r="N76">
        <v>9.5079999999999991</v>
      </c>
      <c r="O76">
        <v>282.5</v>
      </c>
      <c r="P76">
        <v>9.7989999999999995</v>
      </c>
      <c r="Q76">
        <v>337.3</v>
      </c>
      <c r="R76">
        <v>10.09</v>
      </c>
    </row>
    <row r="77" spans="6:18" x14ac:dyDescent="0.45">
      <c r="F77" t="s">
        <v>180</v>
      </c>
      <c r="G77" t="s">
        <v>102</v>
      </c>
      <c r="H77" t="s">
        <v>67</v>
      </c>
      <c r="I77">
        <v>147.9</v>
      </c>
      <c r="J77">
        <v>8.7989999999999995</v>
      </c>
      <c r="K77">
        <v>186.8</v>
      </c>
      <c r="L77">
        <v>9.1440000000000001</v>
      </c>
      <c r="M77">
        <v>231.9</v>
      </c>
      <c r="N77">
        <v>9.4740000000000002</v>
      </c>
      <c r="O77">
        <v>278.10000000000002</v>
      </c>
      <c r="P77">
        <v>9.7609999999999992</v>
      </c>
      <c r="Q77">
        <v>331.6</v>
      </c>
      <c r="R77">
        <v>10.047000000000001</v>
      </c>
    </row>
    <row r="78" spans="6:18" x14ac:dyDescent="0.45">
      <c r="F78" t="s">
        <v>181</v>
      </c>
      <c r="G78" t="s">
        <v>74</v>
      </c>
      <c r="H78" t="s">
        <v>67</v>
      </c>
      <c r="I78">
        <v>166.3</v>
      </c>
      <c r="J78">
        <v>9.093</v>
      </c>
      <c r="K78">
        <v>208.9</v>
      </c>
      <c r="L78">
        <v>9.4359999999999999</v>
      </c>
      <c r="M78">
        <v>258</v>
      </c>
      <c r="N78">
        <v>9.7650000000000006</v>
      </c>
      <c r="O78">
        <v>308</v>
      </c>
      <c r="P78">
        <v>10.050000000000001</v>
      </c>
      <c r="Q78">
        <v>365.8</v>
      </c>
      <c r="R78">
        <v>10.334</v>
      </c>
    </row>
    <row r="79" spans="6:18" x14ac:dyDescent="0.45">
      <c r="F79" t="s">
        <v>182</v>
      </c>
      <c r="G79" t="s">
        <v>74</v>
      </c>
      <c r="H79" t="s">
        <v>67</v>
      </c>
      <c r="I79">
        <v>3.6</v>
      </c>
      <c r="J79">
        <v>4.5380000000000003</v>
      </c>
      <c r="K79">
        <v>4.5</v>
      </c>
      <c r="L79">
        <v>4.7119999999999997</v>
      </c>
      <c r="M79">
        <v>5.6</v>
      </c>
      <c r="N79">
        <v>4.8780000000000001</v>
      </c>
      <c r="O79">
        <v>6.7</v>
      </c>
      <c r="P79">
        <v>5.0220000000000002</v>
      </c>
      <c r="Q79">
        <v>8</v>
      </c>
      <c r="R79">
        <v>5.1639999999999997</v>
      </c>
    </row>
    <row r="80" spans="6:18" x14ac:dyDescent="0.45">
      <c r="F80" t="s">
        <v>182</v>
      </c>
      <c r="G80" t="s">
        <v>74</v>
      </c>
      <c r="H80" t="s">
        <v>120</v>
      </c>
      <c r="I80">
        <v>2.6</v>
      </c>
      <c r="J80">
        <v>4.2</v>
      </c>
      <c r="K80">
        <v>3.3</v>
      </c>
      <c r="L80">
        <v>4.3520000000000003</v>
      </c>
      <c r="M80">
        <v>4.0999999999999996</v>
      </c>
      <c r="N80">
        <v>4.4969999999999999</v>
      </c>
      <c r="O80">
        <v>4.8</v>
      </c>
      <c r="P80">
        <v>4.6230000000000002</v>
      </c>
      <c r="Q80">
        <v>5.7</v>
      </c>
      <c r="R80">
        <v>4.7489999999999997</v>
      </c>
    </row>
    <row r="81" spans="6:18" x14ac:dyDescent="0.45">
      <c r="F81" t="s">
        <v>183</v>
      </c>
      <c r="G81" t="s">
        <v>74</v>
      </c>
      <c r="H81" t="s">
        <v>67</v>
      </c>
      <c r="I81">
        <v>107.1</v>
      </c>
      <c r="J81">
        <v>8.1</v>
      </c>
      <c r="K81">
        <v>135.19999999999999</v>
      </c>
      <c r="L81">
        <v>8.4160000000000004</v>
      </c>
      <c r="M81">
        <v>167.7</v>
      </c>
      <c r="N81">
        <v>8.718</v>
      </c>
      <c r="O81">
        <v>201</v>
      </c>
      <c r="P81">
        <v>8.9809999999999999</v>
      </c>
      <c r="Q81">
        <v>239.5</v>
      </c>
      <c r="R81">
        <v>9.2420000000000009</v>
      </c>
    </row>
    <row r="82" spans="6:18" x14ac:dyDescent="0.45">
      <c r="F82" t="s">
        <v>184</v>
      </c>
      <c r="G82" t="s">
        <v>66</v>
      </c>
      <c r="H82" t="s">
        <v>64</v>
      </c>
      <c r="I82">
        <v>295.60000000000002</v>
      </c>
      <c r="J82">
        <v>9.02</v>
      </c>
      <c r="K82">
        <v>374.9</v>
      </c>
      <c r="L82">
        <v>9.3819999999999997</v>
      </c>
      <c r="M82">
        <v>467</v>
      </c>
      <c r="N82">
        <v>9.73</v>
      </c>
      <c r="O82">
        <v>561.6</v>
      </c>
      <c r="P82">
        <v>10.032</v>
      </c>
      <c r="Q82">
        <v>671.5</v>
      </c>
      <c r="R82">
        <v>10.333</v>
      </c>
    </row>
    <row r="83" spans="6:18" x14ac:dyDescent="0.45">
      <c r="F83" t="s">
        <v>184</v>
      </c>
      <c r="G83" t="s">
        <v>72</v>
      </c>
      <c r="H83" t="s">
        <v>64</v>
      </c>
      <c r="I83">
        <v>288.2</v>
      </c>
      <c r="J83">
        <v>8.9629999999999992</v>
      </c>
      <c r="K83">
        <v>363.1</v>
      </c>
      <c r="L83">
        <v>9.3070000000000004</v>
      </c>
      <c r="M83">
        <v>449.5</v>
      </c>
      <c r="N83">
        <v>9.6379999999999999</v>
      </c>
      <c r="O83">
        <v>537.9</v>
      </c>
      <c r="P83">
        <v>9.9239999999999995</v>
      </c>
      <c r="Q83">
        <v>640.20000000000005</v>
      </c>
      <c r="R83">
        <v>10.210000000000001</v>
      </c>
    </row>
    <row r="84" spans="6:18" x14ac:dyDescent="0.45">
      <c r="F84" t="s">
        <v>161</v>
      </c>
      <c r="G84" t="s">
        <v>66</v>
      </c>
      <c r="H84" t="s">
        <v>64</v>
      </c>
      <c r="I84">
        <v>1683.2</v>
      </c>
      <c r="J84">
        <v>15.401</v>
      </c>
      <c r="K84">
        <v>2149.1</v>
      </c>
      <c r="L84">
        <v>16.047000000000001</v>
      </c>
      <c r="M84">
        <v>2692.7</v>
      </c>
      <c r="N84">
        <v>16.666</v>
      </c>
      <c r="O84">
        <v>3253.2</v>
      </c>
      <c r="P84">
        <v>17.202999999999999</v>
      </c>
      <c r="Q84">
        <v>3906.2</v>
      </c>
      <c r="R84">
        <v>17.738</v>
      </c>
    </row>
    <row r="85" spans="6:18" x14ac:dyDescent="0.45">
      <c r="F85" t="s">
        <v>161</v>
      </c>
      <c r="G85" t="s">
        <v>66</v>
      </c>
      <c r="H85" t="s">
        <v>75</v>
      </c>
      <c r="I85">
        <v>964.1</v>
      </c>
      <c r="J85">
        <v>13.398</v>
      </c>
      <c r="K85">
        <v>1216.5999999999999</v>
      </c>
      <c r="L85">
        <v>13.919</v>
      </c>
      <c r="M85">
        <v>1509.1</v>
      </c>
      <c r="N85">
        <v>14.42</v>
      </c>
      <c r="O85">
        <v>1809</v>
      </c>
      <c r="P85">
        <v>14.856</v>
      </c>
      <c r="Q85">
        <v>2156.6999999999998</v>
      </c>
      <c r="R85">
        <v>15.291</v>
      </c>
    </row>
    <row r="86" spans="6:18" x14ac:dyDescent="0.45">
      <c r="F86" t="s">
        <v>161</v>
      </c>
      <c r="G86" t="s">
        <v>66</v>
      </c>
      <c r="H86" t="s">
        <v>120</v>
      </c>
      <c r="I86">
        <v>1541.5</v>
      </c>
      <c r="J86">
        <v>15.066000000000001</v>
      </c>
      <c r="K86">
        <v>1945.6</v>
      </c>
      <c r="L86">
        <v>15.653</v>
      </c>
      <c r="M86">
        <v>2413.6999999999998</v>
      </c>
      <c r="N86">
        <v>16.216999999999999</v>
      </c>
      <c r="O86">
        <v>2893.4</v>
      </c>
      <c r="P86">
        <v>16.706</v>
      </c>
      <c r="Q86">
        <v>3449.6</v>
      </c>
      <c r="R86">
        <v>17.196000000000002</v>
      </c>
    </row>
    <row r="87" spans="6:18" x14ac:dyDescent="0.45">
      <c r="F87" t="s">
        <v>161</v>
      </c>
      <c r="G87" t="s">
        <v>72</v>
      </c>
      <c r="H87" t="s">
        <v>67</v>
      </c>
      <c r="I87">
        <v>2142.1</v>
      </c>
      <c r="J87">
        <v>16.358000000000001</v>
      </c>
      <c r="K87">
        <v>2698.7</v>
      </c>
      <c r="L87">
        <v>16.986999999999998</v>
      </c>
      <c r="M87">
        <v>3341.9</v>
      </c>
      <c r="N87">
        <v>17.591000000000001</v>
      </c>
      <c r="O87">
        <v>3999.9</v>
      </c>
      <c r="P87">
        <v>18.114999999999998</v>
      </c>
      <c r="Q87">
        <v>4761.3999999999996</v>
      </c>
      <c r="R87">
        <v>18.638000000000002</v>
      </c>
    </row>
    <row r="88" spans="6:18" x14ac:dyDescent="0.45">
      <c r="F88" t="s">
        <v>161</v>
      </c>
      <c r="G88" t="s">
        <v>72</v>
      </c>
      <c r="H88" t="s">
        <v>75</v>
      </c>
      <c r="I88">
        <v>695.1</v>
      </c>
      <c r="J88">
        <v>12.346</v>
      </c>
      <c r="K88">
        <v>871.6</v>
      </c>
      <c r="L88">
        <v>12.805999999999999</v>
      </c>
      <c r="M88">
        <v>1075</v>
      </c>
      <c r="N88">
        <v>13.247999999999999</v>
      </c>
      <c r="O88">
        <v>1282.5999999999999</v>
      </c>
      <c r="P88">
        <v>13.632</v>
      </c>
      <c r="Q88">
        <v>1522.3</v>
      </c>
      <c r="R88">
        <v>14.015000000000001</v>
      </c>
    </row>
    <row r="89" spans="6:18" x14ac:dyDescent="0.45">
      <c r="F89" t="s">
        <v>161</v>
      </c>
      <c r="G89" t="s">
        <v>72</v>
      </c>
      <c r="H89" t="s">
        <v>120</v>
      </c>
      <c r="I89">
        <v>1380.4</v>
      </c>
      <c r="J89">
        <v>14.656000000000001</v>
      </c>
      <c r="K89">
        <v>1735.3</v>
      </c>
      <c r="L89">
        <v>15.212</v>
      </c>
      <c r="M89">
        <v>2145.1</v>
      </c>
      <c r="N89">
        <v>15.744999999999999</v>
      </c>
      <c r="O89">
        <v>2563.9</v>
      </c>
      <c r="P89">
        <v>16.209</v>
      </c>
      <c r="Q89">
        <v>3048.3</v>
      </c>
      <c r="R89">
        <v>16.672000000000001</v>
      </c>
    </row>
    <row r="90" spans="6:18" x14ac:dyDescent="0.45">
      <c r="F90" t="s">
        <v>99</v>
      </c>
      <c r="G90" t="s">
        <v>74</v>
      </c>
      <c r="H90" t="s">
        <v>67</v>
      </c>
      <c r="I90">
        <v>771.8</v>
      </c>
      <c r="J90">
        <v>13.420999999999999</v>
      </c>
      <c r="K90">
        <v>974</v>
      </c>
      <c r="L90">
        <v>13.944000000000001</v>
      </c>
      <c r="M90">
        <v>1207.9000000000001</v>
      </c>
      <c r="N90">
        <v>14.444000000000001</v>
      </c>
      <c r="O90">
        <v>1447.2</v>
      </c>
      <c r="P90">
        <v>14.879</v>
      </c>
      <c r="Q90">
        <v>1724.3</v>
      </c>
      <c r="R90">
        <v>15.311999999999999</v>
      </c>
    </row>
    <row r="91" spans="6:18" x14ac:dyDescent="0.45">
      <c r="F91" t="s">
        <v>185</v>
      </c>
      <c r="G91" t="s">
        <v>74</v>
      </c>
      <c r="H91" t="s">
        <v>88</v>
      </c>
      <c r="I91">
        <v>581.79999999999995</v>
      </c>
      <c r="J91">
        <v>18.021000000000001</v>
      </c>
      <c r="K91">
        <v>739.3</v>
      </c>
      <c r="L91">
        <v>18.754999999999999</v>
      </c>
      <c r="M91">
        <v>922</v>
      </c>
      <c r="N91">
        <v>19.456</v>
      </c>
      <c r="O91">
        <v>1109.3</v>
      </c>
      <c r="P91">
        <v>20.062000000000001</v>
      </c>
      <c r="Q91">
        <v>1326.5</v>
      </c>
      <c r="R91">
        <v>20.664000000000001</v>
      </c>
    </row>
    <row r="92" spans="6:18" x14ac:dyDescent="0.45">
      <c r="F92" t="s">
        <v>186</v>
      </c>
      <c r="G92" t="s">
        <v>74</v>
      </c>
      <c r="H92" t="s">
        <v>88</v>
      </c>
      <c r="I92">
        <v>51.8</v>
      </c>
      <c r="J92">
        <v>6.383</v>
      </c>
      <c r="K92">
        <v>65.3</v>
      </c>
      <c r="L92">
        <v>6.6310000000000002</v>
      </c>
      <c r="M92">
        <v>81.099999999999994</v>
      </c>
      <c r="N92">
        <v>6.87</v>
      </c>
      <c r="O92">
        <v>97.2</v>
      </c>
      <c r="P92">
        <v>7.0780000000000003</v>
      </c>
      <c r="Q92">
        <v>115.9</v>
      </c>
      <c r="R92">
        <v>7.2850000000000001</v>
      </c>
    </row>
    <row r="93" spans="6:18" x14ac:dyDescent="0.45">
      <c r="F93" t="s">
        <v>187</v>
      </c>
      <c r="G93" t="s">
        <v>74</v>
      </c>
      <c r="H93" t="s">
        <v>88</v>
      </c>
      <c r="I93">
        <v>513.4</v>
      </c>
      <c r="J93">
        <v>14.457000000000001</v>
      </c>
      <c r="K93">
        <v>651.29999999999995</v>
      </c>
      <c r="L93">
        <v>15.038</v>
      </c>
      <c r="M93">
        <v>811.3</v>
      </c>
      <c r="N93">
        <v>15.596</v>
      </c>
      <c r="O93">
        <v>975.7</v>
      </c>
      <c r="P93">
        <v>16.079999999999998</v>
      </c>
      <c r="Q93">
        <v>1166.5</v>
      </c>
      <c r="R93">
        <v>16.562000000000001</v>
      </c>
    </row>
    <row r="94" spans="6:18" x14ac:dyDescent="0.45">
      <c r="F94" t="s">
        <v>188</v>
      </c>
      <c r="G94" t="s">
        <v>74</v>
      </c>
      <c r="H94" t="s">
        <v>88</v>
      </c>
      <c r="I94">
        <v>190.1</v>
      </c>
      <c r="J94">
        <v>9.7460000000000004</v>
      </c>
      <c r="K94">
        <v>240.6</v>
      </c>
      <c r="L94">
        <v>10.132999999999999</v>
      </c>
      <c r="M94">
        <v>299.2</v>
      </c>
      <c r="N94">
        <v>10.504</v>
      </c>
      <c r="O94">
        <v>359.4</v>
      </c>
      <c r="P94">
        <v>10.827</v>
      </c>
      <c r="Q94">
        <v>429.3</v>
      </c>
      <c r="R94">
        <v>11.148999999999999</v>
      </c>
    </row>
    <row r="95" spans="6:18" x14ac:dyDescent="0.45">
      <c r="F95" t="s">
        <v>189</v>
      </c>
      <c r="G95" t="s">
        <v>66</v>
      </c>
      <c r="H95" t="s">
        <v>67</v>
      </c>
      <c r="I95">
        <v>19.5</v>
      </c>
      <c r="J95">
        <v>5.95</v>
      </c>
      <c r="K95">
        <v>24.7</v>
      </c>
      <c r="L95">
        <v>6.1870000000000003</v>
      </c>
      <c r="M95">
        <v>30.7</v>
      </c>
      <c r="N95">
        <v>6.4130000000000003</v>
      </c>
      <c r="O95">
        <v>36.799999999999997</v>
      </c>
      <c r="P95">
        <v>6.609</v>
      </c>
      <c r="Q95">
        <v>44</v>
      </c>
      <c r="R95">
        <v>6.8049999999999997</v>
      </c>
    </row>
    <row r="96" spans="6:18" x14ac:dyDescent="0.45">
      <c r="F96" t="s">
        <v>190</v>
      </c>
      <c r="G96" t="s">
        <v>66</v>
      </c>
      <c r="H96" t="s">
        <v>169</v>
      </c>
      <c r="I96">
        <v>9.6999999999999993</v>
      </c>
      <c r="J96">
        <v>5.0199999999999996</v>
      </c>
      <c r="K96">
        <v>12.2</v>
      </c>
      <c r="L96">
        <v>5.2160000000000002</v>
      </c>
      <c r="M96">
        <v>15.2</v>
      </c>
      <c r="N96">
        <v>5.4029999999999996</v>
      </c>
      <c r="O96">
        <v>18.2</v>
      </c>
      <c r="P96">
        <v>5.5659999999999998</v>
      </c>
      <c r="Q96">
        <v>21.7</v>
      </c>
      <c r="R96">
        <v>5.7279999999999998</v>
      </c>
    </row>
    <row r="97" spans="6:18" x14ac:dyDescent="0.45">
      <c r="F97" t="s">
        <v>190</v>
      </c>
      <c r="G97" t="s">
        <v>66</v>
      </c>
      <c r="H97" t="s">
        <v>67</v>
      </c>
      <c r="I97">
        <v>21.9</v>
      </c>
      <c r="J97">
        <v>6.1539999999999999</v>
      </c>
      <c r="K97">
        <v>27.7</v>
      </c>
      <c r="L97">
        <v>6.3949999999999996</v>
      </c>
      <c r="M97">
        <v>34.299999999999997</v>
      </c>
      <c r="N97">
        <v>6.6269999999999998</v>
      </c>
      <c r="O97">
        <v>41.2</v>
      </c>
      <c r="P97">
        <v>6.827</v>
      </c>
      <c r="Q97">
        <v>49.1</v>
      </c>
      <c r="R97">
        <v>7.0259999999999998</v>
      </c>
    </row>
    <row r="98" spans="6:18" x14ac:dyDescent="0.45">
      <c r="F98" t="s">
        <v>190</v>
      </c>
      <c r="G98" t="s">
        <v>66</v>
      </c>
      <c r="H98" t="s">
        <v>120</v>
      </c>
      <c r="I98">
        <v>15.3</v>
      </c>
      <c r="J98">
        <v>5.6260000000000003</v>
      </c>
      <c r="K98">
        <v>19.2</v>
      </c>
      <c r="L98">
        <v>5.8390000000000004</v>
      </c>
      <c r="M98">
        <v>23.8</v>
      </c>
      <c r="N98">
        <v>6.0449999999999999</v>
      </c>
      <c r="O98">
        <v>28.4</v>
      </c>
      <c r="P98">
        <v>6.2220000000000004</v>
      </c>
      <c r="Q98">
        <v>33.799999999999997</v>
      </c>
      <c r="R98">
        <v>6.4</v>
      </c>
    </row>
    <row r="99" spans="6:18" x14ac:dyDescent="0.45">
      <c r="F99" t="s">
        <v>191</v>
      </c>
      <c r="G99" t="s">
        <v>166</v>
      </c>
      <c r="H99" t="s">
        <v>120</v>
      </c>
      <c r="I99">
        <v>219.6</v>
      </c>
      <c r="J99">
        <v>11.513999999999999</v>
      </c>
      <c r="K99">
        <v>276.2</v>
      </c>
      <c r="L99">
        <v>11.952</v>
      </c>
      <c r="M99">
        <v>341.4</v>
      </c>
      <c r="N99">
        <v>12.371</v>
      </c>
      <c r="O99">
        <v>407.8</v>
      </c>
      <c r="P99">
        <v>12.733000000000001</v>
      </c>
      <c r="Q99">
        <v>484.6</v>
      </c>
      <c r="R99">
        <v>13.095000000000001</v>
      </c>
    </row>
    <row r="100" spans="6:18" x14ac:dyDescent="0.45">
      <c r="F100" t="s">
        <v>191</v>
      </c>
      <c r="G100" t="s">
        <v>74</v>
      </c>
      <c r="H100" t="s">
        <v>120</v>
      </c>
      <c r="I100">
        <v>236.2</v>
      </c>
      <c r="J100">
        <v>11.726000000000001</v>
      </c>
      <c r="K100">
        <v>296.39999999999998</v>
      </c>
      <c r="L100">
        <v>12.164999999999999</v>
      </c>
      <c r="M100">
        <v>365.7</v>
      </c>
      <c r="N100">
        <v>12.586</v>
      </c>
      <c r="O100">
        <v>436.4</v>
      </c>
      <c r="P100">
        <v>12.951000000000001</v>
      </c>
      <c r="Q100">
        <v>517.79999999999995</v>
      </c>
      <c r="R100">
        <v>13.314</v>
      </c>
    </row>
    <row r="101" spans="6:18" x14ac:dyDescent="0.45">
      <c r="F101" t="s">
        <v>192</v>
      </c>
      <c r="G101" t="s">
        <v>66</v>
      </c>
      <c r="H101" t="s">
        <v>193</v>
      </c>
      <c r="I101">
        <v>4012.3</v>
      </c>
      <c r="J101">
        <v>19.137</v>
      </c>
      <c r="K101">
        <v>5071.7</v>
      </c>
      <c r="L101">
        <v>19.89</v>
      </c>
      <c r="M101">
        <v>6298.6</v>
      </c>
      <c r="N101">
        <v>20.611000000000001</v>
      </c>
      <c r="O101">
        <v>7555.9</v>
      </c>
      <c r="P101">
        <v>21.238</v>
      </c>
      <c r="Q101">
        <v>9013.2999999999993</v>
      </c>
      <c r="R101">
        <v>21.861999999999998</v>
      </c>
    </row>
    <row r="102" spans="6:18" x14ac:dyDescent="0.45">
      <c r="F102" t="s">
        <v>192</v>
      </c>
      <c r="G102" t="s">
        <v>66</v>
      </c>
      <c r="H102" t="s">
        <v>194</v>
      </c>
      <c r="I102">
        <v>2921.8</v>
      </c>
      <c r="J102">
        <v>17.678000000000001</v>
      </c>
      <c r="K102">
        <v>3695.7</v>
      </c>
      <c r="L102">
        <v>18.376000000000001</v>
      </c>
      <c r="M102">
        <v>4592.6000000000004</v>
      </c>
      <c r="N102">
        <v>19.045999999999999</v>
      </c>
      <c r="O102">
        <v>5512.3</v>
      </c>
      <c r="P102">
        <v>19.628</v>
      </c>
      <c r="Q102">
        <v>6579.1</v>
      </c>
      <c r="R102">
        <v>20.207999999999998</v>
      </c>
    </row>
    <row r="103" spans="6:18" x14ac:dyDescent="0.45">
      <c r="F103" t="s">
        <v>192</v>
      </c>
      <c r="G103" t="s">
        <v>66</v>
      </c>
      <c r="H103" t="s">
        <v>195</v>
      </c>
      <c r="I103">
        <v>3291</v>
      </c>
      <c r="J103">
        <v>18.212</v>
      </c>
      <c r="K103">
        <v>4161.5</v>
      </c>
      <c r="L103">
        <v>18.93</v>
      </c>
      <c r="M103">
        <v>5170.1000000000004</v>
      </c>
      <c r="N103">
        <v>19.619</v>
      </c>
      <c r="O103">
        <v>6204.1</v>
      </c>
      <c r="P103">
        <v>20.216000000000001</v>
      </c>
      <c r="Q103">
        <v>7403</v>
      </c>
      <c r="R103">
        <v>20.812999999999999</v>
      </c>
    </row>
    <row r="104" spans="6:18" x14ac:dyDescent="0.45">
      <c r="F104" t="s">
        <v>192</v>
      </c>
      <c r="G104" t="s">
        <v>66</v>
      </c>
      <c r="H104" t="s">
        <v>64</v>
      </c>
      <c r="I104">
        <v>1683.2</v>
      </c>
      <c r="J104">
        <v>15.401</v>
      </c>
      <c r="K104">
        <v>2149.1</v>
      </c>
      <c r="L104">
        <v>16.047000000000001</v>
      </c>
      <c r="M104">
        <v>2692.7</v>
      </c>
      <c r="N104">
        <v>16.666</v>
      </c>
      <c r="O104">
        <v>3253.2</v>
      </c>
      <c r="P104">
        <v>17.202999999999999</v>
      </c>
      <c r="Q104">
        <v>3906.2</v>
      </c>
      <c r="R104">
        <v>17.738</v>
      </c>
    </row>
    <row r="105" spans="6:18" x14ac:dyDescent="0.45">
      <c r="F105" t="s">
        <v>192</v>
      </c>
      <c r="G105" t="s">
        <v>66</v>
      </c>
      <c r="H105" t="s">
        <v>196</v>
      </c>
      <c r="I105">
        <v>2140.4</v>
      </c>
      <c r="J105">
        <v>16.355</v>
      </c>
      <c r="K105">
        <v>2707.3</v>
      </c>
      <c r="L105">
        <v>17.001000000000001</v>
      </c>
      <c r="M105">
        <v>3364.7</v>
      </c>
      <c r="N105">
        <v>17.620999999999999</v>
      </c>
      <c r="O105">
        <v>4038.9</v>
      </c>
      <c r="P105">
        <v>18.158999999999999</v>
      </c>
      <c r="Q105">
        <v>4821</v>
      </c>
      <c r="R105">
        <v>18.696000000000002</v>
      </c>
    </row>
    <row r="106" spans="6:18" x14ac:dyDescent="0.45">
      <c r="F106" t="s">
        <v>192</v>
      </c>
      <c r="G106" t="s">
        <v>66</v>
      </c>
      <c r="H106" t="s">
        <v>67</v>
      </c>
      <c r="I106">
        <v>2258.9</v>
      </c>
      <c r="J106">
        <v>16.577000000000002</v>
      </c>
      <c r="K106">
        <v>2857.1</v>
      </c>
      <c r="L106">
        <v>17.231000000000002</v>
      </c>
      <c r="M106">
        <v>3550.5</v>
      </c>
      <c r="N106">
        <v>17.859000000000002</v>
      </c>
      <c r="O106">
        <v>4261.7</v>
      </c>
      <c r="P106">
        <v>18.405000000000001</v>
      </c>
      <c r="Q106">
        <v>5086.7</v>
      </c>
      <c r="R106">
        <v>18.949000000000002</v>
      </c>
    </row>
    <row r="107" spans="6:18" x14ac:dyDescent="0.45">
      <c r="F107" t="s">
        <v>192</v>
      </c>
      <c r="G107" t="s">
        <v>66</v>
      </c>
      <c r="H107" t="s">
        <v>75</v>
      </c>
      <c r="I107">
        <v>964.1</v>
      </c>
      <c r="J107">
        <v>13.398</v>
      </c>
      <c r="K107">
        <v>1216.5999999999999</v>
      </c>
      <c r="L107">
        <v>13.919</v>
      </c>
      <c r="M107">
        <v>1509.1</v>
      </c>
      <c r="N107">
        <v>14.42</v>
      </c>
      <c r="O107">
        <v>1809</v>
      </c>
      <c r="P107">
        <v>14.856</v>
      </c>
      <c r="Q107">
        <v>2156.6999999999998</v>
      </c>
      <c r="R107">
        <v>15.291</v>
      </c>
    </row>
    <row r="108" spans="6:18" x14ac:dyDescent="0.45">
      <c r="F108" t="s">
        <v>192</v>
      </c>
      <c r="G108" t="s">
        <v>66</v>
      </c>
      <c r="H108" t="s">
        <v>120</v>
      </c>
      <c r="I108">
        <v>1541.5</v>
      </c>
      <c r="J108">
        <v>15.066000000000001</v>
      </c>
      <c r="K108">
        <v>1945.6</v>
      </c>
      <c r="L108">
        <v>15.653</v>
      </c>
      <c r="M108">
        <v>2413.6999999999998</v>
      </c>
      <c r="N108">
        <v>16.216999999999999</v>
      </c>
      <c r="O108">
        <v>2893.4</v>
      </c>
      <c r="P108">
        <v>16.706</v>
      </c>
      <c r="Q108">
        <v>3449.6</v>
      </c>
      <c r="R108">
        <v>17.196000000000002</v>
      </c>
    </row>
    <row r="109" spans="6:18" x14ac:dyDescent="0.45">
      <c r="F109" t="s">
        <v>192</v>
      </c>
      <c r="G109" t="s">
        <v>66</v>
      </c>
      <c r="H109" t="s">
        <v>197</v>
      </c>
      <c r="I109">
        <v>1722.9</v>
      </c>
      <c r="J109">
        <v>15.491</v>
      </c>
      <c r="K109">
        <v>2179.1999999999998</v>
      </c>
      <c r="L109">
        <v>16.103000000000002</v>
      </c>
      <c r="M109">
        <v>2708.3</v>
      </c>
      <c r="N109">
        <v>16.690000000000001</v>
      </c>
      <c r="O109">
        <v>3251</v>
      </c>
      <c r="P109">
        <v>17.2</v>
      </c>
      <c r="Q109">
        <v>3880.7</v>
      </c>
      <c r="R109">
        <v>17.709</v>
      </c>
    </row>
    <row r="110" spans="6:18" x14ac:dyDescent="0.45">
      <c r="F110" t="s">
        <v>192</v>
      </c>
      <c r="G110" t="s">
        <v>72</v>
      </c>
      <c r="H110" t="s">
        <v>193</v>
      </c>
      <c r="I110">
        <v>4301.5</v>
      </c>
      <c r="J110">
        <v>19.472999999999999</v>
      </c>
      <c r="K110">
        <v>5415.6</v>
      </c>
      <c r="L110">
        <v>20.218</v>
      </c>
      <c r="M110">
        <v>6702.1</v>
      </c>
      <c r="N110">
        <v>20.934000000000001</v>
      </c>
      <c r="O110">
        <v>8017.3</v>
      </c>
      <c r="P110">
        <v>21.555</v>
      </c>
      <c r="Q110">
        <v>9538.4</v>
      </c>
      <c r="R110">
        <v>22.173999999999999</v>
      </c>
    </row>
    <row r="111" spans="6:18" x14ac:dyDescent="0.45">
      <c r="F111" t="s">
        <v>192</v>
      </c>
      <c r="G111" t="s">
        <v>72</v>
      </c>
      <c r="H111" t="s">
        <v>194</v>
      </c>
      <c r="I111">
        <v>2927</v>
      </c>
      <c r="J111">
        <v>17.686</v>
      </c>
      <c r="K111">
        <v>3689.4</v>
      </c>
      <c r="L111">
        <v>18.369</v>
      </c>
      <c r="M111">
        <v>4570.7</v>
      </c>
      <c r="N111">
        <v>19.024000000000001</v>
      </c>
      <c r="O111">
        <v>5472.4</v>
      </c>
      <c r="P111">
        <v>19.591999999999999</v>
      </c>
      <c r="Q111">
        <v>6516.2</v>
      </c>
      <c r="R111">
        <v>20.158999999999999</v>
      </c>
    </row>
    <row r="112" spans="6:18" x14ac:dyDescent="0.45">
      <c r="F112" t="s">
        <v>192</v>
      </c>
      <c r="G112" t="s">
        <v>72</v>
      </c>
      <c r="H112" t="s">
        <v>195</v>
      </c>
      <c r="I112">
        <v>3370</v>
      </c>
      <c r="J112">
        <v>18.32</v>
      </c>
      <c r="K112">
        <v>4245.6000000000004</v>
      </c>
      <c r="L112">
        <v>19.024999999999999</v>
      </c>
      <c r="M112">
        <v>5257.4</v>
      </c>
      <c r="N112">
        <v>19.701000000000001</v>
      </c>
      <c r="O112">
        <v>6292.2</v>
      </c>
      <c r="P112">
        <v>20.288</v>
      </c>
      <c r="Q112">
        <v>7489.6</v>
      </c>
      <c r="R112">
        <v>20.873000000000001</v>
      </c>
    </row>
    <row r="113" spans="6:18" x14ac:dyDescent="0.45">
      <c r="F113" t="s">
        <v>192</v>
      </c>
      <c r="G113" t="s">
        <v>72</v>
      </c>
      <c r="H113" t="s">
        <v>64</v>
      </c>
      <c r="I113">
        <v>1526.4</v>
      </c>
      <c r="J113">
        <v>15.029</v>
      </c>
      <c r="K113">
        <v>1940.9</v>
      </c>
      <c r="L113">
        <v>15.644</v>
      </c>
      <c r="M113">
        <v>2422.9</v>
      </c>
      <c r="N113">
        <v>16.231999999999999</v>
      </c>
      <c r="O113">
        <v>2918.4</v>
      </c>
      <c r="P113">
        <v>16.742000000000001</v>
      </c>
      <c r="Q113">
        <v>3494.3</v>
      </c>
      <c r="R113">
        <v>17.251000000000001</v>
      </c>
    </row>
    <row r="114" spans="6:18" x14ac:dyDescent="0.45">
      <c r="F114" t="s">
        <v>192</v>
      </c>
      <c r="G114" t="s">
        <v>72</v>
      </c>
      <c r="H114" t="s">
        <v>196</v>
      </c>
      <c r="I114">
        <v>2009.2</v>
      </c>
      <c r="J114">
        <v>16.097999999999999</v>
      </c>
      <c r="K114">
        <v>2531.4</v>
      </c>
      <c r="L114">
        <v>16.718</v>
      </c>
      <c r="M114">
        <v>3134.9</v>
      </c>
      <c r="N114">
        <v>17.312000000000001</v>
      </c>
      <c r="O114">
        <v>3752.3</v>
      </c>
      <c r="P114">
        <v>17.827999999999999</v>
      </c>
      <c r="Q114">
        <v>4466.8999999999996</v>
      </c>
      <c r="R114">
        <v>18.343</v>
      </c>
    </row>
    <row r="115" spans="6:18" x14ac:dyDescent="0.45">
      <c r="F115" t="s">
        <v>192</v>
      </c>
      <c r="G115" t="s">
        <v>72</v>
      </c>
      <c r="H115" t="s">
        <v>67</v>
      </c>
      <c r="I115">
        <v>2142.1</v>
      </c>
      <c r="J115">
        <v>16.358000000000001</v>
      </c>
      <c r="K115">
        <v>2698.7</v>
      </c>
      <c r="L115">
        <v>16.986999999999998</v>
      </c>
      <c r="M115">
        <v>3341.9</v>
      </c>
      <c r="N115">
        <v>17.591000000000001</v>
      </c>
      <c r="O115">
        <v>3999.9</v>
      </c>
      <c r="P115">
        <v>18.114999999999998</v>
      </c>
      <c r="Q115">
        <v>4761.3999999999996</v>
      </c>
      <c r="R115">
        <v>18.638000000000002</v>
      </c>
    </row>
    <row r="116" spans="6:18" x14ac:dyDescent="0.45">
      <c r="F116" t="s">
        <v>192</v>
      </c>
      <c r="G116" t="s">
        <v>72</v>
      </c>
      <c r="H116" t="s">
        <v>75</v>
      </c>
      <c r="I116">
        <v>695.1</v>
      </c>
      <c r="J116">
        <v>12.346</v>
      </c>
      <c r="K116">
        <v>871.6</v>
      </c>
      <c r="L116">
        <v>12.805999999999999</v>
      </c>
      <c r="M116">
        <v>1075</v>
      </c>
      <c r="N116">
        <v>13.247999999999999</v>
      </c>
      <c r="O116">
        <v>1282.5999999999999</v>
      </c>
      <c r="P116">
        <v>13.632</v>
      </c>
      <c r="Q116">
        <v>1522.3</v>
      </c>
      <c r="R116">
        <v>14.015000000000001</v>
      </c>
    </row>
    <row r="117" spans="6:18" x14ac:dyDescent="0.45">
      <c r="F117" t="s">
        <v>192</v>
      </c>
      <c r="G117" t="s">
        <v>72</v>
      </c>
      <c r="H117" t="s">
        <v>120</v>
      </c>
      <c r="I117">
        <v>1380.4</v>
      </c>
      <c r="J117">
        <v>14.656000000000001</v>
      </c>
      <c r="K117">
        <v>1735.3</v>
      </c>
      <c r="L117">
        <v>15.212</v>
      </c>
      <c r="M117">
        <v>2145.1</v>
      </c>
      <c r="N117">
        <v>15.744999999999999</v>
      </c>
      <c r="O117">
        <v>2563.9</v>
      </c>
      <c r="P117">
        <v>16.209</v>
      </c>
      <c r="Q117">
        <v>3048.3</v>
      </c>
      <c r="R117">
        <v>16.672000000000001</v>
      </c>
    </row>
    <row r="118" spans="6:18" x14ac:dyDescent="0.45">
      <c r="F118" t="s">
        <v>192</v>
      </c>
      <c r="G118" t="s">
        <v>72</v>
      </c>
      <c r="H118" t="s">
        <v>197</v>
      </c>
      <c r="I118">
        <v>1525.6</v>
      </c>
      <c r="J118">
        <v>15.026999999999999</v>
      </c>
      <c r="K118">
        <v>1921.1</v>
      </c>
      <c r="L118">
        <v>15.603999999999999</v>
      </c>
      <c r="M118">
        <v>2378.1</v>
      </c>
      <c r="N118">
        <v>16.157</v>
      </c>
      <c r="O118">
        <v>2845.5</v>
      </c>
      <c r="P118">
        <v>16.637</v>
      </c>
      <c r="Q118">
        <v>3386.4</v>
      </c>
      <c r="R118">
        <v>17.116</v>
      </c>
    </row>
    <row r="119" spans="6:18" x14ac:dyDescent="0.45">
      <c r="F119" t="s">
        <v>198</v>
      </c>
      <c r="G119" t="s">
        <v>66</v>
      </c>
      <c r="H119" t="s">
        <v>169</v>
      </c>
      <c r="I119">
        <v>40.9</v>
      </c>
      <c r="J119">
        <v>7.8040000000000003</v>
      </c>
      <c r="K119">
        <v>51.8</v>
      </c>
      <c r="L119">
        <v>8.1159999999999997</v>
      </c>
      <c r="M119">
        <v>64.400000000000006</v>
      </c>
      <c r="N119">
        <v>8.4139999999999997</v>
      </c>
      <c r="O119">
        <v>77.400000000000006</v>
      </c>
      <c r="P119">
        <v>8.673</v>
      </c>
      <c r="Q119">
        <v>92.4</v>
      </c>
      <c r="R119">
        <v>8.9309999999999992</v>
      </c>
    </row>
    <row r="120" spans="6:18" x14ac:dyDescent="0.45">
      <c r="F120" t="s">
        <v>198</v>
      </c>
      <c r="G120" t="s">
        <v>66</v>
      </c>
      <c r="H120" t="s">
        <v>67</v>
      </c>
      <c r="I120">
        <v>95.2</v>
      </c>
      <c r="J120">
        <v>9.6430000000000007</v>
      </c>
      <c r="K120">
        <v>120.8</v>
      </c>
      <c r="L120">
        <v>10.032</v>
      </c>
      <c r="M120">
        <v>150.5</v>
      </c>
      <c r="N120">
        <v>10.403</v>
      </c>
      <c r="O120">
        <v>180.9</v>
      </c>
      <c r="P120">
        <v>10.725</v>
      </c>
      <c r="Q120">
        <v>216.1</v>
      </c>
      <c r="R120">
        <v>11.045</v>
      </c>
    </row>
    <row r="121" spans="6:18" x14ac:dyDescent="0.45">
      <c r="F121" t="s">
        <v>115</v>
      </c>
      <c r="G121" t="s">
        <v>66</v>
      </c>
      <c r="H121" t="s">
        <v>64</v>
      </c>
      <c r="I121">
        <v>863.4</v>
      </c>
      <c r="J121">
        <v>14.393000000000001</v>
      </c>
      <c r="K121">
        <v>1109.5</v>
      </c>
      <c r="L121">
        <v>15.021000000000001</v>
      </c>
      <c r="M121">
        <v>1397.6</v>
      </c>
      <c r="N121">
        <v>15.621</v>
      </c>
      <c r="O121">
        <v>1695.4</v>
      </c>
      <c r="P121">
        <v>16.140999999999998</v>
      </c>
      <c r="Q121">
        <v>2043.2</v>
      </c>
      <c r="R121">
        <v>16.658000000000001</v>
      </c>
    </row>
    <row r="122" spans="6:18" x14ac:dyDescent="0.45">
      <c r="F122" t="s">
        <v>115</v>
      </c>
      <c r="G122" t="s">
        <v>66</v>
      </c>
      <c r="H122" t="s">
        <v>169</v>
      </c>
      <c r="I122">
        <v>545.70000000000005</v>
      </c>
      <c r="J122">
        <v>12.833</v>
      </c>
      <c r="K122">
        <v>691.4</v>
      </c>
      <c r="L122">
        <v>13.346</v>
      </c>
      <c r="M122">
        <v>860.7</v>
      </c>
      <c r="N122">
        <v>13.837999999999999</v>
      </c>
      <c r="O122">
        <v>1034.5999999999999</v>
      </c>
      <c r="P122">
        <v>14.266</v>
      </c>
      <c r="Q122">
        <v>1236.5</v>
      </c>
      <c r="R122">
        <v>14.693</v>
      </c>
    </row>
    <row r="123" spans="6:18" x14ac:dyDescent="0.45">
      <c r="F123" t="s">
        <v>115</v>
      </c>
      <c r="G123" t="s">
        <v>66</v>
      </c>
      <c r="H123" t="s">
        <v>75</v>
      </c>
      <c r="I123">
        <v>530.4</v>
      </c>
      <c r="J123">
        <v>12.743</v>
      </c>
      <c r="K123">
        <v>669.5</v>
      </c>
      <c r="L123">
        <v>13.239000000000001</v>
      </c>
      <c r="M123">
        <v>830.6</v>
      </c>
      <c r="N123">
        <v>13.715999999999999</v>
      </c>
      <c r="O123">
        <v>995.8</v>
      </c>
      <c r="P123">
        <v>14.13</v>
      </c>
      <c r="Q123">
        <v>1187.2</v>
      </c>
      <c r="R123">
        <v>14.544</v>
      </c>
    </row>
    <row r="124" spans="6:18" x14ac:dyDescent="0.45">
      <c r="F124" t="s">
        <v>115</v>
      </c>
      <c r="G124" t="s">
        <v>74</v>
      </c>
      <c r="H124" t="s">
        <v>64</v>
      </c>
      <c r="I124">
        <v>682.4</v>
      </c>
      <c r="J124">
        <v>13.571</v>
      </c>
      <c r="K124">
        <v>875.9</v>
      </c>
      <c r="L124">
        <v>14.159000000000001</v>
      </c>
      <c r="M124">
        <v>1102.2</v>
      </c>
      <c r="N124">
        <v>14.721</v>
      </c>
      <c r="O124">
        <v>1335.9</v>
      </c>
      <c r="P124">
        <v>15.207000000000001</v>
      </c>
      <c r="Q124">
        <v>1608.6</v>
      </c>
      <c r="R124">
        <v>15.691000000000001</v>
      </c>
    </row>
    <row r="125" spans="6:18" x14ac:dyDescent="0.45">
      <c r="F125" t="s">
        <v>115</v>
      </c>
      <c r="G125" t="s">
        <v>74</v>
      </c>
      <c r="H125" t="s">
        <v>169</v>
      </c>
      <c r="I125">
        <v>449.6</v>
      </c>
      <c r="J125">
        <v>12.226000000000001</v>
      </c>
      <c r="K125">
        <v>568.4</v>
      </c>
      <c r="L125">
        <v>12.708</v>
      </c>
      <c r="M125">
        <v>706.1</v>
      </c>
      <c r="N125">
        <v>13.17</v>
      </c>
      <c r="O125">
        <v>847.3</v>
      </c>
      <c r="P125">
        <v>13.571</v>
      </c>
      <c r="Q125">
        <v>1011</v>
      </c>
      <c r="R125">
        <v>13.971</v>
      </c>
    </row>
    <row r="126" spans="6:18" x14ac:dyDescent="0.45">
      <c r="F126" t="s">
        <v>115</v>
      </c>
      <c r="G126" t="s">
        <v>74</v>
      </c>
      <c r="H126" t="s">
        <v>67</v>
      </c>
      <c r="I126">
        <v>1038.0999999999999</v>
      </c>
      <c r="J126">
        <v>15.071999999999999</v>
      </c>
      <c r="K126">
        <v>1312.5</v>
      </c>
      <c r="L126">
        <v>15.664999999999999</v>
      </c>
      <c r="M126">
        <v>1630.1</v>
      </c>
      <c r="N126">
        <v>16.234000000000002</v>
      </c>
      <c r="O126">
        <v>1955.4</v>
      </c>
      <c r="P126">
        <v>16.727</v>
      </c>
      <c r="Q126">
        <v>2332.3000000000002</v>
      </c>
      <c r="R126">
        <v>17.219000000000001</v>
      </c>
    </row>
    <row r="127" spans="6:18" x14ac:dyDescent="0.45">
      <c r="F127" t="s">
        <v>115</v>
      </c>
      <c r="G127" t="s">
        <v>74</v>
      </c>
      <c r="H127" t="s">
        <v>75</v>
      </c>
      <c r="I127">
        <v>415.5</v>
      </c>
      <c r="J127">
        <v>11.988</v>
      </c>
      <c r="K127">
        <v>522.9</v>
      </c>
      <c r="L127">
        <v>12.446</v>
      </c>
      <c r="M127">
        <v>647</v>
      </c>
      <c r="N127">
        <v>12.885</v>
      </c>
      <c r="O127">
        <v>773.8</v>
      </c>
      <c r="P127">
        <v>13.266999999999999</v>
      </c>
      <c r="Q127">
        <v>920.6</v>
      </c>
      <c r="R127">
        <v>13.648</v>
      </c>
    </row>
    <row r="128" spans="6:18" x14ac:dyDescent="0.45">
      <c r="F128" t="s">
        <v>199</v>
      </c>
      <c r="G128" t="s">
        <v>66</v>
      </c>
      <c r="H128" t="s">
        <v>67</v>
      </c>
      <c r="I128">
        <v>54.6</v>
      </c>
      <c r="J128">
        <v>8.01</v>
      </c>
      <c r="K128">
        <v>69.099999999999994</v>
      </c>
      <c r="L128">
        <v>8.327</v>
      </c>
      <c r="M128">
        <v>85.9</v>
      </c>
      <c r="N128">
        <v>8.6300000000000008</v>
      </c>
      <c r="O128">
        <v>103.1</v>
      </c>
      <c r="P128">
        <v>8.8919999999999995</v>
      </c>
      <c r="Q128">
        <v>122.9</v>
      </c>
      <c r="R128">
        <v>9.1539999999999999</v>
      </c>
    </row>
    <row r="129" spans="6:18" x14ac:dyDescent="0.45">
      <c r="F129" t="s">
        <v>199</v>
      </c>
      <c r="G129" t="s">
        <v>66</v>
      </c>
      <c r="H129" t="s">
        <v>120</v>
      </c>
      <c r="I129">
        <v>38.1</v>
      </c>
      <c r="J129">
        <v>7.319</v>
      </c>
      <c r="K129">
        <v>47.9</v>
      </c>
      <c r="L129">
        <v>7.5979999999999999</v>
      </c>
      <c r="M129">
        <v>59.3</v>
      </c>
      <c r="N129">
        <v>7.8659999999999997</v>
      </c>
      <c r="O129">
        <v>70.900000000000006</v>
      </c>
      <c r="P129">
        <v>8.0980000000000008</v>
      </c>
      <c r="Q129">
        <v>84.3</v>
      </c>
      <c r="R129">
        <v>8.33</v>
      </c>
    </row>
    <row r="130" spans="6:18" x14ac:dyDescent="0.45">
      <c r="F130" t="s">
        <v>200</v>
      </c>
      <c r="G130" t="s">
        <v>66</v>
      </c>
      <c r="H130" t="s">
        <v>67</v>
      </c>
      <c r="I130">
        <v>38.299999999999997</v>
      </c>
      <c r="J130">
        <v>7.2110000000000003</v>
      </c>
      <c r="K130">
        <v>48.4</v>
      </c>
      <c r="L130">
        <v>7.4960000000000004</v>
      </c>
      <c r="M130">
        <v>60.1</v>
      </c>
      <c r="N130">
        <v>7.7679999999999998</v>
      </c>
      <c r="O130">
        <v>72.2</v>
      </c>
      <c r="P130">
        <v>8.0039999999999996</v>
      </c>
      <c r="Q130">
        <v>86.1</v>
      </c>
      <c r="R130">
        <v>8.2390000000000008</v>
      </c>
    </row>
    <row r="131" spans="6:18" x14ac:dyDescent="0.45">
      <c r="F131" t="s">
        <v>123</v>
      </c>
      <c r="G131" t="s">
        <v>102</v>
      </c>
      <c r="H131" t="s">
        <v>67</v>
      </c>
      <c r="I131">
        <v>975.2</v>
      </c>
      <c r="J131">
        <v>14.423</v>
      </c>
      <c r="K131">
        <v>1228.3</v>
      </c>
      <c r="L131">
        <v>14.977</v>
      </c>
      <c r="M131">
        <v>1520.7</v>
      </c>
      <c r="N131">
        <v>15.507999999999999</v>
      </c>
      <c r="O131">
        <v>1819.5</v>
      </c>
      <c r="P131">
        <v>15.968999999999999</v>
      </c>
      <c r="Q131">
        <v>2165.1999999999998</v>
      </c>
      <c r="R131">
        <v>16.428999999999998</v>
      </c>
    </row>
    <row r="132" spans="6:18" x14ac:dyDescent="0.45">
      <c r="F132" t="s">
        <v>123</v>
      </c>
      <c r="G132" t="s">
        <v>74</v>
      </c>
      <c r="H132" t="s">
        <v>67</v>
      </c>
      <c r="I132">
        <v>848.9</v>
      </c>
      <c r="J132">
        <v>13.930999999999999</v>
      </c>
      <c r="K132">
        <v>1067.9000000000001</v>
      </c>
      <c r="L132">
        <v>14.462</v>
      </c>
      <c r="M132">
        <v>1320.4</v>
      </c>
      <c r="N132">
        <v>14.97</v>
      </c>
      <c r="O132">
        <v>1578.2</v>
      </c>
      <c r="P132">
        <v>15.411</v>
      </c>
      <c r="Q132">
        <v>1876.2</v>
      </c>
      <c r="R132">
        <v>15.851000000000001</v>
      </c>
    </row>
    <row r="133" spans="6:18" x14ac:dyDescent="0.45">
      <c r="F133" t="s">
        <v>163</v>
      </c>
      <c r="G133" t="s">
        <v>72</v>
      </c>
      <c r="H133" t="s">
        <v>64</v>
      </c>
      <c r="I133">
        <v>1003.3</v>
      </c>
      <c r="J133">
        <v>13.759</v>
      </c>
      <c r="K133">
        <v>1274.9000000000001</v>
      </c>
      <c r="L133">
        <v>14.319000000000001</v>
      </c>
      <c r="M133">
        <v>1590.4</v>
      </c>
      <c r="N133">
        <v>14.855</v>
      </c>
      <c r="O133">
        <v>1914.6</v>
      </c>
      <c r="P133">
        <v>15.32</v>
      </c>
      <c r="Q133">
        <v>2291.1</v>
      </c>
      <c r="R133">
        <v>15.782999999999999</v>
      </c>
    </row>
    <row r="134" spans="6:18" x14ac:dyDescent="0.45">
      <c r="F134" t="s">
        <v>201</v>
      </c>
      <c r="G134" t="s">
        <v>66</v>
      </c>
      <c r="H134" t="s">
        <v>169</v>
      </c>
      <c r="I134">
        <v>120.7</v>
      </c>
      <c r="J134">
        <v>9.2289999999999992</v>
      </c>
      <c r="K134">
        <v>153.1</v>
      </c>
      <c r="L134">
        <v>9.6</v>
      </c>
      <c r="M134">
        <v>190.7</v>
      </c>
      <c r="N134">
        <v>9.9550000000000001</v>
      </c>
      <c r="O134">
        <v>229.3</v>
      </c>
      <c r="P134">
        <v>10.263999999999999</v>
      </c>
      <c r="Q134">
        <v>274.10000000000002</v>
      </c>
      <c r="R134">
        <v>10.571999999999999</v>
      </c>
    </row>
    <row r="135" spans="6:18" x14ac:dyDescent="0.45">
      <c r="F135" t="s">
        <v>201</v>
      </c>
      <c r="G135" t="s">
        <v>66</v>
      </c>
      <c r="H135" t="s">
        <v>67</v>
      </c>
      <c r="I135">
        <v>268.3</v>
      </c>
      <c r="J135">
        <v>11.269</v>
      </c>
      <c r="K135">
        <v>340.7</v>
      </c>
      <c r="L135">
        <v>11.726000000000001</v>
      </c>
      <c r="M135">
        <v>424.9</v>
      </c>
      <c r="N135">
        <v>12.164</v>
      </c>
      <c r="O135">
        <v>511.3</v>
      </c>
      <c r="P135">
        <v>12.542999999999999</v>
      </c>
      <c r="Q135">
        <v>611.6</v>
      </c>
      <c r="R135">
        <v>12.920999999999999</v>
      </c>
    </row>
    <row r="136" spans="6:18" x14ac:dyDescent="0.45">
      <c r="F136" t="s">
        <v>201</v>
      </c>
      <c r="G136" t="s">
        <v>74</v>
      </c>
      <c r="H136" t="s">
        <v>169</v>
      </c>
      <c r="I136">
        <v>100.5</v>
      </c>
      <c r="J136">
        <v>8.8149999999999995</v>
      </c>
      <c r="K136">
        <v>127.1</v>
      </c>
      <c r="L136">
        <v>9.1639999999999997</v>
      </c>
      <c r="M136">
        <v>157.9</v>
      </c>
      <c r="N136">
        <v>9.4979999999999993</v>
      </c>
      <c r="O136">
        <v>189.5</v>
      </c>
      <c r="P136">
        <v>9.7870000000000008</v>
      </c>
      <c r="Q136">
        <v>226.2</v>
      </c>
      <c r="R136">
        <v>10.076000000000001</v>
      </c>
    </row>
    <row r="137" spans="6:18" x14ac:dyDescent="0.45">
      <c r="F137" t="s">
        <v>201</v>
      </c>
      <c r="G137" t="s">
        <v>74</v>
      </c>
      <c r="H137" t="s">
        <v>67</v>
      </c>
      <c r="I137">
        <v>228.3</v>
      </c>
      <c r="J137">
        <v>10.823</v>
      </c>
      <c r="K137">
        <v>289.10000000000002</v>
      </c>
      <c r="L137">
        <v>11.254</v>
      </c>
      <c r="M137">
        <v>359.6</v>
      </c>
      <c r="N137">
        <v>11.667</v>
      </c>
      <c r="O137">
        <v>431.8</v>
      </c>
      <c r="P137">
        <v>12.023999999999999</v>
      </c>
      <c r="Q137">
        <v>515.4</v>
      </c>
      <c r="R137">
        <v>12.38</v>
      </c>
    </row>
    <row r="138" spans="6:18" x14ac:dyDescent="0.45">
      <c r="F138" t="s">
        <v>202</v>
      </c>
      <c r="G138" t="s">
        <v>72</v>
      </c>
      <c r="H138" t="s">
        <v>169</v>
      </c>
      <c r="I138">
        <v>62.7</v>
      </c>
      <c r="J138">
        <v>8.36</v>
      </c>
      <c r="K138">
        <v>79.099999999999994</v>
      </c>
      <c r="L138">
        <v>8.6829999999999998</v>
      </c>
      <c r="M138">
        <v>97.9</v>
      </c>
      <c r="N138">
        <v>8.9920000000000009</v>
      </c>
      <c r="O138">
        <v>117.2</v>
      </c>
      <c r="P138">
        <v>9.26</v>
      </c>
      <c r="Q138">
        <v>139.5</v>
      </c>
      <c r="R138">
        <v>9.5269999999999992</v>
      </c>
    </row>
    <row r="139" spans="6:18" x14ac:dyDescent="0.45">
      <c r="F139" t="s">
        <v>203</v>
      </c>
      <c r="G139" t="s">
        <v>72</v>
      </c>
      <c r="H139" t="s">
        <v>67</v>
      </c>
      <c r="I139">
        <v>485.3</v>
      </c>
      <c r="J139">
        <v>12.685</v>
      </c>
      <c r="K139">
        <v>611.6</v>
      </c>
      <c r="L139">
        <v>13.173999999999999</v>
      </c>
      <c r="M139">
        <v>757.4</v>
      </c>
      <c r="N139">
        <v>13.641999999999999</v>
      </c>
      <c r="O139">
        <v>906.4</v>
      </c>
      <c r="P139">
        <v>14.048</v>
      </c>
      <c r="Q139">
        <v>1078.7</v>
      </c>
      <c r="R139">
        <v>14.452999999999999</v>
      </c>
    </row>
    <row r="140" spans="6:18" x14ac:dyDescent="0.45">
      <c r="F140" t="s">
        <v>204</v>
      </c>
      <c r="G140" t="s">
        <v>66</v>
      </c>
      <c r="H140" t="s">
        <v>67</v>
      </c>
      <c r="I140">
        <v>415.4</v>
      </c>
      <c r="J140">
        <v>11.531000000000001</v>
      </c>
      <c r="K140">
        <v>523.79999999999995</v>
      </c>
      <c r="L140">
        <v>11.977</v>
      </c>
      <c r="M140">
        <v>649.1</v>
      </c>
      <c r="N140">
        <v>12.404999999999999</v>
      </c>
      <c r="O140">
        <v>777.3</v>
      </c>
      <c r="P140">
        <v>12.776</v>
      </c>
      <c r="Q140">
        <v>925.7</v>
      </c>
      <c r="R140">
        <v>13.146000000000001</v>
      </c>
    </row>
    <row r="141" spans="6:18" x14ac:dyDescent="0.45">
      <c r="F141" t="s">
        <v>205</v>
      </c>
      <c r="G141" t="s">
        <v>66</v>
      </c>
      <c r="H141" t="s">
        <v>64</v>
      </c>
      <c r="I141">
        <v>390.7</v>
      </c>
      <c r="J141">
        <v>10.988</v>
      </c>
      <c r="K141">
        <v>498.1</v>
      </c>
      <c r="L141">
        <v>11.445</v>
      </c>
      <c r="M141">
        <v>623.20000000000005</v>
      </c>
      <c r="N141">
        <v>11.882999999999999</v>
      </c>
      <c r="O141">
        <v>752</v>
      </c>
      <c r="P141">
        <v>12.262</v>
      </c>
      <c r="Q141">
        <v>901.9</v>
      </c>
      <c r="R141">
        <v>12.638999999999999</v>
      </c>
    </row>
    <row r="142" spans="6:18" x14ac:dyDescent="0.45">
      <c r="F142" t="s">
        <v>206</v>
      </c>
      <c r="G142" t="s">
        <v>66</v>
      </c>
      <c r="H142" t="s">
        <v>67</v>
      </c>
      <c r="I142">
        <v>49.9</v>
      </c>
      <c r="J142">
        <v>7.6050000000000004</v>
      </c>
      <c r="K142">
        <v>62.8</v>
      </c>
      <c r="L142">
        <v>7.8940000000000001</v>
      </c>
      <c r="M142">
        <v>77.599999999999994</v>
      </c>
      <c r="N142">
        <v>8.17</v>
      </c>
      <c r="O142">
        <v>92.7</v>
      </c>
      <c r="P142">
        <v>8.41</v>
      </c>
      <c r="Q142">
        <v>110.1</v>
      </c>
      <c r="R142">
        <v>8.6479999999999997</v>
      </c>
    </row>
    <row r="143" spans="6:18" x14ac:dyDescent="0.45">
      <c r="F143" t="s">
        <v>206</v>
      </c>
      <c r="G143" t="s">
        <v>66</v>
      </c>
      <c r="H143" t="s">
        <v>120</v>
      </c>
      <c r="I143">
        <v>33.799999999999997</v>
      </c>
      <c r="J143">
        <v>6.8959999999999999</v>
      </c>
      <c r="K143">
        <v>42.3</v>
      </c>
      <c r="L143">
        <v>7.1520000000000001</v>
      </c>
      <c r="M143">
        <v>52.1</v>
      </c>
      <c r="N143">
        <v>7.3959999999999999</v>
      </c>
      <c r="O143">
        <v>62.1</v>
      </c>
      <c r="P143">
        <v>7.609</v>
      </c>
      <c r="Q143">
        <v>73.599999999999994</v>
      </c>
      <c r="R143">
        <v>7.8209999999999997</v>
      </c>
    </row>
    <row r="144" spans="6:18" x14ac:dyDescent="0.45">
      <c r="F144" t="s">
        <v>78</v>
      </c>
      <c r="G144" t="s">
        <v>66</v>
      </c>
      <c r="H144" t="s">
        <v>67</v>
      </c>
      <c r="I144">
        <v>970.2</v>
      </c>
      <c r="J144">
        <v>14.333</v>
      </c>
      <c r="K144">
        <v>1228.9000000000001</v>
      </c>
      <c r="L144">
        <v>14.904999999999999</v>
      </c>
      <c r="M144">
        <v>1528.9</v>
      </c>
      <c r="N144">
        <v>15.452</v>
      </c>
      <c r="O144">
        <v>1836.7</v>
      </c>
      <c r="P144">
        <v>15.928000000000001</v>
      </c>
      <c r="Q144">
        <v>2193.9</v>
      </c>
      <c r="R144">
        <v>16.402000000000001</v>
      </c>
    </row>
    <row r="145" spans="6:18" x14ac:dyDescent="0.45">
      <c r="F145" t="s">
        <v>78</v>
      </c>
      <c r="G145" t="s">
        <v>66</v>
      </c>
      <c r="H145" t="s">
        <v>207</v>
      </c>
      <c r="I145">
        <v>814.2</v>
      </c>
      <c r="J145">
        <v>13.718999999999999</v>
      </c>
      <c r="K145">
        <v>1031.0999999999999</v>
      </c>
      <c r="L145">
        <v>14.265000000000001</v>
      </c>
      <c r="M145">
        <v>1282.7</v>
      </c>
      <c r="N145">
        <v>14.789</v>
      </c>
      <c r="O145">
        <v>1540.9</v>
      </c>
      <c r="P145">
        <v>15.244</v>
      </c>
      <c r="Q145">
        <v>1840.5</v>
      </c>
      <c r="R145">
        <v>15.696999999999999</v>
      </c>
    </row>
    <row r="146" spans="6:18" x14ac:dyDescent="0.45">
      <c r="F146" t="s">
        <v>79</v>
      </c>
      <c r="G146" t="s">
        <v>66</v>
      </c>
      <c r="H146" t="s">
        <v>207</v>
      </c>
      <c r="I146">
        <v>814.2</v>
      </c>
      <c r="J146">
        <v>13.718999999999999</v>
      </c>
      <c r="K146">
        <v>1031.0999999999999</v>
      </c>
      <c r="L146">
        <v>14.265000000000001</v>
      </c>
      <c r="M146">
        <v>1282.7</v>
      </c>
      <c r="N146">
        <v>14.789</v>
      </c>
      <c r="O146">
        <v>1540.9</v>
      </c>
      <c r="P146">
        <v>15.244</v>
      </c>
      <c r="Q146">
        <v>1840.5</v>
      </c>
      <c r="R146">
        <v>15.696999999999999</v>
      </c>
    </row>
    <row r="147" spans="6:18" x14ac:dyDescent="0.45">
      <c r="F147" t="s">
        <v>208</v>
      </c>
      <c r="G147" t="s">
        <v>66</v>
      </c>
      <c r="H147" t="s">
        <v>209</v>
      </c>
      <c r="I147">
        <v>124.8</v>
      </c>
      <c r="J147">
        <v>9.33</v>
      </c>
      <c r="K147">
        <v>157.80000000000001</v>
      </c>
      <c r="L147">
        <v>9.6980000000000004</v>
      </c>
      <c r="M147">
        <v>196</v>
      </c>
      <c r="N147">
        <v>10.051</v>
      </c>
      <c r="O147">
        <v>235.2</v>
      </c>
      <c r="P147">
        <v>10.356999999999999</v>
      </c>
      <c r="Q147">
        <v>280.7</v>
      </c>
      <c r="R147">
        <v>10.663</v>
      </c>
    </row>
    <row r="148" spans="6:18" x14ac:dyDescent="0.45">
      <c r="F148" t="s">
        <v>208</v>
      </c>
      <c r="G148" t="s">
        <v>66</v>
      </c>
      <c r="H148" t="s">
        <v>67</v>
      </c>
      <c r="I148">
        <v>289.8</v>
      </c>
      <c r="J148">
        <v>11.518000000000001</v>
      </c>
      <c r="K148">
        <v>366.6</v>
      </c>
      <c r="L148">
        <v>11.974</v>
      </c>
      <c r="M148">
        <v>455.5</v>
      </c>
      <c r="N148">
        <v>12.409000000000001</v>
      </c>
      <c r="O148">
        <v>546.5</v>
      </c>
      <c r="P148">
        <v>12.787000000000001</v>
      </c>
      <c r="Q148">
        <v>651.9</v>
      </c>
      <c r="R148">
        <v>13.163</v>
      </c>
    </row>
    <row r="149" spans="6:18" x14ac:dyDescent="0.45">
      <c r="F149" t="s">
        <v>208</v>
      </c>
      <c r="G149" t="s">
        <v>66</v>
      </c>
      <c r="H149" t="s">
        <v>75</v>
      </c>
      <c r="I149">
        <v>124</v>
      </c>
      <c r="J149">
        <v>9.3160000000000007</v>
      </c>
      <c r="K149">
        <v>156.1</v>
      </c>
      <c r="L149">
        <v>9.6720000000000006</v>
      </c>
      <c r="M149">
        <v>193.1</v>
      </c>
      <c r="N149">
        <v>10.013999999999999</v>
      </c>
      <c r="O149">
        <v>231</v>
      </c>
      <c r="P149">
        <v>10.311</v>
      </c>
      <c r="Q149">
        <v>274.89999999999998</v>
      </c>
      <c r="R149">
        <v>10.606999999999999</v>
      </c>
    </row>
    <row r="150" spans="6:18" x14ac:dyDescent="0.45">
      <c r="F150" t="s">
        <v>210</v>
      </c>
      <c r="G150" t="s">
        <v>66</v>
      </c>
      <c r="H150" t="s">
        <v>67</v>
      </c>
      <c r="I150">
        <v>215.7</v>
      </c>
      <c r="J150">
        <v>9.9990000000000006</v>
      </c>
      <c r="K150">
        <v>272.39999999999998</v>
      </c>
      <c r="L150">
        <v>10.388999999999999</v>
      </c>
      <c r="M150">
        <v>338</v>
      </c>
      <c r="N150">
        <v>10.763999999999999</v>
      </c>
      <c r="O150">
        <v>405.1</v>
      </c>
      <c r="P150">
        <v>11.087999999999999</v>
      </c>
      <c r="Q150">
        <v>482.8</v>
      </c>
      <c r="R150">
        <v>11.412000000000001</v>
      </c>
    </row>
    <row r="151" spans="6:18" x14ac:dyDescent="0.45">
      <c r="F151" t="s">
        <v>210</v>
      </c>
      <c r="G151" t="s">
        <v>66</v>
      </c>
      <c r="H151" t="s">
        <v>207</v>
      </c>
      <c r="I151">
        <v>180.7</v>
      </c>
      <c r="J151">
        <v>9.5649999999999995</v>
      </c>
      <c r="K151">
        <v>228.1</v>
      </c>
      <c r="L151">
        <v>9.9390000000000001</v>
      </c>
      <c r="M151">
        <v>283</v>
      </c>
      <c r="N151">
        <v>10.295999999999999</v>
      </c>
      <c r="O151">
        <v>339.2</v>
      </c>
      <c r="P151">
        <v>10.606999999999999</v>
      </c>
      <c r="Q151">
        <v>404.3</v>
      </c>
      <c r="R151">
        <v>10.917</v>
      </c>
    </row>
    <row r="152" spans="6:18" x14ac:dyDescent="0.45">
      <c r="F152" t="s">
        <v>211</v>
      </c>
      <c r="G152" t="s">
        <v>66</v>
      </c>
      <c r="H152" t="s">
        <v>67</v>
      </c>
      <c r="I152">
        <v>247.5</v>
      </c>
      <c r="J152">
        <v>10.743</v>
      </c>
      <c r="K152">
        <v>313.89999999999998</v>
      </c>
      <c r="L152">
        <v>11.175000000000001</v>
      </c>
      <c r="M152">
        <v>390.9</v>
      </c>
      <c r="N152">
        <v>11.589</v>
      </c>
      <c r="O152">
        <v>470</v>
      </c>
      <c r="P152">
        <v>11.946999999999999</v>
      </c>
      <c r="Q152">
        <v>561.70000000000005</v>
      </c>
      <c r="R152">
        <v>12.305</v>
      </c>
    </row>
    <row r="153" spans="6:18" x14ac:dyDescent="0.45">
      <c r="F153" t="s">
        <v>212</v>
      </c>
      <c r="G153" t="s">
        <v>66</v>
      </c>
      <c r="H153" t="s">
        <v>169</v>
      </c>
      <c r="I153">
        <v>9.3000000000000007</v>
      </c>
      <c r="J153">
        <v>5.4210000000000003</v>
      </c>
      <c r="K153">
        <v>11.8</v>
      </c>
      <c r="L153">
        <v>5.6379999999999999</v>
      </c>
      <c r="M153">
        <v>14.7</v>
      </c>
      <c r="N153">
        <v>5.8449999999999998</v>
      </c>
      <c r="O153">
        <v>17.7</v>
      </c>
      <c r="P153">
        <v>6.024</v>
      </c>
      <c r="Q153">
        <v>21.1</v>
      </c>
      <c r="R153">
        <v>6.2030000000000003</v>
      </c>
    </row>
    <row r="154" spans="6:18" x14ac:dyDescent="0.45">
      <c r="F154" t="s">
        <v>212</v>
      </c>
      <c r="G154" t="s">
        <v>66</v>
      </c>
      <c r="H154" t="s">
        <v>67</v>
      </c>
      <c r="I154">
        <v>21</v>
      </c>
      <c r="J154">
        <v>6.64</v>
      </c>
      <c r="K154">
        <v>26.7</v>
      </c>
      <c r="L154">
        <v>6.91</v>
      </c>
      <c r="M154">
        <v>33.299999999999997</v>
      </c>
      <c r="N154">
        <v>7.1680000000000001</v>
      </c>
      <c r="O154">
        <v>40</v>
      </c>
      <c r="P154">
        <v>7.391</v>
      </c>
      <c r="Q154">
        <v>47.9</v>
      </c>
      <c r="R154">
        <v>7.6130000000000004</v>
      </c>
    </row>
    <row r="155" spans="6:18" x14ac:dyDescent="0.45">
      <c r="F155" t="s">
        <v>212</v>
      </c>
      <c r="G155" t="s">
        <v>66</v>
      </c>
      <c r="H155" t="s">
        <v>120</v>
      </c>
      <c r="I155">
        <v>15.1</v>
      </c>
      <c r="J155">
        <v>6.1109999999999998</v>
      </c>
      <c r="K155">
        <v>19</v>
      </c>
      <c r="L155">
        <v>6.3470000000000004</v>
      </c>
      <c r="M155">
        <v>23.5</v>
      </c>
      <c r="N155">
        <v>6.5739999999999998</v>
      </c>
      <c r="O155">
        <v>28.2</v>
      </c>
      <c r="P155">
        <v>6.77</v>
      </c>
      <c r="Q155">
        <v>33.5</v>
      </c>
      <c r="R155">
        <v>6.9649999999999999</v>
      </c>
    </row>
    <row r="156" spans="6:18" x14ac:dyDescent="0.45">
      <c r="F156" t="s">
        <v>213</v>
      </c>
      <c r="G156" t="s">
        <v>66</v>
      </c>
      <c r="H156" t="s">
        <v>64</v>
      </c>
      <c r="I156">
        <v>253.2</v>
      </c>
      <c r="J156">
        <v>10.086</v>
      </c>
      <c r="K156">
        <v>323.89999999999998</v>
      </c>
      <c r="L156">
        <v>10.513999999999999</v>
      </c>
      <c r="M156">
        <v>406.5</v>
      </c>
      <c r="N156">
        <v>10.923</v>
      </c>
      <c r="O156">
        <v>491.6</v>
      </c>
      <c r="P156">
        <v>11.278</v>
      </c>
      <c r="Q156">
        <v>590.9</v>
      </c>
      <c r="R156">
        <v>11.632</v>
      </c>
    </row>
    <row r="157" spans="6:18" x14ac:dyDescent="0.45">
      <c r="F157" t="s">
        <v>213</v>
      </c>
      <c r="G157" t="s">
        <v>66</v>
      </c>
      <c r="H157" t="s">
        <v>67</v>
      </c>
      <c r="I157">
        <v>346.6</v>
      </c>
      <c r="J157">
        <v>10.909000000000001</v>
      </c>
      <c r="K157">
        <v>438.5</v>
      </c>
      <c r="L157">
        <v>11.340999999999999</v>
      </c>
      <c r="M157">
        <v>545.1</v>
      </c>
      <c r="N157">
        <v>11.755000000000001</v>
      </c>
      <c r="O157">
        <v>654.29999999999995</v>
      </c>
      <c r="P157">
        <v>12.114000000000001</v>
      </c>
      <c r="Q157">
        <v>781</v>
      </c>
      <c r="R157">
        <v>12.472</v>
      </c>
    </row>
    <row r="158" spans="6:18" x14ac:dyDescent="0.45">
      <c r="F158" t="s">
        <v>214</v>
      </c>
      <c r="G158" t="s">
        <v>66</v>
      </c>
      <c r="H158" t="s">
        <v>64</v>
      </c>
      <c r="I158">
        <v>70.2</v>
      </c>
      <c r="J158">
        <v>8.0190000000000001</v>
      </c>
      <c r="K158">
        <v>90.3</v>
      </c>
      <c r="L158">
        <v>8.3689999999999998</v>
      </c>
      <c r="M158">
        <v>113.8</v>
      </c>
      <c r="N158">
        <v>8.7050000000000001</v>
      </c>
      <c r="O158">
        <v>138.1</v>
      </c>
      <c r="P158">
        <v>8.9939999999999998</v>
      </c>
      <c r="Q158">
        <v>166.4</v>
      </c>
      <c r="R158">
        <v>9.2829999999999995</v>
      </c>
    </row>
    <row r="159" spans="6:18" x14ac:dyDescent="0.45">
      <c r="F159" t="s">
        <v>214</v>
      </c>
      <c r="G159" t="s">
        <v>66</v>
      </c>
      <c r="H159" t="s">
        <v>169</v>
      </c>
      <c r="I159">
        <v>45.6</v>
      </c>
      <c r="J159">
        <v>7.1959999999999997</v>
      </c>
      <c r="K159">
        <v>57.6</v>
      </c>
      <c r="L159">
        <v>7.48</v>
      </c>
      <c r="M159">
        <v>71.599999999999994</v>
      </c>
      <c r="N159">
        <v>7.7530000000000001</v>
      </c>
      <c r="O159">
        <v>86</v>
      </c>
      <c r="P159">
        <v>7.99</v>
      </c>
      <c r="Q159">
        <v>102.6</v>
      </c>
      <c r="R159">
        <v>8.2260000000000009</v>
      </c>
    </row>
    <row r="160" spans="6:18" x14ac:dyDescent="0.45">
      <c r="F160" t="s">
        <v>214</v>
      </c>
      <c r="G160" t="s">
        <v>66</v>
      </c>
      <c r="H160" t="s">
        <v>67</v>
      </c>
      <c r="I160">
        <v>102.7</v>
      </c>
      <c r="J160">
        <v>8.8170000000000002</v>
      </c>
      <c r="K160">
        <v>130</v>
      </c>
      <c r="L160">
        <v>9.1679999999999993</v>
      </c>
      <c r="M160">
        <v>161.69999999999999</v>
      </c>
      <c r="N160">
        <v>9.5030000000000001</v>
      </c>
      <c r="O160">
        <v>194.1</v>
      </c>
      <c r="P160">
        <v>9.7940000000000005</v>
      </c>
      <c r="Q160">
        <v>231.7</v>
      </c>
      <c r="R160">
        <v>10.084</v>
      </c>
    </row>
    <row r="161" spans="6:18" x14ac:dyDescent="0.45">
      <c r="F161" t="s">
        <v>215</v>
      </c>
      <c r="G161" t="s">
        <v>102</v>
      </c>
      <c r="H161" t="s">
        <v>209</v>
      </c>
      <c r="I161">
        <v>130.80000000000001</v>
      </c>
      <c r="J161">
        <v>8.5259999999999998</v>
      </c>
      <c r="K161">
        <v>164.9</v>
      </c>
      <c r="L161">
        <v>8.8550000000000004</v>
      </c>
      <c r="M161">
        <v>204.3</v>
      </c>
      <c r="N161">
        <v>9.1709999999999994</v>
      </c>
      <c r="O161">
        <v>244.7</v>
      </c>
      <c r="P161">
        <v>9.4459999999999997</v>
      </c>
      <c r="Q161">
        <v>291.39999999999998</v>
      </c>
      <c r="R161">
        <v>9.7200000000000006</v>
      </c>
    </row>
    <row r="162" spans="6:18" x14ac:dyDescent="0.45">
      <c r="F162" t="s">
        <v>215</v>
      </c>
      <c r="G162" t="s">
        <v>102</v>
      </c>
      <c r="H162" t="s">
        <v>67</v>
      </c>
      <c r="I162">
        <v>322</v>
      </c>
      <c r="J162">
        <v>10.68</v>
      </c>
      <c r="K162">
        <v>406.1</v>
      </c>
      <c r="L162">
        <v>11.093</v>
      </c>
      <c r="M162">
        <v>503.4</v>
      </c>
      <c r="N162">
        <v>11.49</v>
      </c>
      <c r="O162">
        <v>602.9</v>
      </c>
      <c r="P162">
        <v>11.834</v>
      </c>
      <c r="Q162">
        <v>718</v>
      </c>
      <c r="R162">
        <v>12.178000000000001</v>
      </c>
    </row>
    <row r="163" spans="6:18" x14ac:dyDescent="0.45">
      <c r="F163" t="s">
        <v>216</v>
      </c>
      <c r="G163" t="s">
        <v>74</v>
      </c>
      <c r="H163" t="s">
        <v>67</v>
      </c>
      <c r="I163">
        <v>0.4</v>
      </c>
      <c r="J163">
        <v>2.286</v>
      </c>
      <c r="K163">
        <v>0.4</v>
      </c>
      <c r="L163">
        <v>2.3610000000000002</v>
      </c>
      <c r="M163">
        <v>0.5</v>
      </c>
      <c r="N163">
        <v>2.4329999999999998</v>
      </c>
      <c r="O163">
        <v>0.6</v>
      </c>
      <c r="P163">
        <v>2.4950000000000001</v>
      </c>
      <c r="Q163">
        <v>0.7</v>
      </c>
      <c r="R163">
        <v>2.556</v>
      </c>
    </row>
    <row r="164" spans="6:18" x14ac:dyDescent="0.45">
      <c r="F164" t="s">
        <v>217</v>
      </c>
      <c r="G164" t="s">
        <v>66</v>
      </c>
      <c r="H164" t="s">
        <v>169</v>
      </c>
      <c r="I164">
        <v>7.8</v>
      </c>
      <c r="J164">
        <v>5.4429999999999996</v>
      </c>
      <c r="K164">
        <v>9.9</v>
      </c>
      <c r="L164">
        <v>5.6619999999999999</v>
      </c>
      <c r="M164">
        <v>12.3</v>
      </c>
      <c r="N164">
        <v>5.8719999999999999</v>
      </c>
      <c r="O164">
        <v>14.8</v>
      </c>
      <c r="P164">
        <v>6.0529999999999999</v>
      </c>
      <c r="Q164">
        <v>17.7</v>
      </c>
      <c r="R164">
        <v>6.234</v>
      </c>
    </row>
    <row r="165" spans="6:18" x14ac:dyDescent="0.45">
      <c r="F165" t="s">
        <v>217</v>
      </c>
      <c r="G165" t="s">
        <v>66</v>
      </c>
      <c r="H165" t="s">
        <v>67</v>
      </c>
      <c r="I165">
        <v>17.7</v>
      </c>
      <c r="J165">
        <v>6.6829999999999998</v>
      </c>
      <c r="K165">
        <v>22.5</v>
      </c>
      <c r="L165">
        <v>6.9580000000000002</v>
      </c>
      <c r="M165">
        <v>28.1</v>
      </c>
      <c r="N165">
        <v>7.2210000000000001</v>
      </c>
      <c r="O165">
        <v>33.9</v>
      </c>
      <c r="P165">
        <v>7.4480000000000004</v>
      </c>
      <c r="Q165">
        <v>40.6</v>
      </c>
      <c r="R165">
        <v>7.6740000000000004</v>
      </c>
    </row>
    <row r="166" spans="6:18" x14ac:dyDescent="0.45">
      <c r="F166" t="s">
        <v>218</v>
      </c>
      <c r="G166" t="s">
        <v>66</v>
      </c>
      <c r="H166" t="s">
        <v>169</v>
      </c>
      <c r="I166">
        <v>358.9</v>
      </c>
      <c r="J166">
        <v>11.69</v>
      </c>
      <c r="K166">
        <v>455.1</v>
      </c>
      <c r="L166">
        <v>12.159000000000001</v>
      </c>
      <c r="M166">
        <v>566.79999999999995</v>
      </c>
      <c r="N166">
        <v>12.609</v>
      </c>
      <c r="O166">
        <v>681.6</v>
      </c>
      <c r="P166">
        <v>13</v>
      </c>
      <c r="Q166">
        <v>814.9</v>
      </c>
      <c r="R166">
        <v>13.39</v>
      </c>
    </row>
    <row r="167" spans="6:18" x14ac:dyDescent="0.45">
      <c r="F167" t="s">
        <v>218</v>
      </c>
      <c r="G167" t="s">
        <v>66</v>
      </c>
      <c r="H167" t="s">
        <v>67</v>
      </c>
      <c r="I167">
        <v>801.9</v>
      </c>
      <c r="J167">
        <v>14.292</v>
      </c>
      <c r="K167">
        <v>1017.6</v>
      </c>
      <c r="L167">
        <v>14.869</v>
      </c>
      <c r="M167">
        <v>1268</v>
      </c>
      <c r="N167">
        <v>15.420999999999999</v>
      </c>
      <c r="O167">
        <v>1525.2</v>
      </c>
      <c r="P167">
        <v>15.9</v>
      </c>
      <c r="Q167">
        <v>1823.7</v>
      </c>
      <c r="R167">
        <v>16.378</v>
      </c>
    </row>
    <row r="168" spans="6:18" x14ac:dyDescent="0.45">
      <c r="F168" t="s">
        <v>218</v>
      </c>
      <c r="G168" t="s">
        <v>72</v>
      </c>
      <c r="H168" t="s">
        <v>169</v>
      </c>
      <c r="I168">
        <v>289.5</v>
      </c>
      <c r="J168">
        <v>11.079000000000001</v>
      </c>
      <c r="K168">
        <v>365.3</v>
      </c>
      <c r="L168">
        <v>11.509</v>
      </c>
      <c r="M168">
        <v>453</v>
      </c>
      <c r="N168">
        <v>11.922000000000001</v>
      </c>
      <c r="O168">
        <v>542.70000000000005</v>
      </c>
      <c r="P168">
        <v>12.28</v>
      </c>
      <c r="Q168">
        <v>646.6</v>
      </c>
      <c r="R168">
        <v>12.638</v>
      </c>
    </row>
    <row r="169" spans="6:18" x14ac:dyDescent="0.45">
      <c r="F169" t="s">
        <v>218</v>
      </c>
      <c r="G169" t="s">
        <v>72</v>
      </c>
      <c r="H169" t="s">
        <v>67</v>
      </c>
      <c r="I169">
        <v>775</v>
      </c>
      <c r="J169">
        <v>14.170999999999999</v>
      </c>
      <c r="K169">
        <v>978.7</v>
      </c>
      <c r="L169">
        <v>14.725</v>
      </c>
      <c r="M169">
        <v>1214.3</v>
      </c>
      <c r="N169">
        <v>15.255000000000001</v>
      </c>
      <c r="O169">
        <v>1455.5</v>
      </c>
      <c r="P169">
        <v>15.715</v>
      </c>
      <c r="Q169">
        <v>1734.8</v>
      </c>
      <c r="R169">
        <v>16.173999999999999</v>
      </c>
    </row>
    <row r="170" spans="6:18" x14ac:dyDescent="0.45">
      <c r="F170" t="s">
        <v>219</v>
      </c>
      <c r="G170" t="s">
        <v>66</v>
      </c>
      <c r="H170" t="s">
        <v>169</v>
      </c>
      <c r="I170">
        <v>57.8</v>
      </c>
      <c r="J170">
        <v>7.9539999999999997</v>
      </c>
      <c r="K170">
        <v>73.2</v>
      </c>
      <c r="L170">
        <v>8.27</v>
      </c>
      <c r="M170">
        <v>91</v>
      </c>
      <c r="N170">
        <v>8.5739999999999998</v>
      </c>
      <c r="O170">
        <v>109.3</v>
      </c>
      <c r="P170">
        <v>8.8369999999999997</v>
      </c>
      <c r="Q170">
        <v>130.6</v>
      </c>
      <c r="R170">
        <v>9.1</v>
      </c>
    </row>
    <row r="171" spans="6:18" x14ac:dyDescent="0.45">
      <c r="F171" t="s">
        <v>219</v>
      </c>
      <c r="G171" t="s">
        <v>66</v>
      </c>
      <c r="H171" t="s">
        <v>67</v>
      </c>
      <c r="I171">
        <v>131.5</v>
      </c>
      <c r="J171">
        <v>9.77</v>
      </c>
      <c r="K171">
        <v>166.8</v>
      </c>
      <c r="L171">
        <v>10.161</v>
      </c>
      <c r="M171">
        <v>207.6</v>
      </c>
      <c r="N171">
        <v>10.536</v>
      </c>
      <c r="O171">
        <v>249.4</v>
      </c>
      <c r="P171">
        <v>10.861000000000001</v>
      </c>
      <c r="Q171">
        <v>298</v>
      </c>
      <c r="R171">
        <v>11.183999999999999</v>
      </c>
    </row>
    <row r="172" spans="6:18" x14ac:dyDescent="0.45">
      <c r="F172" t="s">
        <v>220</v>
      </c>
      <c r="G172" t="s">
        <v>74</v>
      </c>
      <c r="H172" t="s">
        <v>67</v>
      </c>
      <c r="I172">
        <v>663.2</v>
      </c>
      <c r="J172">
        <v>12.997</v>
      </c>
      <c r="K172">
        <v>832.3</v>
      </c>
      <c r="L172">
        <v>13.484</v>
      </c>
      <c r="M172">
        <v>1027</v>
      </c>
      <c r="N172">
        <v>13.951000000000001</v>
      </c>
      <c r="O172">
        <v>1225.5</v>
      </c>
      <c r="P172">
        <v>14.356</v>
      </c>
      <c r="Q172">
        <v>1454.6</v>
      </c>
      <c r="R172">
        <v>14.76</v>
      </c>
    </row>
    <row r="173" spans="6:18" x14ac:dyDescent="0.45">
      <c r="F173" t="s">
        <v>162</v>
      </c>
      <c r="G173" t="s">
        <v>66</v>
      </c>
      <c r="H173" t="s">
        <v>169</v>
      </c>
      <c r="I173">
        <v>611.9</v>
      </c>
      <c r="J173">
        <v>12.829000000000001</v>
      </c>
      <c r="K173">
        <v>775</v>
      </c>
      <c r="L173">
        <v>13.34</v>
      </c>
      <c r="M173">
        <v>964.3</v>
      </c>
      <c r="N173">
        <v>13.831</v>
      </c>
      <c r="O173">
        <v>1158.7</v>
      </c>
      <c r="P173">
        <v>14.257</v>
      </c>
      <c r="Q173">
        <v>1384.4</v>
      </c>
      <c r="R173">
        <v>14.682</v>
      </c>
    </row>
    <row r="174" spans="6:18" x14ac:dyDescent="0.45">
      <c r="F174" t="s">
        <v>221</v>
      </c>
      <c r="G174" t="s">
        <v>66</v>
      </c>
      <c r="H174" t="s">
        <v>64</v>
      </c>
      <c r="I174">
        <v>139.5</v>
      </c>
      <c r="J174">
        <v>8.5289999999999999</v>
      </c>
      <c r="K174">
        <v>177.8</v>
      </c>
      <c r="L174">
        <v>8.8840000000000003</v>
      </c>
      <c r="M174">
        <v>222.5</v>
      </c>
      <c r="N174">
        <v>9.2230000000000008</v>
      </c>
      <c r="O174">
        <v>268.5</v>
      </c>
      <c r="P174">
        <v>9.5180000000000007</v>
      </c>
      <c r="Q174">
        <v>322</v>
      </c>
      <c r="R174">
        <v>9.8109999999999999</v>
      </c>
    </row>
    <row r="175" spans="6:18" x14ac:dyDescent="0.45">
      <c r="F175" t="s">
        <v>221</v>
      </c>
      <c r="G175" t="s">
        <v>66</v>
      </c>
      <c r="H175" t="s">
        <v>67</v>
      </c>
      <c r="I175">
        <v>189.1</v>
      </c>
      <c r="J175">
        <v>9.2040000000000006</v>
      </c>
      <c r="K175">
        <v>238.7</v>
      </c>
      <c r="L175">
        <v>9.5619999999999994</v>
      </c>
      <c r="M175">
        <v>296.10000000000002</v>
      </c>
      <c r="N175">
        <v>9.9060000000000006</v>
      </c>
      <c r="O175">
        <v>354.8</v>
      </c>
      <c r="P175">
        <v>10.204000000000001</v>
      </c>
      <c r="Q175">
        <v>422.8</v>
      </c>
      <c r="R175">
        <v>10.502000000000001</v>
      </c>
    </row>
    <row r="176" spans="6:18" x14ac:dyDescent="0.45">
      <c r="F176" t="s">
        <v>221</v>
      </c>
      <c r="G176" t="s">
        <v>66</v>
      </c>
      <c r="H176" t="s">
        <v>120</v>
      </c>
      <c r="I176">
        <v>129.30000000000001</v>
      </c>
      <c r="J176">
        <v>8.3689999999999998</v>
      </c>
      <c r="K176">
        <v>162.80000000000001</v>
      </c>
      <c r="L176">
        <v>8.69</v>
      </c>
      <c r="M176">
        <v>201.5</v>
      </c>
      <c r="N176">
        <v>8.9979999999999993</v>
      </c>
      <c r="O176">
        <v>241.1</v>
      </c>
      <c r="P176">
        <v>9.2650000000000006</v>
      </c>
      <c r="Q176">
        <v>287</v>
      </c>
      <c r="R176">
        <v>9.532</v>
      </c>
    </row>
    <row r="177" spans="6:18" x14ac:dyDescent="0.45">
      <c r="F177" t="s">
        <v>221</v>
      </c>
      <c r="G177" t="s">
        <v>74</v>
      </c>
      <c r="H177" t="s">
        <v>64</v>
      </c>
      <c r="I177">
        <v>113.6</v>
      </c>
      <c r="J177">
        <v>8.1029999999999998</v>
      </c>
      <c r="K177">
        <v>144.5</v>
      </c>
      <c r="L177">
        <v>8.4350000000000005</v>
      </c>
      <c r="M177">
        <v>180.4</v>
      </c>
      <c r="N177">
        <v>8.7520000000000007</v>
      </c>
      <c r="O177">
        <v>217.3</v>
      </c>
      <c r="P177">
        <v>9.0269999999999992</v>
      </c>
      <c r="Q177">
        <v>260.10000000000002</v>
      </c>
      <c r="R177">
        <v>9.3010000000000002</v>
      </c>
    </row>
    <row r="178" spans="6:18" x14ac:dyDescent="0.45">
      <c r="F178" t="s">
        <v>221</v>
      </c>
      <c r="G178" t="s">
        <v>74</v>
      </c>
      <c r="H178" t="s">
        <v>67</v>
      </c>
      <c r="I178">
        <v>161.9</v>
      </c>
      <c r="J178">
        <v>8.8520000000000003</v>
      </c>
      <c r="K178">
        <v>203.6</v>
      </c>
      <c r="L178">
        <v>9.19</v>
      </c>
      <c r="M178">
        <v>251.9</v>
      </c>
      <c r="N178">
        <v>9.5139999999999993</v>
      </c>
      <c r="O178">
        <v>301.10000000000002</v>
      </c>
      <c r="P178">
        <v>9.7940000000000005</v>
      </c>
      <c r="Q178">
        <v>358</v>
      </c>
      <c r="R178">
        <v>10.074</v>
      </c>
    </row>
    <row r="179" spans="6:18" x14ac:dyDescent="0.45">
      <c r="F179" t="s">
        <v>221</v>
      </c>
      <c r="G179" t="s">
        <v>74</v>
      </c>
      <c r="H179" t="s">
        <v>120</v>
      </c>
      <c r="I179">
        <v>113.4</v>
      </c>
      <c r="J179">
        <v>8.0990000000000002</v>
      </c>
      <c r="K179">
        <v>142.30000000000001</v>
      </c>
      <c r="L179">
        <v>8.4019999999999992</v>
      </c>
      <c r="M179">
        <v>175.6</v>
      </c>
      <c r="N179">
        <v>8.6940000000000008</v>
      </c>
      <c r="O179">
        <v>209.7</v>
      </c>
      <c r="P179">
        <v>8.9469999999999992</v>
      </c>
      <c r="Q179">
        <v>249</v>
      </c>
      <c r="R179">
        <v>9.1999999999999993</v>
      </c>
    </row>
    <row r="180" spans="6:18" x14ac:dyDescent="0.45">
      <c r="F180" t="s">
        <v>222</v>
      </c>
      <c r="G180" t="s">
        <v>102</v>
      </c>
      <c r="H180" t="s">
        <v>169</v>
      </c>
      <c r="I180">
        <v>152.69999999999999</v>
      </c>
      <c r="J180">
        <v>9.1129999999999995</v>
      </c>
      <c r="K180">
        <v>192.8</v>
      </c>
      <c r="L180">
        <v>9.4689999999999994</v>
      </c>
      <c r="M180">
        <v>239.2</v>
      </c>
      <c r="N180">
        <v>9.8109999999999999</v>
      </c>
      <c r="O180">
        <v>286.89999999999998</v>
      </c>
      <c r="P180">
        <v>10.108000000000001</v>
      </c>
      <c r="Q180">
        <v>342</v>
      </c>
      <c r="R180">
        <v>10.404</v>
      </c>
    </row>
    <row r="181" spans="6:18" x14ac:dyDescent="0.45">
      <c r="F181" t="s">
        <v>222</v>
      </c>
      <c r="G181" t="s">
        <v>102</v>
      </c>
      <c r="H181" t="s">
        <v>67</v>
      </c>
      <c r="I181">
        <v>369.8</v>
      </c>
      <c r="J181">
        <v>11.369</v>
      </c>
      <c r="K181">
        <v>467</v>
      </c>
      <c r="L181">
        <v>11.813000000000001</v>
      </c>
      <c r="M181">
        <v>579.6</v>
      </c>
      <c r="N181">
        <v>12.24</v>
      </c>
      <c r="O181">
        <v>694.9</v>
      </c>
      <c r="P181">
        <v>12.61</v>
      </c>
      <c r="Q181">
        <v>828.4</v>
      </c>
      <c r="R181">
        <v>12.978999999999999</v>
      </c>
    </row>
    <row r="182" spans="6:18" x14ac:dyDescent="0.45">
      <c r="F182" t="s">
        <v>223</v>
      </c>
      <c r="G182" t="s">
        <v>102</v>
      </c>
      <c r="H182" t="s">
        <v>169</v>
      </c>
      <c r="I182">
        <v>196.4</v>
      </c>
      <c r="J182">
        <v>10.177</v>
      </c>
      <c r="K182">
        <v>248.4</v>
      </c>
      <c r="L182">
        <v>10.579000000000001</v>
      </c>
      <c r="M182">
        <v>308.7</v>
      </c>
      <c r="N182">
        <v>10.965</v>
      </c>
      <c r="O182">
        <v>370.5</v>
      </c>
      <c r="P182">
        <v>11.298999999999999</v>
      </c>
      <c r="Q182">
        <v>442.1</v>
      </c>
      <c r="R182">
        <v>11.632999999999999</v>
      </c>
    </row>
    <row r="183" spans="6:18" x14ac:dyDescent="0.45">
      <c r="F183" t="s">
        <v>223</v>
      </c>
      <c r="G183" t="s">
        <v>102</v>
      </c>
      <c r="H183" t="s">
        <v>67</v>
      </c>
      <c r="I183">
        <v>477</v>
      </c>
      <c r="J183">
        <v>12.706</v>
      </c>
      <c r="K183">
        <v>603.70000000000005</v>
      </c>
      <c r="L183">
        <v>13.209</v>
      </c>
      <c r="M183">
        <v>750.4</v>
      </c>
      <c r="N183">
        <v>13.692</v>
      </c>
      <c r="O183">
        <v>900.8</v>
      </c>
      <c r="P183">
        <v>14.11</v>
      </c>
      <c r="Q183">
        <v>1075.0999999999999</v>
      </c>
      <c r="R183">
        <v>14.526999999999999</v>
      </c>
    </row>
    <row r="184" spans="6:18" x14ac:dyDescent="0.45">
      <c r="F184" t="s">
        <v>97</v>
      </c>
      <c r="G184" t="s">
        <v>66</v>
      </c>
      <c r="H184" t="s">
        <v>67</v>
      </c>
      <c r="I184">
        <v>894.1</v>
      </c>
      <c r="J184">
        <v>12.917</v>
      </c>
      <c r="K184">
        <v>1128.5999999999999</v>
      </c>
      <c r="L184">
        <v>13.42</v>
      </c>
      <c r="M184">
        <v>1400</v>
      </c>
      <c r="N184">
        <v>13.903</v>
      </c>
      <c r="O184">
        <v>1678</v>
      </c>
      <c r="P184">
        <v>14.321999999999999</v>
      </c>
      <c r="Q184">
        <v>2000.1</v>
      </c>
      <c r="R184">
        <v>14.74</v>
      </c>
    </row>
    <row r="185" spans="6:18" x14ac:dyDescent="0.45">
      <c r="F185" t="s">
        <v>119</v>
      </c>
      <c r="G185" t="s">
        <v>66</v>
      </c>
      <c r="H185" t="s">
        <v>120</v>
      </c>
      <c r="I185">
        <v>430</v>
      </c>
      <c r="J185">
        <v>12.506</v>
      </c>
      <c r="K185">
        <v>542.5</v>
      </c>
      <c r="L185">
        <v>12.992000000000001</v>
      </c>
      <c r="M185">
        <v>672.8</v>
      </c>
      <c r="N185">
        <v>13.459</v>
      </c>
      <c r="O185">
        <v>806.1</v>
      </c>
      <c r="P185">
        <v>13.863</v>
      </c>
      <c r="Q185">
        <v>960.6</v>
      </c>
      <c r="R185">
        <v>14.266999999999999</v>
      </c>
    </row>
    <row r="186" spans="6:18" x14ac:dyDescent="0.45">
      <c r="F186" t="s">
        <v>224</v>
      </c>
      <c r="G186" t="s">
        <v>66</v>
      </c>
      <c r="H186" t="s">
        <v>169</v>
      </c>
      <c r="I186">
        <v>185.6</v>
      </c>
      <c r="J186">
        <v>11.503</v>
      </c>
      <c r="K186">
        <v>236.3</v>
      </c>
      <c r="L186">
        <v>11.977</v>
      </c>
      <c r="M186">
        <v>295.2</v>
      </c>
      <c r="N186">
        <v>12.43</v>
      </c>
      <c r="O186">
        <v>355.8</v>
      </c>
      <c r="P186">
        <v>12.823</v>
      </c>
      <c r="Q186">
        <v>426.3</v>
      </c>
      <c r="R186">
        <v>13.214</v>
      </c>
    </row>
    <row r="187" spans="6:18" x14ac:dyDescent="0.45">
      <c r="F187" t="s">
        <v>224</v>
      </c>
      <c r="G187" t="s">
        <v>72</v>
      </c>
      <c r="H187" t="s">
        <v>169</v>
      </c>
      <c r="I187">
        <v>152.9</v>
      </c>
      <c r="J187">
        <v>10.96</v>
      </c>
      <c r="K187">
        <v>193.7</v>
      </c>
      <c r="L187">
        <v>11.396000000000001</v>
      </c>
      <c r="M187">
        <v>240.9</v>
      </c>
      <c r="N187">
        <v>11.814</v>
      </c>
      <c r="O187">
        <v>289.2</v>
      </c>
      <c r="P187">
        <v>12.175000000000001</v>
      </c>
      <c r="Q187">
        <v>345.3</v>
      </c>
      <c r="R187">
        <v>12.536</v>
      </c>
    </row>
    <row r="188" spans="6:18" x14ac:dyDescent="0.45">
      <c r="F188" t="s">
        <v>225</v>
      </c>
      <c r="G188" t="s">
        <v>66</v>
      </c>
      <c r="H188" t="s">
        <v>67</v>
      </c>
      <c r="I188">
        <v>29.2</v>
      </c>
      <c r="J188">
        <v>7.726</v>
      </c>
      <c r="K188">
        <v>37.200000000000003</v>
      </c>
      <c r="L188">
        <v>8.0510000000000002</v>
      </c>
      <c r="M188">
        <v>46.7</v>
      </c>
      <c r="N188">
        <v>8.3610000000000007</v>
      </c>
      <c r="O188">
        <v>56.3</v>
      </c>
      <c r="P188">
        <v>8.6289999999999996</v>
      </c>
      <c r="Q188">
        <v>67.599999999999994</v>
      </c>
      <c r="R188">
        <v>8.8949999999999996</v>
      </c>
    </row>
    <row r="189" spans="6:18" x14ac:dyDescent="0.45">
      <c r="F189" t="s">
        <v>101</v>
      </c>
      <c r="G189" t="s">
        <v>74</v>
      </c>
      <c r="H189" t="s">
        <v>226</v>
      </c>
      <c r="I189">
        <v>654.4</v>
      </c>
      <c r="J189">
        <v>11.975</v>
      </c>
      <c r="K189">
        <v>833.3</v>
      </c>
      <c r="L189">
        <v>12.468</v>
      </c>
      <c r="M189">
        <v>1041.5</v>
      </c>
      <c r="N189">
        <v>12.941000000000001</v>
      </c>
      <c r="O189">
        <v>1255.8</v>
      </c>
      <c r="P189">
        <v>13.352</v>
      </c>
      <c r="Q189">
        <v>1505</v>
      </c>
      <c r="R189">
        <v>13.76</v>
      </c>
    </row>
    <row r="190" spans="6:18" x14ac:dyDescent="0.45">
      <c r="F190" t="s">
        <v>91</v>
      </c>
      <c r="G190" t="s">
        <v>74</v>
      </c>
      <c r="H190" t="s">
        <v>227</v>
      </c>
      <c r="I190">
        <v>1132.5999999999999</v>
      </c>
      <c r="J190">
        <v>14.222</v>
      </c>
      <c r="K190">
        <v>1444</v>
      </c>
      <c r="L190">
        <v>14.813000000000001</v>
      </c>
      <c r="M190">
        <v>1806.6</v>
      </c>
      <c r="N190">
        <v>15.379</v>
      </c>
      <c r="O190">
        <v>2179.6999999999998</v>
      </c>
      <c r="P190">
        <v>15.869</v>
      </c>
      <c r="Q190">
        <v>2613.9</v>
      </c>
      <c r="R190">
        <v>16.358000000000001</v>
      </c>
    </row>
    <row r="191" spans="6:18" x14ac:dyDescent="0.45">
      <c r="F191" t="s">
        <v>122</v>
      </c>
      <c r="G191" t="s">
        <v>102</v>
      </c>
      <c r="H191" t="s">
        <v>64</v>
      </c>
      <c r="I191">
        <v>701.5</v>
      </c>
      <c r="J191">
        <v>10.976000000000001</v>
      </c>
      <c r="K191">
        <v>889.6</v>
      </c>
      <c r="L191">
        <v>11.417</v>
      </c>
      <c r="M191">
        <v>1108.0999999999999</v>
      </c>
      <c r="N191">
        <v>11.84</v>
      </c>
      <c r="O191">
        <v>1332.6</v>
      </c>
      <c r="P191">
        <v>12.207000000000001</v>
      </c>
      <c r="Q191">
        <v>1593.5</v>
      </c>
      <c r="R191">
        <v>12.574</v>
      </c>
    </row>
    <row r="192" spans="6:18" x14ac:dyDescent="0.45">
      <c r="F192" t="s">
        <v>134</v>
      </c>
      <c r="G192" t="s">
        <v>66</v>
      </c>
      <c r="H192" t="s">
        <v>64</v>
      </c>
      <c r="I192">
        <v>1516.1</v>
      </c>
      <c r="J192">
        <v>14.523999999999999</v>
      </c>
      <c r="K192">
        <v>1927.7</v>
      </c>
      <c r="L192">
        <v>15.118</v>
      </c>
      <c r="M192">
        <v>2406.5</v>
      </c>
      <c r="N192">
        <v>15.686999999999999</v>
      </c>
      <c r="O192">
        <v>2898.9</v>
      </c>
      <c r="P192">
        <v>16.18</v>
      </c>
      <c r="Q192">
        <v>3471.4</v>
      </c>
      <c r="R192">
        <v>16.672000000000001</v>
      </c>
    </row>
    <row r="193" spans="6:18" x14ac:dyDescent="0.45">
      <c r="F193" t="s">
        <v>228</v>
      </c>
      <c r="G193" t="s">
        <v>66</v>
      </c>
      <c r="H193" t="s">
        <v>67</v>
      </c>
      <c r="I193">
        <v>361.1</v>
      </c>
      <c r="J193">
        <v>11.295</v>
      </c>
      <c r="K193">
        <v>455.6</v>
      </c>
      <c r="L193">
        <v>11.734</v>
      </c>
      <c r="M193">
        <v>564.70000000000005</v>
      </c>
      <c r="N193">
        <v>12.154</v>
      </c>
      <c r="O193">
        <v>676.5</v>
      </c>
      <c r="P193">
        <v>12.518000000000001</v>
      </c>
      <c r="Q193">
        <v>805.8</v>
      </c>
      <c r="R193">
        <v>12.882</v>
      </c>
    </row>
    <row r="194" spans="6:18" x14ac:dyDescent="0.45">
      <c r="F194" t="s">
        <v>229</v>
      </c>
      <c r="G194" t="s">
        <v>166</v>
      </c>
      <c r="H194" t="s">
        <v>75</v>
      </c>
      <c r="I194">
        <v>126.2</v>
      </c>
      <c r="J194">
        <v>8.82</v>
      </c>
      <c r="K194">
        <v>158.6</v>
      </c>
      <c r="L194">
        <v>9.1530000000000005</v>
      </c>
      <c r="M194">
        <v>195.9</v>
      </c>
      <c r="N194">
        <v>9.4730000000000008</v>
      </c>
      <c r="O194">
        <v>234</v>
      </c>
      <c r="P194">
        <v>9.75</v>
      </c>
      <c r="Q194">
        <v>278</v>
      </c>
      <c r="R194">
        <v>10.026999999999999</v>
      </c>
    </row>
    <row r="195" spans="6:18" x14ac:dyDescent="0.45">
      <c r="F195" t="s">
        <v>230</v>
      </c>
      <c r="G195" t="s">
        <v>72</v>
      </c>
      <c r="H195" t="s">
        <v>169</v>
      </c>
      <c r="I195">
        <v>130.5</v>
      </c>
      <c r="J195">
        <v>8.6769999999999996</v>
      </c>
      <c r="K195">
        <v>163.9</v>
      </c>
      <c r="L195">
        <v>9.0039999999999996</v>
      </c>
      <c r="M195">
        <v>202.4</v>
      </c>
      <c r="N195">
        <v>9.3170000000000002</v>
      </c>
      <c r="O195">
        <v>241.6</v>
      </c>
      <c r="P195">
        <v>9.5890000000000004</v>
      </c>
      <c r="Q195">
        <v>287</v>
      </c>
      <c r="R195">
        <v>9.86</v>
      </c>
    </row>
    <row r="196" spans="6:18" x14ac:dyDescent="0.45">
      <c r="F196" t="s">
        <v>231</v>
      </c>
      <c r="G196" t="s">
        <v>72</v>
      </c>
      <c r="H196" t="s">
        <v>67</v>
      </c>
      <c r="I196">
        <v>68.5</v>
      </c>
      <c r="J196">
        <v>7.98</v>
      </c>
      <c r="K196">
        <v>86</v>
      </c>
      <c r="L196">
        <v>8.2810000000000006</v>
      </c>
      <c r="M196">
        <v>106.3</v>
      </c>
      <c r="N196">
        <v>8.57</v>
      </c>
      <c r="O196">
        <v>126.9</v>
      </c>
      <c r="P196">
        <v>8.82</v>
      </c>
      <c r="Q196">
        <v>150.69999999999999</v>
      </c>
      <c r="R196">
        <v>9.07</v>
      </c>
    </row>
    <row r="197" spans="6:18" x14ac:dyDescent="0.45">
      <c r="F197" t="s">
        <v>232</v>
      </c>
      <c r="G197" t="s">
        <v>66</v>
      </c>
      <c r="H197" t="s">
        <v>120</v>
      </c>
      <c r="I197">
        <v>5.4</v>
      </c>
      <c r="J197">
        <v>5.0190000000000001</v>
      </c>
      <c r="K197">
        <v>6.8</v>
      </c>
      <c r="L197">
        <v>5.2160000000000002</v>
      </c>
      <c r="M197">
        <v>8.5</v>
      </c>
      <c r="N197">
        <v>5.4050000000000002</v>
      </c>
      <c r="O197">
        <v>10.1</v>
      </c>
      <c r="P197">
        <v>5.569</v>
      </c>
      <c r="Q197">
        <v>12.1</v>
      </c>
      <c r="R197">
        <v>5.7320000000000002</v>
      </c>
    </row>
    <row r="198" spans="6:18" x14ac:dyDescent="0.45">
      <c r="F198" t="s">
        <v>81</v>
      </c>
      <c r="G198" t="s">
        <v>72</v>
      </c>
      <c r="H198" t="s">
        <v>64</v>
      </c>
      <c r="I198">
        <v>2880</v>
      </c>
      <c r="J198">
        <v>19.04</v>
      </c>
      <c r="K198">
        <v>3693.9</v>
      </c>
      <c r="L198">
        <v>19.861000000000001</v>
      </c>
      <c r="M198">
        <v>4645.6000000000004</v>
      </c>
      <c r="N198">
        <v>20.646999999999998</v>
      </c>
      <c r="O198">
        <v>5628.6</v>
      </c>
      <c r="P198">
        <v>21.327000000000002</v>
      </c>
      <c r="Q198">
        <v>6775.5</v>
      </c>
      <c r="R198">
        <v>22.004000000000001</v>
      </c>
    </row>
    <row r="199" spans="6:18" x14ac:dyDescent="0.45">
      <c r="F199" t="s">
        <v>81</v>
      </c>
      <c r="G199" t="s">
        <v>72</v>
      </c>
      <c r="H199" t="s">
        <v>67</v>
      </c>
      <c r="I199">
        <v>4277.6000000000004</v>
      </c>
      <c r="J199">
        <v>21.02</v>
      </c>
      <c r="K199">
        <v>5413.8</v>
      </c>
      <c r="L199">
        <v>21.853000000000002</v>
      </c>
      <c r="M199">
        <v>6730.8</v>
      </c>
      <c r="N199">
        <v>22.652000000000001</v>
      </c>
      <c r="O199">
        <v>8081.3</v>
      </c>
      <c r="P199">
        <v>23.344999999999999</v>
      </c>
      <c r="Q199">
        <v>9647.5</v>
      </c>
      <c r="R199">
        <v>24.036999999999999</v>
      </c>
    </row>
    <row r="200" spans="6:18" x14ac:dyDescent="0.45">
      <c r="F200" t="s">
        <v>137</v>
      </c>
      <c r="G200" t="s">
        <v>66</v>
      </c>
      <c r="H200" t="s">
        <v>67</v>
      </c>
      <c r="I200">
        <v>3909.6</v>
      </c>
      <c r="J200">
        <v>19.079999999999998</v>
      </c>
      <c r="K200">
        <v>4956.2</v>
      </c>
      <c r="L200">
        <v>19.844999999999999</v>
      </c>
      <c r="M200">
        <v>6171.6</v>
      </c>
      <c r="N200">
        <v>20.579000000000001</v>
      </c>
      <c r="O200">
        <v>7419.9</v>
      </c>
      <c r="P200">
        <v>21.216000000000001</v>
      </c>
      <c r="Q200">
        <v>8869.9</v>
      </c>
      <c r="R200">
        <v>21.850999999999999</v>
      </c>
    </row>
    <row r="201" spans="6:18" x14ac:dyDescent="0.45">
      <c r="F201" t="s">
        <v>137</v>
      </c>
      <c r="G201" t="s">
        <v>66</v>
      </c>
      <c r="H201" t="s">
        <v>207</v>
      </c>
      <c r="I201">
        <v>3287.7</v>
      </c>
      <c r="J201">
        <v>18.271000000000001</v>
      </c>
      <c r="K201">
        <v>4167.3</v>
      </c>
      <c r="L201">
        <v>19.003</v>
      </c>
      <c r="M201">
        <v>5188.8999999999996</v>
      </c>
      <c r="N201">
        <v>19.706</v>
      </c>
      <c r="O201">
        <v>6238.3</v>
      </c>
      <c r="P201">
        <v>20.315000000000001</v>
      </c>
      <c r="Q201">
        <v>7457.3</v>
      </c>
      <c r="R201">
        <v>20.923999999999999</v>
      </c>
    </row>
    <row r="202" spans="6:18" x14ac:dyDescent="0.45">
      <c r="F202" t="s">
        <v>84</v>
      </c>
      <c r="G202" t="s">
        <v>66</v>
      </c>
      <c r="H202" t="s">
        <v>207</v>
      </c>
      <c r="I202">
        <v>3276.3</v>
      </c>
      <c r="J202">
        <v>18.274000000000001</v>
      </c>
      <c r="K202">
        <v>4152.8999999999996</v>
      </c>
      <c r="L202">
        <v>19.006</v>
      </c>
      <c r="M202">
        <v>5171</v>
      </c>
      <c r="N202">
        <v>19.709</v>
      </c>
      <c r="O202">
        <v>6216.7</v>
      </c>
      <c r="P202">
        <v>20.318000000000001</v>
      </c>
      <c r="Q202">
        <v>7431.4</v>
      </c>
      <c r="R202">
        <v>20.927</v>
      </c>
    </row>
    <row r="203" spans="6:18" x14ac:dyDescent="0.45">
      <c r="F203" t="s">
        <v>111</v>
      </c>
      <c r="G203" t="s">
        <v>74</v>
      </c>
      <c r="H203" t="s">
        <v>226</v>
      </c>
      <c r="I203">
        <v>2019.1</v>
      </c>
      <c r="J203">
        <v>14.82</v>
      </c>
      <c r="K203">
        <v>2569.5</v>
      </c>
      <c r="L203">
        <v>15.429</v>
      </c>
      <c r="M203">
        <v>3210.4</v>
      </c>
      <c r="N203">
        <v>16.013000000000002</v>
      </c>
      <c r="O203">
        <v>3870.1</v>
      </c>
      <c r="P203">
        <v>16.52</v>
      </c>
      <c r="Q203">
        <v>4637.7</v>
      </c>
      <c r="R203">
        <v>17.024999999999999</v>
      </c>
    </row>
    <row r="204" spans="6:18" x14ac:dyDescent="0.45">
      <c r="F204" t="s">
        <v>116</v>
      </c>
      <c r="G204" t="s">
        <v>74</v>
      </c>
      <c r="H204" t="s">
        <v>227</v>
      </c>
      <c r="I204">
        <v>3152</v>
      </c>
      <c r="J204">
        <v>17.405999999999999</v>
      </c>
      <c r="K204">
        <v>4016.5</v>
      </c>
      <c r="L204">
        <v>18.126999999999999</v>
      </c>
      <c r="M204">
        <v>5023.3</v>
      </c>
      <c r="N204">
        <v>18.818000000000001</v>
      </c>
      <c r="O204">
        <v>6059.9</v>
      </c>
      <c r="P204">
        <v>19.417000000000002</v>
      </c>
      <c r="Q204">
        <v>7266.3</v>
      </c>
      <c r="R204">
        <v>20.013999999999999</v>
      </c>
    </row>
    <row r="205" spans="6:18" x14ac:dyDescent="0.45">
      <c r="F205" t="s">
        <v>71</v>
      </c>
      <c r="G205" t="s">
        <v>72</v>
      </c>
      <c r="H205" t="s">
        <v>67</v>
      </c>
      <c r="I205">
        <v>510.9</v>
      </c>
      <c r="J205">
        <v>12.404</v>
      </c>
      <c r="K205">
        <v>644.4</v>
      </c>
      <c r="L205">
        <v>12.885</v>
      </c>
      <c r="M205">
        <v>798.6</v>
      </c>
      <c r="N205">
        <v>13.346</v>
      </c>
      <c r="O205">
        <v>956.4</v>
      </c>
      <c r="P205">
        <v>13.744999999999999</v>
      </c>
      <c r="Q205">
        <v>1139.0999999999999</v>
      </c>
      <c r="R205">
        <v>14.144</v>
      </c>
    </row>
    <row r="206" spans="6:18" x14ac:dyDescent="0.45">
      <c r="F206" t="s">
        <v>233</v>
      </c>
      <c r="G206" t="s">
        <v>66</v>
      </c>
      <c r="H206" t="s">
        <v>67</v>
      </c>
      <c r="I206">
        <v>7740.9</v>
      </c>
      <c r="J206">
        <v>22.088999999999999</v>
      </c>
      <c r="K206">
        <v>9789.7999999999993</v>
      </c>
      <c r="L206">
        <v>22.96</v>
      </c>
      <c r="M206">
        <v>12165.1</v>
      </c>
      <c r="N206">
        <v>23.797000000000001</v>
      </c>
      <c r="O206">
        <v>14601.3</v>
      </c>
      <c r="P206">
        <v>24.523</v>
      </c>
      <c r="Q206">
        <v>17427.599999999999</v>
      </c>
      <c r="R206">
        <v>25.248000000000001</v>
      </c>
    </row>
    <row r="207" spans="6:18" x14ac:dyDescent="0.45">
      <c r="F207" t="s">
        <v>233</v>
      </c>
      <c r="G207" t="s">
        <v>66</v>
      </c>
      <c r="H207" t="s">
        <v>77</v>
      </c>
      <c r="I207">
        <v>10235.5</v>
      </c>
      <c r="J207">
        <v>23.686</v>
      </c>
      <c r="K207">
        <v>12939.7</v>
      </c>
      <c r="L207">
        <v>24.619</v>
      </c>
      <c r="M207">
        <v>16073.1</v>
      </c>
      <c r="N207">
        <v>25.513000000000002</v>
      </c>
      <c r="O207">
        <v>19285.5</v>
      </c>
      <c r="P207">
        <v>26.29</v>
      </c>
      <c r="Q207">
        <v>23010.7</v>
      </c>
      <c r="R207">
        <v>27.065000000000001</v>
      </c>
    </row>
    <row r="208" spans="6:18" x14ac:dyDescent="0.45">
      <c r="F208" t="s">
        <v>233</v>
      </c>
      <c r="G208" t="s">
        <v>72</v>
      </c>
      <c r="H208" t="s">
        <v>67</v>
      </c>
      <c r="I208">
        <v>7214.9</v>
      </c>
      <c r="J208">
        <v>21.704000000000001</v>
      </c>
      <c r="K208">
        <v>9094.4</v>
      </c>
      <c r="L208">
        <v>22.541</v>
      </c>
      <c r="M208">
        <v>11267.6</v>
      </c>
      <c r="N208">
        <v>23.344999999999999</v>
      </c>
      <c r="O208">
        <v>13491.7</v>
      </c>
      <c r="P208">
        <v>24.042999999999999</v>
      </c>
      <c r="Q208">
        <v>16066.9</v>
      </c>
      <c r="R208">
        <v>24.74</v>
      </c>
    </row>
    <row r="209" spans="6:18" x14ac:dyDescent="0.45">
      <c r="F209" t="s">
        <v>233</v>
      </c>
      <c r="G209" t="s">
        <v>72</v>
      </c>
      <c r="H209" t="s">
        <v>77</v>
      </c>
      <c r="I209">
        <v>10085.299999999999</v>
      </c>
      <c r="J209">
        <v>23.599</v>
      </c>
      <c r="K209">
        <v>12707.9</v>
      </c>
      <c r="L209">
        <v>24.507999999999999</v>
      </c>
      <c r="M209">
        <v>15739.4</v>
      </c>
      <c r="N209">
        <v>25.38</v>
      </c>
      <c r="O209">
        <v>18840.7</v>
      </c>
      <c r="P209">
        <v>26.137</v>
      </c>
      <c r="Q209">
        <v>22430.5</v>
      </c>
      <c r="R209">
        <v>26.893000000000001</v>
      </c>
    </row>
    <row r="210" spans="6:18" x14ac:dyDescent="0.45">
      <c r="F210" t="s">
        <v>96</v>
      </c>
      <c r="G210" t="s">
        <v>66</v>
      </c>
      <c r="H210" t="s">
        <v>67</v>
      </c>
      <c r="I210">
        <v>8812.5</v>
      </c>
      <c r="J210">
        <v>22.815999999999999</v>
      </c>
      <c r="K210">
        <v>11145.6</v>
      </c>
      <c r="L210">
        <v>23.716999999999999</v>
      </c>
      <c r="M210">
        <v>13850.6</v>
      </c>
      <c r="N210">
        <v>24.582000000000001</v>
      </c>
      <c r="O210">
        <v>16625</v>
      </c>
      <c r="P210">
        <v>25.332000000000001</v>
      </c>
      <c r="Q210">
        <v>19843.8</v>
      </c>
      <c r="R210">
        <v>26.081</v>
      </c>
    </row>
    <row r="211" spans="6:18" x14ac:dyDescent="0.45">
      <c r="F211" t="s">
        <v>96</v>
      </c>
      <c r="G211" t="s">
        <v>72</v>
      </c>
      <c r="H211" t="s">
        <v>67</v>
      </c>
      <c r="I211">
        <v>8200.7999999999993</v>
      </c>
      <c r="J211">
        <v>22.41</v>
      </c>
      <c r="K211">
        <v>10338.200000000001</v>
      </c>
      <c r="L211">
        <v>23.274999999999999</v>
      </c>
      <c r="M211">
        <v>12809.9</v>
      </c>
      <c r="N211">
        <v>24.106000000000002</v>
      </c>
      <c r="O211">
        <v>15339.7</v>
      </c>
      <c r="P211">
        <v>24.827999999999999</v>
      </c>
      <c r="Q211">
        <v>18269</v>
      </c>
      <c r="R211">
        <v>25.547999999999998</v>
      </c>
    </row>
    <row r="212" spans="6:18" x14ac:dyDescent="0.45">
      <c r="F212" t="s">
        <v>96</v>
      </c>
      <c r="G212" t="s">
        <v>72</v>
      </c>
      <c r="H212" t="s">
        <v>77</v>
      </c>
      <c r="I212">
        <v>11463</v>
      </c>
      <c r="J212">
        <v>24.367000000000001</v>
      </c>
      <c r="K212">
        <v>14445.5</v>
      </c>
      <c r="L212">
        <v>25.306000000000001</v>
      </c>
      <c r="M212">
        <v>17893.2</v>
      </c>
      <c r="N212">
        <v>26.207000000000001</v>
      </c>
      <c r="O212">
        <v>21420.7</v>
      </c>
      <c r="P212">
        <v>26.989000000000001</v>
      </c>
      <c r="Q212">
        <v>25504.1</v>
      </c>
      <c r="R212">
        <v>27.77</v>
      </c>
    </row>
    <row r="213" spans="6:18" x14ac:dyDescent="0.45">
      <c r="F213" t="s">
        <v>234</v>
      </c>
      <c r="G213" t="s">
        <v>66</v>
      </c>
      <c r="H213" t="s">
        <v>120</v>
      </c>
      <c r="I213">
        <v>1212</v>
      </c>
      <c r="J213">
        <v>13.714</v>
      </c>
      <c r="K213">
        <v>1528.5</v>
      </c>
      <c r="L213">
        <v>14.244999999999999</v>
      </c>
      <c r="M213">
        <v>1894.8</v>
      </c>
      <c r="N213">
        <v>14.755000000000001</v>
      </c>
      <c r="O213">
        <v>2270.1</v>
      </c>
      <c r="P213">
        <v>15.199</v>
      </c>
      <c r="Q213">
        <v>2705</v>
      </c>
      <c r="R213">
        <v>15.641999999999999</v>
      </c>
    </row>
    <row r="214" spans="6:18" x14ac:dyDescent="0.45">
      <c r="F214" t="s">
        <v>235</v>
      </c>
      <c r="G214" t="s">
        <v>66</v>
      </c>
      <c r="H214" t="s">
        <v>67</v>
      </c>
      <c r="I214">
        <v>253.4</v>
      </c>
      <c r="J214">
        <v>10.48</v>
      </c>
      <c r="K214">
        <v>320.3</v>
      </c>
      <c r="L214">
        <v>10.891999999999999</v>
      </c>
      <c r="M214">
        <v>397.7</v>
      </c>
      <c r="N214">
        <v>11.287000000000001</v>
      </c>
      <c r="O214">
        <v>477.1</v>
      </c>
      <c r="P214">
        <v>11.63</v>
      </c>
      <c r="Q214">
        <v>569</v>
      </c>
      <c r="R214">
        <v>11.972</v>
      </c>
    </row>
    <row r="215" spans="6:18" x14ac:dyDescent="0.45">
      <c r="F215" t="s">
        <v>236</v>
      </c>
      <c r="G215" t="s">
        <v>66</v>
      </c>
      <c r="H215" t="s">
        <v>67</v>
      </c>
      <c r="I215">
        <v>253.4</v>
      </c>
      <c r="J215">
        <v>10.48</v>
      </c>
      <c r="K215">
        <v>320.3</v>
      </c>
      <c r="L215">
        <v>10.891999999999999</v>
      </c>
      <c r="M215">
        <v>397.7</v>
      </c>
      <c r="N215">
        <v>11.287000000000001</v>
      </c>
      <c r="O215">
        <v>477.1</v>
      </c>
      <c r="P215">
        <v>11.63</v>
      </c>
      <c r="Q215">
        <v>569</v>
      </c>
      <c r="R215">
        <v>11.972</v>
      </c>
    </row>
    <row r="216" spans="6:18" x14ac:dyDescent="0.45">
      <c r="F216" t="s">
        <v>127</v>
      </c>
      <c r="G216" t="s">
        <v>66</v>
      </c>
      <c r="H216" t="s">
        <v>64</v>
      </c>
      <c r="I216">
        <v>575.6</v>
      </c>
      <c r="J216">
        <v>12.007999999999999</v>
      </c>
      <c r="K216">
        <v>735.2</v>
      </c>
      <c r="L216">
        <v>12.513</v>
      </c>
      <c r="M216">
        <v>921.3</v>
      </c>
      <c r="N216">
        <v>12.996</v>
      </c>
      <c r="O216">
        <v>1113.2</v>
      </c>
      <c r="P216">
        <v>13.414999999999999</v>
      </c>
      <c r="Q216">
        <v>1336.8</v>
      </c>
      <c r="R216">
        <v>13.833</v>
      </c>
    </row>
    <row r="217" spans="6:18" x14ac:dyDescent="0.45">
      <c r="F217" t="s">
        <v>127</v>
      </c>
      <c r="G217" t="s">
        <v>102</v>
      </c>
      <c r="H217" t="s">
        <v>64</v>
      </c>
      <c r="I217">
        <v>552.4</v>
      </c>
      <c r="J217">
        <v>11.885</v>
      </c>
      <c r="K217">
        <v>704.4</v>
      </c>
      <c r="L217">
        <v>12.38</v>
      </c>
      <c r="M217">
        <v>881.5</v>
      </c>
      <c r="N217">
        <v>12.853999999999999</v>
      </c>
      <c r="O217">
        <v>1063.9000000000001</v>
      </c>
      <c r="P217">
        <v>13.263999999999999</v>
      </c>
      <c r="Q217">
        <v>1276.3</v>
      </c>
      <c r="R217">
        <v>13.673999999999999</v>
      </c>
    </row>
    <row r="218" spans="6:18" x14ac:dyDescent="0.45">
      <c r="F218" t="s">
        <v>237</v>
      </c>
      <c r="G218" t="s">
        <v>74</v>
      </c>
      <c r="H218" t="s">
        <v>67</v>
      </c>
      <c r="I218">
        <v>100</v>
      </c>
      <c r="J218">
        <v>8.4830000000000005</v>
      </c>
      <c r="K218">
        <v>126.2</v>
      </c>
      <c r="L218">
        <v>8.8130000000000006</v>
      </c>
      <c r="M218">
        <v>156.5</v>
      </c>
      <c r="N218">
        <v>9.1289999999999996</v>
      </c>
      <c r="O218">
        <v>187.4</v>
      </c>
      <c r="P218">
        <v>9.4030000000000005</v>
      </c>
      <c r="Q218">
        <v>223.3</v>
      </c>
      <c r="R218">
        <v>9.6760000000000002</v>
      </c>
    </row>
    <row r="219" spans="6:18" x14ac:dyDescent="0.45">
      <c r="F219" t="s">
        <v>237</v>
      </c>
      <c r="G219" t="s">
        <v>74</v>
      </c>
      <c r="H219" t="s">
        <v>120</v>
      </c>
      <c r="I219">
        <v>71.400000000000006</v>
      </c>
      <c r="J219">
        <v>7.7969999999999997</v>
      </c>
      <c r="K219">
        <v>89.7</v>
      </c>
      <c r="L219">
        <v>8.0920000000000005</v>
      </c>
      <c r="M219">
        <v>110.8</v>
      </c>
      <c r="N219">
        <v>8.375</v>
      </c>
      <c r="O219">
        <v>132.4</v>
      </c>
      <c r="P219">
        <v>8.6199999999999992</v>
      </c>
      <c r="Q219">
        <v>157.4</v>
      </c>
      <c r="R219">
        <v>8.8650000000000002</v>
      </c>
    </row>
    <row r="220" spans="6:18" x14ac:dyDescent="0.45">
      <c r="F220" t="s">
        <v>118</v>
      </c>
      <c r="G220" t="s">
        <v>66</v>
      </c>
      <c r="H220" t="s">
        <v>67</v>
      </c>
      <c r="I220">
        <v>2878.5</v>
      </c>
      <c r="J220">
        <v>18.097000000000001</v>
      </c>
      <c r="K220">
        <v>3636.5</v>
      </c>
      <c r="L220">
        <v>18.806000000000001</v>
      </c>
      <c r="M220">
        <v>4514.3999999999996</v>
      </c>
      <c r="N220">
        <v>19.486999999999998</v>
      </c>
      <c r="O220">
        <v>5413.8</v>
      </c>
      <c r="P220">
        <v>20.077000000000002</v>
      </c>
      <c r="Q220">
        <v>6456.2</v>
      </c>
      <c r="R220">
        <v>20.666</v>
      </c>
    </row>
    <row r="221" spans="6:18" x14ac:dyDescent="0.45">
      <c r="F221" t="s">
        <v>118</v>
      </c>
      <c r="G221" t="s">
        <v>72</v>
      </c>
      <c r="H221" t="s">
        <v>67</v>
      </c>
      <c r="I221">
        <v>2728.8</v>
      </c>
      <c r="J221">
        <v>17.856999999999999</v>
      </c>
      <c r="K221">
        <v>3434.1</v>
      </c>
      <c r="L221">
        <v>18.539000000000001</v>
      </c>
      <c r="M221">
        <v>4248.3999999999996</v>
      </c>
      <c r="N221">
        <v>19.193000000000001</v>
      </c>
      <c r="O221">
        <v>5080.3999999999996</v>
      </c>
      <c r="P221">
        <v>19.760999999999999</v>
      </c>
      <c r="Q221">
        <v>6042.6</v>
      </c>
      <c r="R221">
        <v>20.327000000000002</v>
      </c>
    </row>
    <row r="222" spans="6:18" x14ac:dyDescent="0.45">
      <c r="F222" t="s">
        <v>118</v>
      </c>
      <c r="G222" t="s">
        <v>72</v>
      </c>
      <c r="H222" t="s">
        <v>77</v>
      </c>
      <c r="I222">
        <v>3828.5</v>
      </c>
      <c r="J222">
        <v>19.434999999999999</v>
      </c>
      <c r="K222">
        <v>4816</v>
      </c>
      <c r="L222">
        <v>20.175000000000001</v>
      </c>
      <c r="M222">
        <v>5955.4</v>
      </c>
      <c r="N222">
        <v>20.884</v>
      </c>
      <c r="O222">
        <v>7119.2</v>
      </c>
      <c r="P222">
        <v>21.5</v>
      </c>
      <c r="Q222">
        <v>8464.6</v>
      </c>
      <c r="R222">
        <v>22.114000000000001</v>
      </c>
    </row>
    <row r="223" spans="6:18" x14ac:dyDescent="0.45">
      <c r="F223" t="s">
        <v>238</v>
      </c>
      <c r="G223" t="s">
        <v>66</v>
      </c>
      <c r="H223" t="s">
        <v>169</v>
      </c>
      <c r="I223">
        <v>16.3</v>
      </c>
      <c r="J223">
        <v>6.4660000000000002</v>
      </c>
      <c r="K223">
        <v>20.8</v>
      </c>
      <c r="L223">
        <v>6.7370000000000001</v>
      </c>
      <c r="M223">
        <v>26.1</v>
      </c>
      <c r="N223">
        <v>6.9950000000000001</v>
      </c>
      <c r="O223">
        <v>31.5</v>
      </c>
      <c r="P223">
        <v>7.2190000000000003</v>
      </c>
      <c r="Q223">
        <v>37.799999999999997</v>
      </c>
      <c r="R223">
        <v>7.4420000000000002</v>
      </c>
    </row>
    <row r="224" spans="6:18" x14ac:dyDescent="0.45">
      <c r="F224" t="s">
        <v>238</v>
      </c>
      <c r="G224" t="s">
        <v>66</v>
      </c>
      <c r="H224" t="s">
        <v>67</v>
      </c>
      <c r="I224">
        <v>34.299999999999997</v>
      </c>
      <c r="J224">
        <v>7.7850000000000001</v>
      </c>
      <c r="K224">
        <v>44.1</v>
      </c>
      <c r="L224">
        <v>8.1240000000000006</v>
      </c>
      <c r="M224">
        <v>55.5</v>
      </c>
      <c r="N224">
        <v>8.4480000000000004</v>
      </c>
      <c r="O224">
        <v>67.3</v>
      </c>
      <c r="P224">
        <v>8.7279999999999998</v>
      </c>
      <c r="Q224">
        <v>81</v>
      </c>
      <c r="R224">
        <v>9.0060000000000002</v>
      </c>
    </row>
    <row r="225" spans="6:18" x14ac:dyDescent="0.45">
      <c r="F225" t="s">
        <v>238</v>
      </c>
      <c r="G225" t="s">
        <v>66</v>
      </c>
      <c r="H225" t="s">
        <v>120</v>
      </c>
      <c r="I225">
        <v>25.9</v>
      </c>
      <c r="J225">
        <v>7.258</v>
      </c>
      <c r="K225">
        <v>32.9</v>
      </c>
      <c r="L225">
        <v>7.5540000000000003</v>
      </c>
      <c r="M225">
        <v>41.1</v>
      </c>
      <c r="N225">
        <v>7.8360000000000003</v>
      </c>
      <c r="O225">
        <v>49.5</v>
      </c>
      <c r="P225">
        <v>8.0809999999999995</v>
      </c>
      <c r="Q225">
        <v>59.2</v>
      </c>
      <c r="R225">
        <v>8.3249999999999993</v>
      </c>
    </row>
    <row r="226" spans="6:18" x14ac:dyDescent="0.45">
      <c r="F226" t="s">
        <v>239</v>
      </c>
      <c r="G226" t="s">
        <v>66</v>
      </c>
      <c r="H226" t="s">
        <v>169</v>
      </c>
      <c r="I226">
        <v>146.80000000000001</v>
      </c>
      <c r="J226">
        <v>9.548</v>
      </c>
      <c r="K226">
        <v>186.4</v>
      </c>
      <c r="L226">
        <v>9.9350000000000005</v>
      </c>
      <c r="M226">
        <v>232.5</v>
      </c>
      <c r="N226">
        <v>10.305</v>
      </c>
      <c r="O226">
        <v>279.8</v>
      </c>
      <c r="P226">
        <v>10.627000000000001</v>
      </c>
      <c r="Q226">
        <v>334.8</v>
      </c>
      <c r="R226">
        <v>10.948</v>
      </c>
    </row>
    <row r="227" spans="6:18" x14ac:dyDescent="0.45">
      <c r="F227" t="s">
        <v>239</v>
      </c>
      <c r="G227" t="s">
        <v>66</v>
      </c>
      <c r="H227" t="s">
        <v>67</v>
      </c>
      <c r="I227">
        <v>319.2</v>
      </c>
      <c r="J227">
        <v>11.593999999999999</v>
      </c>
      <c r="K227">
        <v>406.2</v>
      </c>
      <c r="L227">
        <v>12.07</v>
      </c>
      <c r="M227">
        <v>507.4</v>
      </c>
      <c r="N227">
        <v>12.526</v>
      </c>
      <c r="O227">
        <v>611.4</v>
      </c>
      <c r="P227">
        <v>12.920999999999999</v>
      </c>
      <c r="Q227">
        <v>732.4</v>
      </c>
      <c r="R227">
        <v>13.315</v>
      </c>
    </row>
    <row r="228" spans="6:18" x14ac:dyDescent="0.45">
      <c r="F228" t="s">
        <v>239</v>
      </c>
      <c r="G228" t="s">
        <v>74</v>
      </c>
      <c r="H228" t="s">
        <v>169</v>
      </c>
      <c r="I228">
        <v>120.9</v>
      </c>
      <c r="J228">
        <v>9.0950000000000006</v>
      </c>
      <c r="K228">
        <v>153.19999999999999</v>
      </c>
      <c r="L228">
        <v>9.4580000000000002</v>
      </c>
      <c r="M228">
        <v>190.6</v>
      </c>
      <c r="N228">
        <v>9.8059999999999992</v>
      </c>
      <c r="O228">
        <v>229</v>
      </c>
      <c r="P228">
        <v>10.108000000000001</v>
      </c>
      <c r="Q228">
        <v>273.60000000000002</v>
      </c>
      <c r="R228">
        <v>10.41</v>
      </c>
    </row>
    <row r="229" spans="6:18" x14ac:dyDescent="0.45">
      <c r="F229" t="s">
        <v>239</v>
      </c>
      <c r="G229" t="s">
        <v>74</v>
      </c>
      <c r="H229" t="s">
        <v>67</v>
      </c>
      <c r="I229">
        <v>268.8</v>
      </c>
      <c r="J229">
        <v>11.106</v>
      </c>
      <c r="K229">
        <v>341.2</v>
      </c>
      <c r="L229">
        <v>11.555</v>
      </c>
      <c r="M229">
        <v>425.1</v>
      </c>
      <c r="N229">
        <v>11.984</v>
      </c>
      <c r="O229">
        <v>511.3</v>
      </c>
      <c r="P229">
        <v>12.356</v>
      </c>
      <c r="Q229">
        <v>611.4</v>
      </c>
      <c r="R229">
        <v>12.727</v>
      </c>
    </row>
    <row r="230" spans="6:18" x14ac:dyDescent="0.45">
      <c r="F230" t="s">
        <v>117</v>
      </c>
      <c r="G230" t="s">
        <v>66</v>
      </c>
      <c r="H230" t="s">
        <v>169</v>
      </c>
      <c r="I230">
        <v>303</v>
      </c>
      <c r="J230">
        <v>10.638</v>
      </c>
      <c r="K230">
        <v>383.1</v>
      </c>
      <c r="L230">
        <v>11.058</v>
      </c>
      <c r="M230">
        <v>476.1</v>
      </c>
      <c r="N230">
        <v>11.461</v>
      </c>
      <c r="O230">
        <v>571.6</v>
      </c>
      <c r="P230">
        <v>11.811</v>
      </c>
      <c r="Q230">
        <v>682.3</v>
      </c>
      <c r="R230">
        <v>12.16</v>
      </c>
    </row>
    <row r="231" spans="6:18" x14ac:dyDescent="0.45">
      <c r="F231" t="s">
        <v>117</v>
      </c>
      <c r="G231" t="s">
        <v>66</v>
      </c>
      <c r="H231" t="s">
        <v>67</v>
      </c>
      <c r="I231">
        <v>688.8</v>
      </c>
      <c r="J231">
        <v>13.061999999999999</v>
      </c>
      <c r="K231">
        <v>870.7</v>
      </c>
      <c r="L231">
        <v>13.576000000000001</v>
      </c>
      <c r="M231">
        <v>1081.4000000000001</v>
      </c>
      <c r="N231">
        <v>14.069000000000001</v>
      </c>
      <c r="O231">
        <v>1297.3</v>
      </c>
      <c r="P231">
        <v>14.497</v>
      </c>
      <c r="Q231">
        <v>1547.5</v>
      </c>
      <c r="R231">
        <v>14.923</v>
      </c>
    </row>
    <row r="232" spans="6:18" x14ac:dyDescent="0.45">
      <c r="F232" t="s">
        <v>117</v>
      </c>
      <c r="G232" t="s">
        <v>74</v>
      </c>
      <c r="H232" t="s">
        <v>169</v>
      </c>
      <c r="I232">
        <v>251.6</v>
      </c>
      <c r="J232">
        <v>10.154999999999999</v>
      </c>
      <c r="K232">
        <v>317.3</v>
      </c>
      <c r="L232">
        <v>10.548999999999999</v>
      </c>
      <c r="M232">
        <v>393.4</v>
      </c>
      <c r="N232">
        <v>10.927</v>
      </c>
      <c r="O232">
        <v>471.3</v>
      </c>
      <c r="P232">
        <v>11.255000000000001</v>
      </c>
      <c r="Q232">
        <v>561.6</v>
      </c>
      <c r="R232">
        <v>11.583</v>
      </c>
    </row>
    <row r="233" spans="6:18" x14ac:dyDescent="0.45">
      <c r="F233" t="s">
        <v>117</v>
      </c>
      <c r="G233" t="s">
        <v>74</v>
      </c>
      <c r="H233" t="s">
        <v>67</v>
      </c>
      <c r="I233">
        <v>583.5</v>
      </c>
      <c r="J233">
        <v>12.532</v>
      </c>
      <c r="K233">
        <v>735.6</v>
      </c>
      <c r="L233">
        <v>13.016</v>
      </c>
      <c r="M233">
        <v>911.3</v>
      </c>
      <c r="N233">
        <v>13.48</v>
      </c>
      <c r="O233">
        <v>1091</v>
      </c>
      <c r="P233">
        <v>13.882999999999999</v>
      </c>
      <c r="Q233">
        <v>1299</v>
      </c>
      <c r="R233">
        <v>14.284000000000001</v>
      </c>
    </row>
    <row r="234" spans="6:18" x14ac:dyDescent="0.45">
      <c r="F234" t="s">
        <v>240</v>
      </c>
      <c r="G234" t="s">
        <v>74</v>
      </c>
      <c r="H234" t="s">
        <v>169</v>
      </c>
      <c r="I234">
        <v>16.2</v>
      </c>
      <c r="J234">
        <v>5.9870000000000001</v>
      </c>
      <c r="K234">
        <v>20.3</v>
      </c>
      <c r="L234">
        <v>6.2119999999999997</v>
      </c>
      <c r="M234">
        <v>25.1</v>
      </c>
      <c r="N234">
        <v>6.4290000000000003</v>
      </c>
      <c r="O234">
        <v>30</v>
      </c>
      <c r="P234">
        <v>6.6159999999999997</v>
      </c>
      <c r="Q234">
        <v>35.6</v>
      </c>
      <c r="R234">
        <v>6.8029999999999999</v>
      </c>
    </row>
    <row r="235" spans="6:18" x14ac:dyDescent="0.45">
      <c r="F235" t="s">
        <v>240</v>
      </c>
      <c r="G235" t="s">
        <v>74</v>
      </c>
      <c r="H235" t="s">
        <v>120</v>
      </c>
      <c r="I235">
        <v>28</v>
      </c>
      <c r="J235">
        <v>6.8650000000000002</v>
      </c>
      <c r="K235">
        <v>35</v>
      </c>
      <c r="L235">
        <v>7.1130000000000004</v>
      </c>
      <c r="M235">
        <v>42.9</v>
      </c>
      <c r="N235">
        <v>7.3520000000000003</v>
      </c>
      <c r="O235">
        <v>51.1</v>
      </c>
      <c r="P235">
        <v>7.5579999999999998</v>
      </c>
      <c r="Q235">
        <v>60.4</v>
      </c>
      <c r="R235">
        <v>7.7640000000000002</v>
      </c>
    </row>
    <row r="236" spans="6:18" x14ac:dyDescent="0.45">
      <c r="F236" t="s">
        <v>241</v>
      </c>
      <c r="G236" t="s">
        <v>74</v>
      </c>
      <c r="H236" t="s">
        <v>64</v>
      </c>
      <c r="I236">
        <v>312.39999999999998</v>
      </c>
      <c r="J236">
        <v>10.199999999999999</v>
      </c>
      <c r="K236">
        <v>396.3</v>
      </c>
      <c r="L236">
        <v>10.611000000000001</v>
      </c>
      <c r="M236">
        <v>493.6</v>
      </c>
      <c r="N236">
        <v>11.004</v>
      </c>
      <c r="O236">
        <v>593.5</v>
      </c>
      <c r="P236">
        <v>11.345000000000001</v>
      </c>
      <c r="Q236">
        <v>709.4</v>
      </c>
      <c r="R236">
        <v>11.683999999999999</v>
      </c>
    </row>
    <row r="237" spans="6:18" x14ac:dyDescent="0.45">
      <c r="F237" t="s">
        <v>241</v>
      </c>
      <c r="G237" t="s">
        <v>74</v>
      </c>
      <c r="H237" t="s">
        <v>120</v>
      </c>
      <c r="I237">
        <v>309.2</v>
      </c>
      <c r="J237">
        <v>10.173999999999999</v>
      </c>
      <c r="K237">
        <v>387.4</v>
      </c>
      <c r="L237">
        <v>10.551</v>
      </c>
      <c r="M237">
        <v>477.5</v>
      </c>
      <c r="N237">
        <v>10.913</v>
      </c>
      <c r="O237">
        <v>569.4</v>
      </c>
      <c r="P237">
        <v>11.228</v>
      </c>
      <c r="Q237">
        <v>675.4</v>
      </c>
      <c r="R237">
        <v>11.542</v>
      </c>
    </row>
    <row r="238" spans="6:18" x14ac:dyDescent="0.45">
      <c r="F238" t="s">
        <v>135</v>
      </c>
      <c r="G238" t="s">
        <v>66</v>
      </c>
      <c r="H238" t="s">
        <v>193</v>
      </c>
      <c r="I238">
        <v>2850</v>
      </c>
      <c r="J238">
        <v>17.670000000000002</v>
      </c>
      <c r="K238">
        <v>3595.7</v>
      </c>
      <c r="L238">
        <v>18.356999999999999</v>
      </c>
      <c r="M238">
        <v>4458.1000000000004</v>
      </c>
      <c r="N238">
        <v>19.015000000000001</v>
      </c>
      <c r="O238">
        <v>5340.7</v>
      </c>
      <c r="P238">
        <v>19.585999999999999</v>
      </c>
      <c r="Q238">
        <v>6362.6</v>
      </c>
      <c r="R238">
        <v>20.155000000000001</v>
      </c>
    </row>
    <row r="239" spans="6:18" x14ac:dyDescent="0.45">
      <c r="F239" t="s">
        <v>135</v>
      </c>
      <c r="G239" t="s">
        <v>66</v>
      </c>
      <c r="H239" t="s">
        <v>194</v>
      </c>
      <c r="I239">
        <v>2064</v>
      </c>
      <c r="J239">
        <v>16.300999999999998</v>
      </c>
      <c r="K239">
        <v>2606.3000000000002</v>
      </c>
      <c r="L239">
        <v>16.937999999999999</v>
      </c>
      <c r="M239">
        <v>3234.1</v>
      </c>
      <c r="N239">
        <v>17.548999999999999</v>
      </c>
      <c r="O239">
        <v>3877</v>
      </c>
      <c r="P239">
        <v>18.079000000000001</v>
      </c>
      <c r="Q239">
        <v>4621.8999999999996</v>
      </c>
      <c r="R239">
        <v>18.608000000000001</v>
      </c>
    </row>
    <row r="240" spans="6:18" x14ac:dyDescent="0.45">
      <c r="F240" t="s">
        <v>135</v>
      </c>
      <c r="G240" t="s">
        <v>66</v>
      </c>
      <c r="H240" t="s">
        <v>195</v>
      </c>
      <c r="I240">
        <v>2329.9</v>
      </c>
      <c r="J240">
        <v>16.802</v>
      </c>
      <c r="K240">
        <v>2941</v>
      </c>
      <c r="L240">
        <v>17.457000000000001</v>
      </c>
      <c r="M240">
        <v>3648.1</v>
      </c>
      <c r="N240">
        <v>18.085000000000001</v>
      </c>
      <c r="O240">
        <v>4372.1000000000004</v>
      </c>
      <c r="P240">
        <v>18.63</v>
      </c>
      <c r="Q240">
        <v>5210.7</v>
      </c>
      <c r="R240">
        <v>19.173999999999999</v>
      </c>
    </row>
    <row r="241" spans="6:18" x14ac:dyDescent="0.45">
      <c r="F241" t="s">
        <v>135</v>
      </c>
      <c r="G241" t="s">
        <v>66</v>
      </c>
      <c r="H241" t="s">
        <v>64</v>
      </c>
      <c r="I241">
        <v>1176.0999999999999</v>
      </c>
      <c r="J241">
        <v>14.163</v>
      </c>
      <c r="K241">
        <v>1499.8</v>
      </c>
      <c r="L241">
        <v>14.752000000000001</v>
      </c>
      <c r="M241">
        <v>1877</v>
      </c>
      <c r="N241">
        <v>15.317</v>
      </c>
      <c r="O241">
        <v>2265.5</v>
      </c>
      <c r="P241">
        <v>15.805999999999999</v>
      </c>
      <c r="Q241">
        <v>2717.8</v>
      </c>
      <c r="R241">
        <v>16.294</v>
      </c>
    </row>
    <row r="242" spans="6:18" x14ac:dyDescent="0.45">
      <c r="F242" t="s">
        <v>135</v>
      </c>
      <c r="G242" t="s">
        <v>66</v>
      </c>
      <c r="H242" t="s">
        <v>196</v>
      </c>
      <c r="I242">
        <v>1505.8</v>
      </c>
      <c r="J242">
        <v>15.065</v>
      </c>
      <c r="K242">
        <v>1901.7</v>
      </c>
      <c r="L242">
        <v>15.654</v>
      </c>
      <c r="M242">
        <v>2360.1999999999998</v>
      </c>
      <c r="N242">
        <v>16.22</v>
      </c>
      <c r="O242">
        <v>2829.9</v>
      </c>
      <c r="P242">
        <v>16.71</v>
      </c>
      <c r="Q242">
        <v>3374.3</v>
      </c>
      <c r="R242">
        <v>17.2</v>
      </c>
    </row>
    <row r="243" spans="6:18" x14ac:dyDescent="0.45">
      <c r="F243" t="s">
        <v>135</v>
      </c>
      <c r="G243" t="s">
        <v>66</v>
      </c>
      <c r="H243" t="s">
        <v>75</v>
      </c>
      <c r="I243">
        <v>671.1</v>
      </c>
      <c r="J243">
        <v>12.308999999999999</v>
      </c>
      <c r="K243">
        <v>845.8</v>
      </c>
      <c r="L243">
        <v>12.784000000000001</v>
      </c>
      <c r="M243">
        <v>1048.0999999999999</v>
      </c>
      <c r="N243">
        <v>13.24</v>
      </c>
      <c r="O243">
        <v>1255.2</v>
      </c>
      <c r="P243">
        <v>13.637</v>
      </c>
      <c r="Q243">
        <v>1495.2</v>
      </c>
      <c r="R243">
        <v>14.032999999999999</v>
      </c>
    </row>
    <row r="244" spans="6:18" x14ac:dyDescent="0.45">
      <c r="F244" t="s">
        <v>135</v>
      </c>
      <c r="G244" t="s">
        <v>66</v>
      </c>
      <c r="H244" t="s">
        <v>120</v>
      </c>
      <c r="I244">
        <v>1078.5999999999999</v>
      </c>
      <c r="J244">
        <v>13.86</v>
      </c>
      <c r="K244">
        <v>1359.5</v>
      </c>
      <c r="L244">
        <v>14.394</v>
      </c>
      <c r="M244">
        <v>1684.6</v>
      </c>
      <c r="N244">
        <v>14.907999999999999</v>
      </c>
      <c r="O244">
        <v>2017.4</v>
      </c>
      <c r="P244">
        <v>15.355</v>
      </c>
      <c r="Q244">
        <v>2402.9</v>
      </c>
      <c r="R244">
        <v>15.8</v>
      </c>
    </row>
    <row r="245" spans="6:18" x14ac:dyDescent="0.45">
      <c r="F245" t="s">
        <v>135</v>
      </c>
      <c r="G245" t="s">
        <v>66</v>
      </c>
      <c r="H245" t="s">
        <v>197</v>
      </c>
      <c r="I245">
        <v>1208.5</v>
      </c>
      <c r="J245">
        <v>14.259</v>
      </c>
      <c r="K245">
        <v>1526.4</v>
      </c>
      <c r="L245">
        <v>14.817</v>
      </c>
      <c r="M245">
        <v>1894.5</v>
      </c>
      <c r="N245">
        <v>15.353</v>
      </c>
      <c r="O245">
        <v>2271.8000000000002</v>
      </c>
      <c r="P245">
        <v>15.817</v>
      </c>
      <c r="Q245">
        <v>2709.1</v>
      </c>
      <c r="R245">
        <v>16.280999999999999</v>
      </c>
    </row>
    <row r="246" spans="6:18" x14ac:dyDescent="0.45">
      <c r="F246" t="s">
        <v>135</v>
      </c>
      <c r="G246" t="s">
        <v>72</v>
      </c>
      <c r="H246" t="s">
        <v>193</v>
      </c>
      <c r="I246">
        <v>3072</v>
      </c>
      <c r="J246">
        <v>18.004999999999999</v>
      </c>
      <c r="K246">
        <v>3859.9</v>
      </c>
      <c r="L246">
        <v>18.684999999999999</v>
      </c>
      <c r="M246">
        <v>4768.3</v>
      </c>
      <c r="N246">
        <v>19.337</v>
      </c>
      <c r="O246">
        <v>5695.6</v>
      </c>
      <c r="P246">
        <v>19.902999999999999</v>
      </c>
      <c r="Q246">
        <v>6766.8</v>
      </c>
      <c r="R246">
        <v>20.468</v>
      </c>
    </row>
    <row r="247" spans="6:18" x14ac:dyDescent="0.45">
      <c r="F247" t="s">
        <v>135</v>
      </c>
      <c r="G247" t="s">
        <v>72</v>
      </c>
      <c r="H247" t="s">
        <v>194</v>
      </c>
      <c r="I247">
        <v>2079.6</v>
      </c>
      <c r="J247">
        <v>16.332000000000001</v>
      </c>
      <c r="K247">
        <v>2616.5</v>
      </c>
      <c r="L247">
        <v>16.954000000000001</v>
      </c>
      <c r="M247">
        <v>3236.3</v>
      </c>
      <c r="N247">
        <v>17.552</v>
      </c>
      <c r="O247">
        <v>3869.7</v>
      </c>
      <c r="P247">
        <v>18.07</v>
      </c>
      <c r="Q247">
        <v>4602</v>
      </c>
      <c r="R247">
        <v>18.587</v>
      </c>
    </row>
    <row r="248" spans="6:18" x14ac:dyDescent="0.45">
      <c r="F248" t="s">
        <v>135</v>
      </c>
      <c r="G248" t="s">
        <v>72</v>
      </c>
      <c r="H248" t="s">
        <v>195</v>
      </c>
      <c r="I248">
        <v>2399.5</v>
      </c>
      <c r="J248">
        <v>16.925999999999998</v>
      </c>
      <c r="K248">
        <v>3017.2</v>
      </c>
      <c r="L248">
        <v>17.568999999999999</v>
      </c>
      <c r="M248">
        <v>3729.9</v>
      </c>
      <c r="N248">
        <v>18.186</v>
      </c>
      <c r="O248">
        <v>4457.8</v>
      </c>
      <c r="P248">
        <v>18.721</v>
      </c>
      <c r="Q248">
        <v>5299.2</v>
      </c>
      <c r="R248">
        <v>19.254999999999999</v>
      </c>
    </row>
    <row r="249" spans="6:18" x14ac:dyDescent="0.45">
      <c r="F249" t="s">
        <v>135</v>
      </c>
      <c r="G249" t="s">
        <v>72</v>
      </c>
      <c r="H249" t="s">
        <v>64</v>
      </c>
      <c r="I249">
        <v>1078.4000000000001</v>
      </c>
      <c r="J249">
        <v>13.859</v>
      </c>
      <c r="K249">
        <v>1369</v>
      </c>
      <c r="L249">
        <v>14.42</v>
      </c>
      <c r="M249">
        <v>1706.5</v>
      </c>
      <c r="N249">
        <v>14.957000000000001</v>
      </c>
      <c r="O249">
        <v>2053</v>
      </c>
      <c r="P249">
        <v>15.422000000000001</v>
      </c>
      <c r="Q249">
        <v>2455.3000000000002</v>
      </c>
      <c r="R249">
        <v>15.885999999999999</v>
      </c>
    </row>
    <row r="250" spans="6:18" x14ac:dyDescent="0.45">
      <c r="F250" t="s">
        <v>135</v>
      </c>
      <c r="G250" t="s">
        <v>72</v>
      </c>
      <c r="H250" t="s">
        <v>196</v>
      </c>
      <c r="I250">
        <v>1425.6</v>
      </c>
      <c r="J250">
        <v>14.86</v>
      </c>
      <c r="K250">
        <v>1792.9</v>
      </c>
      <c r="L250">
        <v>15.426</v>
      </c>
      <c r="M250">
        <v>2216.9</v>
      </c>
      <c r="N250">
        <v>15.968</v>
      </c>
      <c r="O250">
        <v>2650.1</v>
      </c>
      <c r="P250">
        <v>16.437999999999999</v>
      </c>
      <c r="Q250">
        <v>3151</v>
      </c>
      <c r="R250">
        <v>16.908000000000001</v>
      </c>
    </row>
    <row r="251" spans="6:18" x14ac:dyDescent="0.45">
      <c r="F251" t="s">
        <v>135</v>
      </c>
      <c r="G251" t="s">
        <v>72</v>
      </c>
      <c r="H251" t="s">
        <v>67</v>
      </c>
      <c r="I251">
        <v>1520.8</v>
      </c>
      <c r="J251">
        <v>15.103</v>
      </c>
      <c r="K251">
        <v>1912.6</v>
      </c>
      <c r="L251">
        <v>15.677</v>
      </c>
      <c r="M251">
        <v>2364.6</v>
      </c>
      <c r="N251">
        <v>16.227</v>
      </c>
      <c r="O251">
        <v>2826.5</v>
      </c>
      <c r="P251">
        <v>16.704999999999998</v>
      </c>
      <c r="Q251">
        <v>3360.4</v>
      </c>
      <c r="R251">
        <v>17.181999999999999</v>
      </c>
    </row>
    <row r="252" spans="6:18" x14ac:dyDescent="0.45">
      <c r="F252" t="s">
        <v>135</v>
      </c>
      <c r="G252" t="s">
        <v>72</v>
      </c>
      <c r="H252" t="s">
        <v>75</v>
      </c>
      <c r="I252">
        <v>492.4</v>
      </c>
      <c r="J252">
        <v>11.391999999999999</v>
      </c>
      <c r="K252">
        <v>616.4</v>
      </c>
      <c r="L252">
        <v>11.811999999999999</v>
      </c>
      <c r="M252">
        <v>759</v>
      </c>
      <c r="N252">
        <v>12.214</v>
      </c>
      <c r="O252">
        <v>904.4</v>
      </c>
      <c r="P252">
        <v>12.564</v>
      </c>
      <c r="Q252">
        <v>1072.2</v>
      </c>
      <c r="R252">
        <v>12.914</v>
      </c>
    </row>
    <row r="253" spans="6:18" x14ac:dyDescent="0.45">
      <c r="F253" t="s">
        <v>135</v>
      </c>
      <c r="G253" t="s">
        <v>72</v>
      </c>
      <c r="H253" t="s">
        <v>120</v>
      </c>
      <c r="I253">
        <v>975.7</v>
      </c>
      <c r="J253">
        <v>13.516</v>
      </c>
      <c r="K253">
        <v>1224.5999999999999</v>
      </c>
      <c r="L253">
        <v>14.023</v>
      </c>
      <c r="M253">
        <v>1511.6</v>
      </c>
      <c r="N253">
        <v>14.51</v>
      </c>
      <c r="O253">
        <v>1804.6</v>
      </c>
      <c r="P253">
        <v>14.933</v>
      </c>
      <c r="Q253">
        <v>2143.1</v>
      </c>
      <c r="R253">
        <v>15.355</v>
      </c>
    </row>
    <row r="254" spans="6:18" x14ac:dyDescent="0.45">
      <c r="F254" t="s">
        <v>135</v>
      </c>
      <c r="G254" t="s">
        <v>72</v>
      </c>
      <c r="H254" t="s">
        <v>197</v>
      </c>
      <c r="I254">
        <v>1081.8</v>
      </c>
      <c r="J254">
        <v>13.87</v>
      </c>
      <c r="K254">
        <v>1359.9</v>
      </c>
      <c r="L254">
        <v>14.395</v>
      </c>
      <c r="M254">
        <v>1680.7</v>
      </c>
      <c r="N254">
        <v>14.9</v>
      </c>
      <c r="O254">
        <v>2008.5</v>
      </c>
      <c r="P254">
        <v>15.337999999999999</v>
      </c>
      <c r="Q254">
        <v>2387.3000000000002</v>
      </c>
      <c r="R254">
        <v>15.775</v>
      </c>
    </row>
    <row r="255" spans="6:18" x14ac:dyDescent="0.45">
      <c r="F255" t="s">
        <v>242</v>
      </c>
      <c r="G255" t="s">
        <v>102</v>
      </c>
      <c r="H255" t="s">
        <v>67</v>
      </c>
      <c r="I255">
        <v>94.8</v>
      </c>
      <c r="J255">
        <v>7.8929999999999998</v>
      </c>
      <c r="K255">
        <v>119</v>
      </c>
      <c r="L255">
        <v>8.19</v>
      </c>
      <c r="M255">
        <v>146.9</v>
      </c>
      <c r="N255">
        <v>8.4749999999999996</v>
      </c>
      <c r="O255">
        <v>175.4</v>
      </c>
      <c r="P255">
        <v>8.7219999999999995</v>
      </c>
      <c r="Q255">
        <v>208.3</v>
      </c>
      <c r="R255">
        <v>8.968</v>
      </c>
    </row>
    <row r="256" spans="6:18" x14ac:dyDescent="0.45">
      <c r="F256" t="s">
        <v>243</v>
      </c>
      <c r="G256" t="s">
        <v>66</v>
      </c>
      <c r="H256" t="s">
        <v>64</v>
      </c>
      <c r="I256">
        <v>252.4</v>
      </c>
      <c r="J256">
        <v>9.8019999999999996</v>
      </c>
      <c r="K256">
        <v>321.7</v>
      </c>
      <c r="L256">
        <v>10.209</v>
      </c>
      <c r="M256">
        <v>402.5</v>
      </c>
      <c r="N256">
        <v>10.599</v>
      </c>
      <c r="O256">
        <v>485.6</v>
      </c>
      <c r="P256">
        <v>10.936999999999999</v>
      </c>
      <c r="Q256">
        <v>582.4</v>
      </c>
      <c r="R256">
        <v>11.273999999999999</v>
      </c>
    </row>
    <row r="257" spans="6:18" x14ac:dyDescent="0.45">
      <c r="F257" t="s">
        <v>243</v>
      </c>
      <c r="G257" t="s">
        <v>66</v>
      </c>
      <c r="H257" t="s">
        <v>67</v>
      </c>
      <c r="I257">
        <v>341.9</v>
      </c>
      <c r="J257">
        <v>10.574999999999999</v>
      </c>
      <c r="K257">
        <v>431.5</v>
      </c>
      <c r="L257">
        <v>10.987</v>
      </c>
      <c r="M257">
        <v>535.20000000000005</v>
      </c>
      <c r="N257">
        <v>11.382</v>
      </c>
      <c r="O257">
        <v>641.4</v>
      </c>
      <c r="P257">
        <v>11.725</v>
      </c>
      <c r="Q257">
        <v>764.4</v>
      </c>
      <c r="R257">
        <v>12.067</v>
      </c>
    </row>
    <row r="258" spans="6:18" x14ac:dyDescent="0.45">
      <c r="F258" t="s">
        <v>243</v>
      </c>
      <c r="G258" t="s">
        <v>74</v>
      </c>
      <c r="H258" t="s">
        <v>64</v>
      </c>
      <c r="I258">
        <v>204.1</v>
      </c>
      <c r="J258">
        <v>9.2949999999999999</v>
      </c>
      <c r="K258">
        <v>259.60000000000002</v>
      </c>
      <c r="L258">
        <v>9.6760000000000002</v>
      </c>
      <c r="M258">
        <v>324.10000000000002</v>
      </c>
      <c r="N258">
        <v>10.039999999999999</v>
      </c>
      <c r="O258">
        <v>390.4</v>
      </c>
      <c r="P258">
        <v>10.356</v>
      </c>
      <c r="Q258">
        <v>467.4</v>
      </c>
      <c r="R258">
        <v>10.670999999999999</v>
      </c>
    </row>
    <row r="259" spans="6:18" x14ac:dyDescent="0.45">
      <c r="F259" t="s">
        <v>243</v>
      </c>
      <c r="G259" t="s">
        <v>74</v>
      </c>
      <c r="H259" t="s">
        <v>67</v>
      </c>
      <c r="I259">
        <v>291.10000000000002</v>
      </c>
      <c r="J259">
        <v>10.157999999999999</v>
      </c>
      <c r="K259">
        <v>366.3</v>
      </c>
      <c r="L259">
        <v>10.545999999999999</v>
      </c>
      <c r="M259">
        <v>453.1</v>
      </c>
      <c r="N259">
        <v>10.917999999999999</v>
      </c>
      <c r="O259">
        <v>541.79999999999995</v>
      </c>
      <c r="P259">
        <v>11.24</v>
      </c>
      <c r="Q259">
        <v>644.4</v>
      </c>
      <c r="R259">
        <v>11.561999999999999</v>
      </c>
    </row>
    <row r="260" spans="6:18" x14ac:dyDescent="0.45">
      <c r="F260" t="s">
        <v>244</v>
      </c>
      <c r="G260" t="s">
        <v>66</v>
      </c>
      <c r="H260" t="s">
        <v>67</v>
      </c>
      <c r="I260">
        <v>227.2</v>
      </c>
      <c r="J260">
        <v>9.6880000000000006</v>
      </c>
      <c r="K260">
        <v>287.7</v>
      </c>
      <c r="L260">
        <v>10.074</v>
      </c>
      <c r="M260">
        <v>357.9</v>
      </c>
      <c r="N260">
        <v>10.444000000000001</v>
      </c>
      <c r="O260">
        <v>429.9</v>
      </c>
      <c r="P260">
        <v>10.765000000000001</v>
      </c>
      <c r="Q260">
        <v>513.5</v>
      </c>
      <c r="R260">
        <v>11.085000000000001</v>
      </c>
    </row>
    <row r="261" spans="6:18" x14ac:dyDescent="0.45">
      <c r="F261" t="s">
        <v>245</v>
      </c>
      <c r="G261" t="s">
        <v>166</v>
      </c>
      <c r="H261" t="s">
        <v>169</v>
      </c>
      <c r="I261">
        <v>24.2</v>
      </c>
      <c r="J261">
        <v>6.2350000000000003</v>
      </c>
      <c r="K261">
        <v>30.5</v>
      </c>
      <c r="L261">
        <v>6.4790000000000001</v>
      </c>
      <c r="M261">
        <v>37.9</v>
      </c>
      <c r="N261">
        <v>6.7119999999999997</v>
      </c>
      <c r="O261">
        <v>45.4</v>
      </c>
      <c r="P261">
        <v>6.9139999999999997</v>
      </c>
      <c r="Q261">
        <v>54.1</v>
      </c>
      <c r="R261">
        <v>7.1159999999999997</v>
      </c>
    </row>
    <row r="262" spans="6:18" x14ac:dyDescent="0.45">
      <c r="F262" t="s">
        <v>245</v>
      </c>
      <c r="G262" t="s">
        <v>74</v>
      </c>
      <c r="H262" t="s">
        <v>169</v>
      </c>
      <c r="I262">
        <v>27.4</v>
      </c>
      <c r="J262">
        <v>6.4329999999999998</v>
      </c>
      <c r="K262">
        <v>34.5</v>
      </c>
      <c r="L262">
        <v>6.68</v>
      </c>
      <c r="M262">
        <v>42.7</v>
      </c>
      <c r="N262">
        <v>6.9169999999999998</v>
      </c>
      <c r="O262">
        <v>51.1</v>
      </c>
      <c r="P262">
        <v>7.1219999999999999</v>
      </c>
      <c r="Q262">
        <v>60.8</v>
      </c>
      <c r="R262">
        <v>7.327</v>
      </c>
    </row>
    <row r="263" spans="6:18" x14ac:dyDescent="0.45">
      <c r="F263" t="s">
        <v>246</v>
      </c>
      <c r="G263" t="s">
        <v>74</v>
      </c>
      <c r="H263" t="s">
        <v>169</v>
      </c>
      <c r="I263">
        <v>8.1999999999999993</v>
      </c>
      <c r="J263">
        <v>5.3520000000000003</v>
      </c>
      <c r="K263">
        <v>10.3</v>
      </c>
      <c r="L263">
        <v>5.56</v>
      </c>
      <c r="M263">
        <v>12.8</v>
      </c>
      <c r="N263">
        <v>5.758</v>
      </c>
      <c r="O263">
        <v>15.3</v>
      </c>
      <c r="P263">
        <v>5.93</v>
      </c>
      <c r="Q263">
        <v>18.2</v>
      </c>
      <c r="R263">
        <v>6.101</v>
      </c>
    </row>
    <row r="264" spans="6:18" x14ac:dyDescent="0.45">
      <c r="F264" t="s">
        <v>247</v>
      </c>
      <c r="G264" t="s">
        <v>66</v>
      </c>
      <c r="H264" t="s">
        <v>120</v>
      </c>
      <c r="I264">
        <v>3.8</v>
      </c>
      <c r="J264">
        <v>5.2439999999999998</v>
      </c>
      <c r="K264">
        <v>4.8</v>
      </c>
      <c r="L264">
        <v>5.4539999999999997</v>
      </c>
      <c r="M264">
        <v>6</v>
      </c>
      <c r="N264">
        <v>5.6550000000000002</v>
      </c>
      <c r="O264">
        <v>7.2</v>
      </c>
      <c r="P264">
        <v>5.8280000000000003</v>
      </c>
      <c r="Q264">
        <v>8.6</v>
      </c>
      <c r="R264">
        <v>6</v>
      </c>
    </row>
    <row r="265" spans="6:18" x14ac:dyDescent="0.45">
      <c r="F265" t="s">
        <v>248</v>
      </c>
      <c r="G265" t="s">
        <v>166</v>
      </c>
      <c r="H265" t="s">
        <v>64</v>
      </c>
      <c r="I265">
        <v>417.5</v>
      </c>
      <c r="J265">
        <v>11.377000000000001</v>
      </c>
      <c r="K265">
        <v>532.20000000000005</v>
      </c>
      <c r="L265">
        <v>11.849</v>
      </c>
      <c r="M265">
        <v>665.7</v>
      </c>
      <c r="N265">
        <v>12.301</v>
      </c>
      <c r="O265">
        <v>802.9</v>
      </c>
      <c r="P265">
        <v>12.692</v>
      </c>
      <c r="Q265">
        <v>962.5</v>
      </c>
      <c r="R265">
        <v>13.082000000000001</v>
      </c>
    </row>
    <row r="266" spans="6:18" x14ac:dyDescent="0.45">
      <c r="F266" t="s">
        <v>248</v>
      </c>
      <c r="G266" t="s">
        <v>74</v>
      </c>
      <c r="H266" t="s">
        <v>64</v>
      </c>
      <c r="I266">
        <v>474.8</v>
      </c>
      <c r="J266">
        <v>11.749000000000001</v>
      </c>
      <c r="K266">
        <v>603.70000000000005</v>
      </c>
      <c r="L266">
        <v>12.228999999999999</v>
      </c>
      <c r="M266">
        <v>753.4</v>
      </c>
      <c r="N266">
        <v>12.688000000000001</v>
      </c>
      <c r="O266">
        <v>907.1</v>
      </c>
      <c r="P266">
        <v>13.086</v>
      </c>
      <c r="Q266">
        <v>1085.7</v>
      </c>
      <c r="R266">
        <v>13.481999999999999</v>
      </c>
    </row>
    <row r="267" spans="6:18" x14ac:dyDescent="0.45">
      <c r="F267" t="s">
        <v>249</v>
      </c>
      <c r="G267" t="s">
        <v>74</v>
      </c>
      <c r="H267" t="s">
        <v>120</v>
      </c>
      <c r="I267">
        <v>157.80000000000001</v>
      </c>
      <c r="J267">
        <v>13.202999999999999</v>
      </c>
      <c r="K267">
        <v>200.4</v>
      </c>
      <c r="L267">
        <v>13.739000000000001</v>
      </c>
      <c r="M267">
        <v>249.7</v>
      </c>
      <c r="N267">
        <v>14.249000000000001</v>
      </c>
      <c r="O267">
        <v>300.2</v>
      </c>
      <c r="P267">
        <v>14.69</v>
      </c>
      <c r="Q267">
        <v>358.7</v>
      </c>
      <c r="R267">
        <v>15.127000000000001</v>
      </c>
    </row>
    <row r="268" spans="6:18" x14ac:dyDescent="0.45">
      <c r="F268" t="s">
        <v>94</v>
      </c>
      <c r="G268" t="s">
        <v>72</v>
      </c>
      <c r="H268" t="s">
        <v>64</v>
      </c>
      <c r="I268">
        <v>1251.5999999999999</v>
      </c>
      <c r="J268">
        <v>17.132999999999999</v>
      </c>
      <c r="K268">
        <v>1615.5</v>
      </c>
      <c r="L268">
        <v>17.899999999999999</v>
      </c>
      <c r="M268">
        <v>2042.3</v>
      </c>
      <c r="N268">
        <v>18.632000000000001</v>
      </c>
      <c r="O268">
        <v>2484.1</v>
      </c>
      <c r="P268">
        <v>19.265000000000001</v>
      </c>
      <c r="Q268">
        <v>3000.6</v>
      </c>
      <c r="R268">
        <v>19.893999999999998</v>
      </c>
    </row>
    <row r="269" spans="6:18" x14ac:dyDescent="0.45">
      <c r="F269" t="s">
        <v>94</v>
      </c>
      <c r="G269" t="s">
        <v>72</v>
      </c>
      <c r="H269" t="s">
        <v>67</v>
      </c>
      <c r="I269">
        <v>2067</v>
      </c>
      <c r="J269">
        <v>19.422000000000001</v>
      </c>
      <c r="K269">
        <v>2614.8000000000002</v>
      </c>
      <c r="L269">
        <v>20.190000000000001</v>
      </c>
      <c r="M269">
        <v>3248.8</v>
      </c>
      <c r="N269">
        <v>20.925000000000001</v>
      </c>
      <c r="O269">
        <v>3897.9</v>
      </c>
      <c r="P269">
        <v>21.562000000000001</v>
      </c>
      <c r="Q269">
        <v>4649.8</v>
      </c>
      <c r="R269">
        <v>22.196000000000002</v>
      </c>
    </row>
    <row r="270" spans="6:18" x14ac:dyDescent="0.45">
      <c r="F270" t="s">
        <v>250</v>
      </c>
      <c r="G270" t="s">
        <v>66</v>
      </c>
      <c r="H270" t="s">
        <v>169</v>
      </c>
      <c r="I270">
        <v>16.7</v>
      </c>
      <c r="J270">
        <v>6.0229999999999997</v>
      </c>
      <c r="K270">
        <v>21.2</v>
      </c>
      <c r="L270">
        <v>6.26</v>
      </c>
      <c r="M270">
        <v>26.3</v>
      </c>
      <c r="N270">
        <v>6.4870000000000001</v>
      </c>
      <c r="O270">
        <v>31.5</v>
      </c>
      <c r="P270">
        <v>6.6840000000000002</v>
      </c>
      <c r="Q270">
        <v>37.6</v>
      </c>
      <c r="R270">
        <v>6.88</v>
      </c>
    </row>
    <row r="271" spans="6:18" x14ac:dyDescent="0.45">
      <c r="F271" t="s">
        <v>250</v>
      </c>
      <c r="G271" t="s">
        <v>66</v>
      </c>
      <c r="H271" t="s">
        <v>67</v>
      </c>
      <c r="I271">
        <v>38.700000000000003</v>
      </c>
      <c r="J271">
        <v>7.4269999999999996</v>
      </c>
      <c r="K271">
        <v>49</v>
      </c>
      <c r="L271">
        <v>7.7210000000000001</v>
      </c>
      <c r="M271">
        <v>60.9</v>
      </c>
      <c r="N271">
        <v>8.0020000000000007</v>
      </c>
      <c r="O271">
        <v>73</v>
      </c>
      <c r="P271">
        <v>8.2460000000000004</v>
      </c>
      <c r="Q271">
        <v>87.1</v>
      </c>
      <c r="R271">
        <v>8.4879999999999995</v>
      </c>
    </row>
    <row r="272" spans="6:18" x14ac:dyDescent="0.45">
      <c r="F272" t="s">
        <v>250</v>
      </c>
      <c r="G272" t="s">
        <v>66</v>
      </c>
      <c r="H272" t="s">
        <v>120</v>
      </c>
      <c r="I272">
        <v>27.1</v>
      </c>
      <c r="J272">
        <v>6.7910000000000004</v>
      </c>
      <c r="K272">
        <v>34.1</v>
      </c>
      <c r="L272">
        <v>7.05</v>
      </c>
      <c r="M272">
        <v>42.1</v>
      </c>
      <c r="N272">
        <v>7.298</v>
      </c>
      <c r="O272">
        <v>50.3</v>
      </c>
      <c r="P272">
        <v>7.5129999999999999</v>
      </c>
      <c r="Q272">
        <v>59.8</v>
      </c>
      <c r="R272">
        <v>7.7279999999999998</v>
      </c>
    </row>
    <row r="273" spans="6:18" x14ac:dyDescent="0.45">
      <c r="F273" t="s">
        <v>251</v>
      </c>
      <c r="G273" t="s">
        <v>66</v>
      </c>
      <c r="H273" t="s">
        <v>67</v>
      </c>
      <c r="I273">
        <v>68.2</v>
      </c>
      <c r="J273">
        <v>8.7210000000000001</v>
      </c>
      <c r="K273">
        <v>86.4</v>
      </c>
      <c r="L273">
        <v>9.0679999999999996</v>
      </c>
      <c r="M273">
        <v>107.5</v>
      </c>
      <c r="N273">
        <v>9.4</v>
      </c>
      <c r="O273">
        <v>129</v>
      </c>
      <c r="P273">
        <v>9.6869999999999994</v>
      </c>
      <c r="Q273">
        <v>153.9</v>
      </c>
      <c r="R273">
        <v>9.9730000000000008</v>
      </c>
    </row>
    <row r="274" spans="6:18" x14ac:dyDescent="0.45">
      <c r="F274" t="s">
        <v>128</v>
      </c>
      <c r="G274" t="s">
        <v>102</v>
      </c>
      <c r="H274" t="s">
        <v>67</v>
      </c>
      <c r="I274">
        <v>1770.9</v>
      </c>
      <c r="J274">
        <v>17.524000000000001</v>
      </c>
      <c r="K274">
        <v>2229.8000000000002</v>
      </c>
      <c r="L274">
        <v>18.195</v>
      </c>
      <c r="M274">
        <v>2759.3</v>
      </c>
      <c r="N274">
        <v>18.838000000000001</v>
      </c>
      <c r="O274">
        <v>3300.1</v>
      </c>
      <c r="P274">
        <v>19.396000000000001</v>
      </c>
      <c r="Q274">
        <v>3925.1</v>
      </c>
      <c r="R274">
        <v>19.952000000000002</v>
      </c>
    </row>
    <row r="275" spans="6:18" x14ac:dyDescent="0.45">
      <c r="F275" t="s">
        <v>128</v>
      </c>
      <c r="G275" t="s">
        <v>74</v>
      </c>
      <c r="H275" t="s">
        <v>67</v>
      </c>
      <c r="I275">
        <v>1552.6</v>
      </c>
      <c r="J275">
        <v>16.957000000000001</v>
      </c>
      <c r="K275">
        <v>1952</v>
      </c>
      <c r="L275">
        <v>17.600000000000001</v>
      </c>
      <c r="M275">
        <v>2412.1999999999998</v>
      </c>
      <c r="N275">
        <v>18.216000000000001</v>
      </c>
      <c r="O275">
        <v>2881.7</v>
      </c>
      <c r="P275">
        <v>18.75</v>
      </c>
      <c r="Q275">
        <v>3423.7</v>
      </c>
      <c r="R275">
        <v>19.282</v>
      </c>
    </row>
    <row r="276" spans="6:18" x14ac:dyDescent="0.45">
      <c r="F276" t="s">
        <v>114</v>
      </c>
      <c r="G276" t="s">
        <v>66</v>
      </c>
      <c r="H276" t="s">
        <v>207</v>
      </c>
      <c r="I276">
        <v>1443.5</v>
      </c>
      <c r="J276">
        <v>16.568999999999999</v>
      </c>
      <c r="K276">
        <v>1828.8</v>
      </c>
      <c r="L276">
        <v>17.23</v>
      </c>
      <c r="M276">
        <v>2275.6</v>
      </c>
      <c r="N276">
        <v>17.864000000000001</v>
      </c>
      <c r="O276">
        <v>2734</v>
      </c>
      <c r="P276">
        <v>18.414000000000001</v>
      </c>
      <c r="Q276">
        <v>3265.8</v>
      </c>
      <c r="R276">
        <v>18.962</v>
      </c>
    </row>
    <row r="277" spans="6:18" x14ac:dyDescent="0.45">
      <c r="F277" t="s">
        <v>83</v>
      </c>
      <c r="G277" t="s">
        <v>66</v>
      </c>
      <c r="H277" t="s">
        <v>67</v>
      </c>
      <c r="I277">
        <v>1727</v>
      </c>
      <c r="J277">
        <v>17.327999999999999</v>
      </c>
      <c r="K277">
        <v>2188.1999999999998</v>
      </c>
      <c r="L277">
        <v>18.02</v>
      </c>
      <c r="M277">
        <v>2722.9</v>
      </c>
      <c r="N277">
        <v>18.684000000000001</v>
      </c>
      <c r="O277">
        <v>3271.5</v>
      </c>
      <c r="P277">
        <v>19.259</v>
      </c>
      <c r="Q277">
        <v>3907.8</v>
      </c>
      <c r="R277">
        <v>19.832000000000001</v>
      </c>
    </row>
    <row r="278" spans="6:18" x14ac:dyDescent="0.45">
      <c r="F278" t="s">
        <v>83</v>
      </c>
      <c r="G278" t="s">
        <v>66</v>
      </c>
      <c r="H278" t="s">
        <v>207</v>
      </c>
      <c r="I278">
        <v>1443.5</v>
      </c>
      <c r="J278">
        <v>16.568999999999999</v>
      </c>
      <c r="K278">
        <v>1828.8</v>
      </c>
      <c r="L278">
        <v>17.23</v>
      </c>
      <c r="M278">
        <v>2275.6</v>
      </c>
      <c r="N278">
        <v>17.864000000000001</v>
      </c>
      <c r="O278">
        <v>2734</v>
      </c>
      <c r="P278">
        <v>18.414000000000001</v>
      </c>
      <c r="Q278">
        <v>3265.8</v>
      </c>
      <c r="R278">
        <v>18.962</v>
      </c>
    </row>
    <row r="279" spans="6:18" x14ac:dyDescent="0.45">
      <c r="F279" t="s">
        <v>125</v>
      </c>
      <c r="G279" t="s">
        <v>66</v>
      </c>
      <c r="H279" t="s">
        <v>209</v>
      </c>
      <c r="I279">
        <v>219.5</v>
      </c>
      <c r="J279">
        <v>11.247</v>
      </c>
      <c r="K279">
        <v>277.7</v>
      </c>
      <c r="L279">
        <v>11.692</v>
      </c>
      <c r="M279">
        <v>345.2</v>
      </c>
      <c r="N279">
        <v>12.118</v>
      </c>
      <c r="O279">
        <v>414.3</v>
      </c>
      <c r="P279">
        <v>12.488</v>
      </c>
      <c r="Q279">
        <v>494.5</v>
      </c>
      <c r="R279">
        <v>12.856999999999999</v>
      </c>
    </row>
    <row r="280" spans="6:18" x14ac:dyDescent="0.45">
      <c r="F280" t="s">
        <v>125</v>
      </c>
      <c r="G280" t="s">
        <v>66</v>
      </c>
      <c r="H280" t="s">
        <v>67</v>
      </c>
      <c r="I280">
        <v>523</v>
      </c>
      <c r="J280">
        <v>13.973000000000001</v>
      </c>
      <c r="K280">
        <v>661.8</v>
      </c>
      <c r="L280">
        <v>14.526</v>
      </c>
      <c r="M280">
        <v>822.4</v>
      </c>
      <c r="N280">
        <v>15.055999999999999</v>
      </c>
      <c r="O280">
        <v>986.8</v>
      </c>
      <c r="P280">
        <v>15.513999999999999</v>
      </c>
      <c r="Q280">
        <v>1177.2</v>
      </c>
      <c r="R280">
        <v>15.971</v>
      </c>
    </row>
    <row r="281" spans="6:18" x14ac:dyDescent="0.45">
      <c r="F281" t="s">
        <v>125</v>
      </c>
      <c r="G281" t="s">
        <v>66</v>
      </c>
      <c r="H281" t="s">
        <v>75</v>
      </c>
      <c r="I281">
        <v>218.2</v>
      </c>
      <c r="J281">
        <v>11.228999999999999</v>
      </c>
      <c r="K281">
        <v>274.7</v>
      </c>
      <c r="L281">
        <v>11.659000000000001</v>
      </c>
      <c r="M281">
        <v>339.9</v>
      </c>
      <c r="N281">
        <v>12.071999999999999</v>
      </c>
      <c r="O281">
        <v>406.7</v>
      </c>
      <c r="P281">
        <v>12.43</v>
      </c>
      <c r="Q281">
        <v>483.9</v>
      </c>
      <c r="R281">
        <v>12.788</v>
      </c>
    </row>
    <row r="282" spans="6:18" x14ac:dyDescent="0.45">
      <c r="F282" t="s">
        <v>252</v>
      </c>
      <c r="G282" t="s">
        <v>66</v>
      </c>
      <c r="H282" t="s">
        <v>67</v>
      </c>
      <c r="I282">
        <v>386.3</v>
      </c>
      <c r="J282">
        <v>12.106</v>
      </c>
      <c r="K282">
        <v>487.9</v>
      </c>
      <c r="L282">
        <v>12.579000000000001</v>
      </c>
      <c r="M282">
        <v>605.4</v>
      </c>
      <c r="N282">
        <v>13.032999999999999</v>
      </c>
      <c r="O282">
        <v>725.6</v>
      </c>
      <c r="P282">
        <v>13.426</v>
      </c>
      <c r="Q282">
        <v>864.8</v>
      </c>
      <c r="R282">
        <v>13.818</v>
      </c>
    </row>
    <row r="283" spans="6:18" x14ac:dyDescent="0.45">
      <c r="F283" t="s">
        <v>252</v>
      </c>
      <c r="G283" t="s">
        <v>66</v>
      </c>
      <c r="H283" t="s">
        <v>207</v>
      </c>
      <c r="I283">
        <v>321.89999999999998</v>
      </c>
      <c r="J283">
        <v>11.566000000000001</v>
      </c>
      <c r="K283">
        <v>406.5</v>
      </c>
      <c r="L283">
        <v>12.018000000000001</v>
      </c>
      <c r="M283">
        <v>504.4</v>
      </c>
      <c r="N283">
        <v>12.451000000000001</v>
      </c>
      <c r="O283">
        <v>604.6</v>
      </c>
      <c r="P283">
        <v>12.827</v>
      </c>
      <c r="Q283">
        <v>720.6</v>
      </c>
      <c r="R283">
        <v>13.202</v>
      </c>
    </row>
    <row r="284" spans="6:18" x14ac:dyDescent="0.45">
      <c r="F284" t="s">
        <v>253</v>
      </c>
      <c r="G284" t="s">
        <v>66</v>
      </c>
      <c r="H284" t="s">
        <v>64</v>
      </c>
      <c r="I284">
        <v>238.5</v>
      </c>
      <c r="J284">
        <v>10.208</v>
      </c>
      <c r="K284">
        <v>304.8</v>
      </c>
      <c r="L284">
        <v>10.638999999999999</v>
      </c>
      <c r="M284">
        <v>382.2</v>
      </c>
      <c r="N284">
        <v>11.052</v>
      </c>
      <c r="O284">
        <v>461.9</v>
      </c>
      <c r="P284">
        <v>11.409000000000001</v>
      </c>
      <c r="Q284">
        <v>554.79999999999995</v>
      </c>
      <c r="R284">
        <v>11.763999999999999</v>
      </c>
    </row>
    <row r="285" spans="6:18" x14ac:dyDescent="0.45">
      <c r="F285" t="s">
        <v>253</v>
      </c>
      <c r="G285" t="s">
        <v>66</v>
      </c>
      <c r="H285" t="s">
        <v>67</v>
      </c>
      <c r="I285">
        <v>336</v>
      </c>
      <c r="J285">
        <v>11.122</v>
      </c>
      <c r="K285">
        <v>424.2</v>
      </c>
      <c r="L285">
        <v>11.555</v>
      </c>
      <c r="M285">
        <v>526.20000000000005</v>
      </c>
      <c r="N285">
        <v>11.971</v>
      </c>
      <c r="O285">
        <v>630.6</v>
      </c>
      <c r="P285">
        <v>12.332000000000001</v>
      </c>
      <c r="Q285">
        <v>751.4</v>
      </c>
      <c r="R285">
        <v>12.691000000000001</v>
      </c>
    </row>
    <row r="286" spans="6:18" x14ac:dyDescent="0.45">
      <c r="F286" t="s">
        <v>253</v>
      </c>
      <c r="G286" t="s">
        <v>66</v>
      </c>
      <c r="H286" t="s">
        <v>120</v>
      </c>
      <c r="I286">
        <v>229.1</v>
      </c>
      <c r="J286">
        <v>10.106</v>
      </c>
      <c r="K286">
        <v>288.39999999999998</v>
      </c>
      <c r="L286">
        <v>10.493</v>
      </c>
      <c r="M286">
        <v>356.9</v>
      </c>
      <c r="N286">
        <v>10.864000000000001</v>
      </c>
      <c r="O286">
        <v>427</v>
      </c>
      <c r="P286">
        <v>11.186999999999999</v>
      </c>
      <c r="Q286">
        <v>508.1</v>
      </c>
      <c r="R286">
        <v>11.509</v>
      </c>
    </row>
    <row r="287" spans="6:18" x14ac:dyDescent="0.45">
      <c r="F287" t="s">
        <v>253</v>
      </c>
      <c r="G287" t="s">
        <v>74</v>
      </c>
      <c r="H287" t="s">
        <v>64</v>
      </c>
      <c r="I287">
        <v>193</v>
      </c>
      <c r="J287">
        <v>9.6829999999999998</v>
      </c>
      <c r="K287">
        <v>246.2</v>
      </c>
      <c r="L287">
        <v>10.086</v>
      </c>
      <c r="M287">
        <v>308.10000000000002</v>
      </c>
      <c r="N287">
        <v>10.472</v>
      </c>
      <c r="O287">
        <v>371.8</v>
      </c>
      <c r="P287">
        <v>10.805999999999999</v>
      </c>
      <c r="Q287">
        <v>445.9</v>
      </c>
      <c r="R287">
        <v>11.138999999999999</v>
      </c>
    </row>
    <row r="288" spans="6:18" x14ac:dyDescent="0.45">
      <c r="F288" t="s">
        <v>253</v>
      </c>
      <c r="G288" t="s">
        <v>74</v>
      </c>
      <c r="H288" t="s">
        <v>67</v>
      </c>
      <c r="I288">
        <v>288</v>
      </c>
      <c r="J288">
        <v>10.701000000000001</v>
      </c>
      <c r="K288">
        <v>362.4</v>
      </c>
      <c r="L288">
        <v>11.109</v>
      </c>
      <c r="M288">
        <v>448.3</v>
      </c>
      <c r="N288">
        <v>11.500999999999999</v>
      </c>
      <c r="O288">
        <v>536</v>
      </c>
      <c r="P288">
        <v>11.84</v>
      </c>
      <c r="Q288">
        <v>637.29999999999995</v>
      </c>
      <c r="R288">
        <v>12.179</v>
      </c>
    </row>
    <row r="289" spans="6:18" x14ac:dyDescent="0.45">
      <c r="F289" t="s">
        <v>253</v>
      </c>
      <c r="G289" t="s">
        <v>74</v>
      </c>
      <c r="H289" t="s">
        <v>120</v>
      </c>
      <c r="I289">
        <v>201.7</v>
      </c>
      <c r="J289">
        <v>9.7889999999999997</v>
      </c>
      <c r="K289">
        <v>253.1</v>
      </c>
      <c r="L289">
        <v>10.154999999999999</v>
      </c>
      <c r="M289">
        <v>312.3</v>
      </c>
      <c r="N289">
        <v>10.507</v>
      </c>
      <c r="O289">
        <v>372.7</v>
      </c>
      <c r="P289">
        <v>10.811999999999999</v>
      </c>
      <c r="Q289">
        <v>442.4</v>
      </c>
      <c r="R289">
        <v>11.117000000000001</v>
      </c>
    </row>
    <row r="290" spans="6:18" x14ac:dyDescent="0.45">
      <c r="F290" t="s">
        <v>254</v>
      </c>
      <c r="G290" t="s">
        <v>66</v>
      </c>
      <c r="H290" t="s">
        <v>169</v>
      </c>
      <c r="I290">
        <v>325.10000000000002</v>
      </c>
      <c r="J290">
        <v>13.85</v>
      </c>
      <c r="K290">
        <v>414.4</v>
      </c>
      <c r="L290">
        <v>14.426</v>
      </c>
      <c r="M290">
        <v>518.4</v>
      </c>
      <c r="N290">
        <v>14.976000000000001</v>
      </c>
      <c r="O290">
        <v>625.4</v>
      </c>
      <c r="P290">
        <v>15.452999999999999</v>
      </c>
      <c r="Q290">
        <v>749.8</v>
      </c>
      <c r="R290">
        <v>15.928000000000001</v>
      </c>
    </row>
    <row r="291" spans="6:18" x14ac:dyDescent="0.45">
      <c r="F291" t="s">
        <v>254</v>
      </c>
      <c r="G291" t="s">
        <v>72</v>
      </c>
      <c r="H291" t="s">
        <v>169</v>
      </c>
      <c r="I291">
        <v>267.7</v>
      </c>
      <c r="J291">
        <v>13.194000000000001</v>
      </c>
      <c r="K291">
        <v>339.6</v>
      </c>
      <c r="L291">
        <v>13.725</v>
      </c>
      <c r="M291">
        <v>423</v>
      </c>
      <c r="N291">
        <v>14.234</v>
      </c>
      <c r="O291">
        <v>508.5</v>
      </c>
      <c r="P291">
        <v>14.673999999999999</v>
      </c>
      <c r="Q291">
        <v>607.6</v>
      </c>
      <c r="R291">
        <v>15.112</v>
      </c>
    </row>
    <row r="292" spans="6:18" x14ac:dyDescent="0.45">
      <c r="F292" t="s">
        <v>255</v>
      </c>
      <c r="G292" t="s">
        <v>66</v>
      </c>
      <c r="H292" t="s">
        <v>67</v>
      </c>
      <c r="I292">
        <v>51.8</v>
      </c>
      <c r="J292">
        <v>9.3360000000000003</v>
      </c>
      <c r="K292">
        <v>66.400000000000006</v>
      </c>
      <c r="L292">
        <v>9.7360000000000007</v>
      </c>
      <c r="M292">
        <v>83.3</v>
      </c>
      <c r="N292">
        <v>10.117000000000001</v>
      </c>
      <c r="O292">
        <v>100.8</v>
      </c>
      <c r="P292">
        <v>10.445</v>
      </c>
      <c r="Q292">
        <v>121</v>
      </c>
      <c r="R292">
        <v>10.771000000000001</v>
      </c>
    </row>
    <row r="293" spans="6:18" x14ac:dyDescent="0.45">
      <c r="F293" t="s">
        <v>160</v>
      </c>
      <c r="G293" t="s">
        <v>74</v>
      </c>
      <c r="H293" t="s">
        <v>227</v>
      </c>
      <c r="I293">
        <v>1953.1</v>
      </c>
      <c r="J293">
        <v>17.058</v>
      </c>
      <c r="K293">
        <v>2495.9</v>
      </c>
      <c r="L293">
        <v>17.777000000000001</v>
      </c>
      <c r="M293">
        <v>3128.7</v>
      </c>
      <c r="N293">
        <v>18.465</v>
      </c>
      <c r="O293">
        <v>3780.5</v>
      </c>
      <c r="P293">
        <v>19.061</v>
      </c>
      <c r="Q293">
        <v>4539.3</v>
      </c>
      <c r="R293">
        <v>19.654</v>
      </c>
    </row>
    <row r="294" spans="6:18" x14ac:dyDescent="0.45">
      <c r="F294" t="s">
        <v>62</v>
      </c>
      <c r="G294" t="s">
        <v>102</v>
      </c>
      <c r="H294" t="s">
        <v>64</v>
      </c>
      <c r="I294">
        <v>1199.8</v>
      </c>
      <c r="J294">
        <v>13.138</v>
      </c>
      <c r="K294">
        <v>1524</v>
      </c>
      <c r="L294">
        <v>13.670999999999999</v>
      </c>
      <c r="M294">
        <v>1901</v>
      </c>
      <c r="N294">
        <v>14.182</v>
      </c>
      <c r="O294">
        <v>2288.5</v>
      </c>
      <c r="P294">
        <v>14.625999999999999</v>
      </c>
      <c r="Q294">
        <v>2738.9</v>
      </c>
      <c r="R294">
        <v>15.069000000000001</v>
      </c>
    </row>
    <row r="295" spans="6:18" x14ac:dyDescent="0.45">
      <c r="F295" t="s">
        <v>256</v>
      </c>
      <c r="G295" t="s">
        <v>166</v>
      </c>
      <c r="H295" t="s">
        <v>75</v>
      </c>
      <c r="I295">
        <v>223.2</v>
      </c>
      <c r="J295">
        <v>10.646000000000001</v>
      </c>
      <c r="K295">
        <v>280.39999999999998</v>
      </c>
      <c r="L295">
        <v>11.048</v>
      </c>
      <c r="M295">
        <v>346.4</v>
      </c>
      <c r="N295">
        <v>11.433</v>
      </c>
      <c r="O295">
        <v>413.8</v>
      </c>
      <c r="P295">
        <v>11.768000000000001</v>
      </c>
      <c r="Q295">
        <v>491.6</v>
      </c>
      <c r="R295">
        <v>12.102</v>
      </c>
    </row>
    <row r="296" spans="6:18" x14ac:dyDescent="0.45">
      <c r="F296" t="s">
        <v>257</v>
      </c>
      <c r="G296" t="s">
        <v>74</v>
      </c>
      <c r="H296" t="s">
        <v>67</v>
      </c>
      <c r="I296">
        <v>176.9</v>
      </c>
      <c r="J296">
        <v>10.239000000000001</v>
      </c>
      <c r="K296">
        <v>223.5</v>
      </c>
      <c r="L296">
        <v>10.64</v>
      </c>
      <c r="M296">
        <v>277.3</v>
      </c>
      <c r="N296">
        <v>11.023999999999999</v>
      </c>
      <c r="O296">
        <v>332.3</v>
      </c>
      <c r="P296">
        <v>11.356</v>
      </c>
      <c r="Q296">
        <v>396</v>
      </c>
      <c r="R296">
        <v>11.686999999999999</v>
      </c>
    </row>
    <row r="297" spans="6:18" x14ac:dyDescent="0.45">
      <c r="F297" t="s">
        <v>257</v>
      </c>
      <c r="G297" t="s">
        <v>74</v>
      </c>
      <c r="H297" t="s">
        <v>120</v>
      </c>
      <c r="I297">
        <v>126.7</v>
      </c>
      <c r="J297">
        <v>9.4190000000000005</v>
      </c>
      <c r="K297">
        <v>159.19999999999999</v>
      </c>
      <c r="L297">
        <v>9.7759999999999998</v>
      </c>
      <c r="M297">
        <v>196.8</v>
      </c>
      <c r="N297">
        <v>10.118</v>
      </c>
      <c r="O297">
        <v>235.1</v>
      </c>
      <c r="P297">
        <v>10.414999999999999</v>
      </c>
      <c r="Q297">
        <v>279.39999999999998</v>
      </c>
      <c r="R297">
        <v>10.711</v>
      </c>
    </row>
    <row r="298" spans="6:18" x14ac:dyDescent="0.45">
      <c r="F298" t="s">
        <v>113</v>
      </c>
      <c r="G298" t="s">
        <v>66</v>
      </c>
      <c r="H298" t="s">
        <v>67</v>
      </c>
      <c r="I298">
        <v>5190.6000000000004</v>
      </c>
      <c r="J298">
        <v>21.949000000000002</v>
      </c>
      <c r="K298">
        <v>6555.3</v>
      </c>
      <c r="L298">
        <v>22.806999999999999</v>
      </c>
      <c r="M298">
        <v>8134.4</v>
      </c>
      <c r="N298">
        <v>23.63</v>
      </c>
      <c r="O298">
        <v>9751.2999999999993</v>
      </c>
      <c r="P298">
        <v>24.344000000000001</v>
      </c>
      <c r="Q298">
        <v>11624.2</v>
      </c>
      <c r="R298">
        <v>25.056000000000001</v>
      </c>
    </row>
    <row r="299" spans="6:18" x14ac:dyDescent="0.45">
      <c r="F299" t="s">
        <v>113</v>
      </c>
      <c r="G299" t="s">
        <v>72</v>
      </c>
      <c r="H299" t="s">
        <v>67</v>
      </c>
      <c r="I299">
        <v>4905.3</v>
      </c>
      <c r="J299">
        <v>21.640999999999998</v>
      </c>
      <c r="K299">
        <v>6171.6</v>
      </c>
      <c r="L299">
        <v>22.466000000000001</v>
      </c>
      <c r="M299">
        <v>7632.6</v>
      </c>
      <c r="N299">
        <v>23.257000000000001</v>
      </c>
      <c r="O299">
        <v>9124.7000000000007</v>
      </c>
      <c r="P299">
        <v>23.943000000000001</v>
      </c>
      <c r="Q299">
        <v>10849.3</v>
      </c>
      <c r="R299">
        <v>24.626999999999999</v>
      </c>
    </row>
    <row r="300" spans="6:18" x14ac:dyDescent="0.45">
      <c r="F300" t="s">
        <v>113</v>
      </c>
      <c r="G300" t="s">
        <v>72</v>
      </c>
      <c r="H300" t="s">
        <v>77</v>
      </c>
      <c r="I300">
        <v>6906.3</v>
      </c>
      <c r="J300">
        <v>23.574000000000002</v>
      </c>
      <c r="K300">
        <v>8684.9</v>
      </c>
      <c r="L300">
        <v>24.469000000000001</v>
      </c>
      <c r="M300">
        <v>10735.8</v>
      </c>
      <c r="N300">
        <v>25.327999999999999</v>
      </c>
      <c r="O300">
        <v>12829.4</v>
      </c>
      <c r="P300">
        <v>26.071999999999999</v>
      </c>
      <c r="Q300">
        <v>15248.2</v>
      </c>
      <c r="R300">
        <v>26.814</v>
      </c>
    </row>
    <row r="301" spans="6:18" x14ac:dyDescent="0.45">
      <c r="F301" t="s">
        <v>258</v>
      </c>
      <c r="G301" t="s">
        <v>166</v>
      </c>
      <c r="H301" t="s">
        <v>169</v>
      </c>
      <c r="I301">
        <v>42.5</v>
      </c>
      <c r="J301">
        <v>7.516</v>
      </c>
      <c r="K301">
        <v>53.8</v>
      </c>
      <c r="L301">
        <v>7.8120000000000003</v>
      </c>
      <c r="M301">
        <v>66.8</v>
      </c>
      <c r="N301">
        <v>8.0950000000000006</v>
      </c>
      <c r="O301">
        <v>80.099999999999994</v>
      </c>
      <c r="P301">
        <v>8.3409999999999993</v>
      </c>
      <c r="Q301">
        <v>95.5</v>
      </c>
      <c r="R301">
        <v>8.5850000000000009</v>
      </c>
    </row>
    <row r="302" spans="6:18" x14ac:dyDescent="0.45">
      <c r="F302" t="s">
        <v>258</v>
      </c>
      <c r="G302" t="s">
        <v>74</v>
      </c>
      <c r="H302" t="s">
        <v>169</v>
      </c>
      <c r="I302">
        <v>47.8</v>
      </c>
      <c r="J302">
        <v>7.74</v>
      </c>
      <c r="K302">
        <v>60.3</v>
      </c>
      <c r="L302">
        <v>8.0399999999999991</v>
      </c>
      <c r="M302">
        <v>74.7</v>
      </c>
      <c r="N302">
        <v>8.3260000000000005</v>
      </c>
      <c r="O302">
        <v>89.4</v>
      </c>
      <c r="P302">
        <v>8.5749999999999993</v>
      </c>
      <c r="Q302">
        <v>106.5</v>
      </c>
      <c r="R302">
        <v>8.8230000000000004</v>
      </c>
    </row>
    <row r="303" spans="6:18" x14ac:dyDescent="0.45">
      <c r="F303" t="s">
        <v>259</v>
      </c>
      <c r="G303" t="s">
        <v>74</v>
      </c>
      <c r="H303" t="s">
        <v>169</v>
      </c>
      <c r="I303">
        <v>14.3</v>
      </c>
      <c r="J303">
        <v>6.44</v>
      </c>
      <c r="K303">
        <v>18</v>
      </c>
      <c r="L303">
        <v>6.6929999999999996</v>
      </c>
      <c r="M303">
        <v>22.4</v>
      </c>
      <c r="N303">
        <v>6.9340000000000002</v>
      </c>
      <c r="O303">
        <v>26.8</v>
      </c>
      <c r="P303">
        <v>7.1429999999999998</v>
      </c>
      <c r="Q303">
        <v>31.9</v>
      </c>
      <c r="R303">
        <v>7.3520000000000003</v>
      </c>
    </row>
    <row r="304" spans="6:18" x14ac:dyDescent="0.45">
      <c r="F304" t="s">
        <v>260</v>
      </c>
      <c r="G304" t="s">
        <v>66</v>
      </c>
      <c r="H304" t="s">
        <v>120</v>
      </c>
      <c r="I304">
        <v>6.8</v>
      </c>
      <c r="J304">
        <v>6.3579999999999997</v>
      </c>
      <c r="K304">
        <v>8.6999999999999993</v>
      </c>
      <c r="L304">
        <v>6.617</v>
      </c>
      <c r="M304">
        <v>10.8</v>
      </c>
      <c r="N304">
        <v>6.8630000000000004</v>
      </c>
      <c r="O304">
        <v>13</v>
      </c>
      <c r="P304">
        <v>7.0750000000000002</v>
      </c>
      <c r="Q304">
        <v>15.5</v>
      </c>
      <c r="R304">
        <v>7.2859999999999996</v>
      </c>
    </row>
    <row r="305" spans="6:18" x14ac:dyDescent="0.45">
      <c r="F305" t="s">
        <v>103</v>
      </c>
      <c r="G305" t="s">
        <v>66</v>
      </c>
      <c r="H305" t="s">
        <v>67</v>
      </c>
      <c r="I305">
        <v>740.5</v>
      </c>
      <c r="J305">
        <v>13.494</v>
      </c>
      <c r="K305">
        <v>934</v>
      </c>
      <c r="L305">
        <v>14.018000000000001</v>
      </c>
      <c r="M305">
        <v>1157.7</v>
      </c>
      <c r="N305">
        <v>14.519</v>
      </c>
      <c r="O305">
        <v>1386.5</v>
      </c>
      <c r="P305">
        <v>14.954000000000001</v>
      </c>
      <c r="Q305">
        <v>1651.4</v>
      </c>
      <c r="R305">
        <v>15.388</v>
      </c>
    </row>
    <row r="306" spans="6:18" x14ac:dyDescent="0.45">
      <c r="F306" t="s">
        <v>130</v>
      </c>
      <c r="G306" t="s">
        <v>66</v>
      </c>
      <c r="H306" t="s">
        <v>67</v>
      </c>
      <c r="I306">
        <v>740.5</v>
      </c>
      <c r="J306">
        <v>13.494</v>
      </c>
      <c r="K306">
        <v>934</v>
      </c>
      <c r="L306">
        <v>14.018000000000001</v>
      </c>
      <c r="M306">
        <v>1157.7</v>
      </c>
      <c r="N306">
        <v>14.519</v>
      </c>
      <c r="O306">
        <v>1386.5</v>
      </c>
      <c r="P306">
        <v>14.954000000000001</v>
      </c>
      <c r="Q306">
        <v>1651.4</v>
      </c>
      <c r="R306">
        <v>15.388</v>
      </c>
    </row>
    <row r="307" spans="6:18" x14ac:dyDescent="0.45">
      <c r="F307" t="s">
        <v>261</v>
      </c>
      <c r="G307" t="s">
        <v>66</v>
      </c>
      <c r="H307" t="s">
        <v>67</v>
      </c>
      <c r="I307">
        <v>91.7</v>
      </c>
      <c r="J307">
        <v>9.2650000000000006</v>
      </c>
      <c r="K307">
        <v>115.2</v>
      </c>
      <c r="L307">
        <v>9.6170000000000009</v>
      </c>
      <c r="M307">
        <v>142.4</v>
      </c>
      <c r="N307">
        <v>9.9529999999999994</v>
      </c>
      <c r="O307">
        <v>170</v>
      </c>
      <c r="P307">
        <v>10.244</v>
      </c>
      <c r="Q307">
        <v>201.9</v>
      </c>
      <c r="R307">
        <v>10.532999999999999</v>
      </c>
    </row>
    <row r="308" spans="6:18" x14ac:dyDescent="0.45">
      <c r="F308" t="s">
        <v>261</v>
      </c>
      <c r="G308" t="s">
        <v>66</v>
      </c>
      <c r="H308" t="s">
        <v>120</v>
      </c>
      <c r="I308">
        <v>61.7</v>
      </c>
      <c r="J308">
        <v>8.3919999999999995</v>
      </c>
      <c r="K308">
        <v>77.2</v>
      </c>
      <c r="L308">
        <v>8.7010000000000005</v>
      </c>
      <c r="M308">
        <v>95.1</v>
      </c>
      <c r="N308">
        <v>8.9969999999999999</v>
      </c>
      <c r="O308">
        <v>113.2</v>
      </c>
      <c r="P308">
        <v>9.2539999999999996</v>
      </c>
      <c r="Q308">
        <v>134.19999999999999</v>
      </c>
      <c r="R308">
        <v>9.51</v>
      </c>
    </row>
    <row r="309" spans="6:18" x14ac:dyDescent="0.45">
      <c r="F309" t="s">
        <v>262</v>
      </c>
      <c r="G309" t="s">
        <v>66</v>
      </c>
      <c r="H309" t="s">
        <v>67</v>
      </c>
      <c r="I309">
        <v>251.7</v>
      </c>
      <c r="J309">
        <v>11.449</v>
      </c>
      <c r="K309">
        <v>318.3</v>
      </c>
      <c r="L309">
        <v>11.901</v>
      </c>
      <c r="M309">
        <v>395.4</v>
      </c>
      <c r="N309">
        <v>12.334</v>
      </c>
      <c r="O309">
        <v>474.3</v>
      </c>
      <c r="P309">
        <v>12.708</v>
      </c>
      <c r="Q309">
        <v>565.70000000000005</v>
      </c>
      <c r="R309">
        <v>13.082000000000001</v>
      </c>
    </row>
    <row r="310" spans="6:18" x14ac:dyDescent="0.45">
      <c r="F310" t="s">
        <v>263</v>
      </c>
      <c r="G310" t="s">
        <v>66</v>
      </c>
      <c r="H310" t="s">
        <v>169</v>
      </c>
      <c r="I310">
        <v>9.9</v>
      </c>
      <c r="J310">
        <v>5.6509999999999998</v>
      </c>
      <c r="K310">
        <v>12.5</v>
      </c>
      <c r="L310">
        <v>5.8730000000000002</v>
      </c>
      <c r="M310">
        <v>15.5</v>
      </c>
      <c r="N310">
        <v>6.085</v>
      </c>
      <c r="O310">
        <v>18.600000000000001</v>
      </c>
      <c r="P310">
        <v>6.2690000000000001</v>
      </c>
      <c r="Q310">
        <v>22.2</v>
      </c>
      <c r="R310">
        <v>6.452</v>
      </c>
    </row>
    <row r="311" spans="6:18" x14ac:dyDescent="0.45">
      <c r="F311" t="s">
        <v>264</v>
      </c>
      <c r="G311" t="s">
        <v>74</v>
      </c>
      <c r="H311" t="s">
        <v>169</v>
      </c>
      <c r="I311">
        <v>191.9</v>
      </c>
      <c r="J311">
        <v>9.8149999999999995</v>
      </c>
      <c r="K311">
        <v>242.2</v>
      </c>
      <c r="L311">
        <v>10.196999999999999</v>
      </c>
      <c r="M311">
        <v>300.3</v>
      </c>
      <c r="N311">
        <v>10.563000000000001</v>
      </c>
      <c r="O311">
        <v>359.9</v>
      </c>
      <c r="P311">
        <v>10.881</v>
      </c>
      <c r="Q311">
        <v>428.9</v>
      </c>
      <c r="R311">
        <v>11.198</v>
      </c>
    </row>
    <row r="312" spans="6:18" x14ac:dyDescent="0.45">
      <c r="F312" t="s">
        <v>265</v>
      </c>
      <c r="G312" t="s">
        <v>66</v>
      </c>
      <c r="H312" t="s">
        <v>67</v>
      </c>
      <c r="I312">
        <v>413</v>
      </c>
      <c r="J312">
        <v>11.141999999999999</v>
      </c>
      <c r="K312">
        <v>521</v>
      </c>
      <c r="L312">
        <v>11.574999999999999</v>
      </c>
      <c r="M312">
        <v>645.9</v>
      </c>
      <c r="N312">
        <v>11.989000000000001</v>
      </c>
      <c r="O312">
        <v>773.8</v>
      </c>
      <c r="P312">
        <v>12.349</v>
      </c>
      <c r="Q312">
        <v>921.8</v>
      </c>
      <c r="R312">
        <v>12.709</v>
      </c>
    </row>
    <row r="313" spans="6:18" x14ac:dyDescent="0.45">
      <c r="F313" t="s">
        <v>266</v>
      </c>
      <c r="G313" t="s">
        <v>66</v>
      </c>
      <c r="H313" t="s">
        <v>67</v>
      </c>
      <c r="I313">
        <v>413</v>
      </c>
      <c r="J313">
        <v>11.141999999999999</v>
      </c>
      <c r="K313">
        <v>521</v>
      </c>
      <c r="L313">
        <v>11.574999999999999</v>
      </c>
      <c r="M313">
        <v>645.9</v>
      </c>
      <c r="N313">
        <v>11.989000000000001</v>
      </c>
      <c r="O313">
        <v>773.8</v>
      </c>
      <c r="P313">
        <v>12.349</v>
      </c>
      <c r="Q313">
        <v>921.8</v>
      </c>
      <c r="R313">
        <v>12.709</v>
      </c>
    </row>
    <row r="314" spans="6:18" x14ac:dyDescent="0.45">
      <c r="F314" t="s">
        <v>267</v>
      </c>
      <c r="G314" t="s">
        <v>66</v>
      </c>
      <c r="H314" t="s">
        <v>67</v>
      </c>
      <c r="I314">
        <v>49.9</v>
      </c>
      <c r="J314">
        <v>7.6050000000000004</v>
      </c>
      <c r="K314">
        <v>62.8</v>
      </c>
      <c r="L314">
        <v>7.8940000000000001</v>
      </c>
      <c r="M314">
        <v>77.599999999999994</v>
      </c>
      <c r="N314">
        <v>8.17</v>
      </c>
      <c r="O314">
        <v>92.7</v>
      </c>
      <c r="P314">
        <v>8.41</v>
      </c>
      <c r="Q314">
        <v>110.1</v>
      </c>
      <c r="R314">
        <v>8.6479999999999997</v>
      </c>
    </row>
    <row r="315" spans="6:18" x14ac:dyDescent="0.45">
      <c r="F315" t="s">
        <v>267</v>
      </c>
      <c r="G315" t="s">
        <v>66</v>
      </c>
      <c r="H315" t="s">
        <v>120</v>
      </c>
      <c r="I315">
        <v>33.799999999999997</v>
      </c>
      <c r="J315">
        <v>6.8959999999999999</v>
      </c>
      <c r="K315">
        <v>42.3</v>
      </c>
      <c r="L315">
        <v>7.1520000000000001</v>
      </c>
      <c r="M315">
        <v>52.1</v>
      </c>
      <c r="N315">
        <v>7.3959999999999999</v>
      </c>
      <c r="O315">
        <v>62.1</v>
      </c>
      <c r="P315">
        <v>7.609</v>
      </c>
      <c r="Q315">
        <v>73.599999999999994</v>
      </c>
      <c r="R315">
        <v>7.8209999999999997</v>
      </c>
    </row>
    <row r="316" spans="6:18" x14ac:dyDescent="0.45">
      <c r="F316" t="s">
        <v>73</v>
      </c>
      <c r="G316" t="s">
        <v>74</v>
      </c>
      <c r="H316" t="s">
        <v>64</v>
      </c>
      <c r="I316">
        <v>1209.8</v>
      </c>
      <c r="J316">
        <v>13.728</v>
      </c>
      <c r="K316">
        <v>1535.4</v>
      </c>
      <c r="L316">
        <v>14.282</v>
      </c>
      <c r="M316">
        <v>1913.6</v>
      </c>
      <c r="N316">
        <v>14.813000000000001</v>
      </c>
      <c r="O316">
        <v>2301.8000000000002</v>
      </c>
      <c r="P316">
        <v>15.273999999999999</v>
      </c>
      <c r="Q316">
        <v>2752.7</v>
      </c>
      <c r="R316">
        <v>15.733000000000001</v>
      </c>
    </row>
    <row r="317" spans="6:18" x14ac:dyDescent="0.45">
      <c r="F317" t="s">
        <v>73</v>
      </c>
      <c r="G317" t="s">
        <v>74</v>
      </c>
      <c r="H317" t="s">
        <v>67</v>
      </c>
      <c r="I317">
        <v>1705.1</v>
      </c>
      <c r="J317">
        <v>14.957000000000001</v>
      </c>
      <c r="K317">
        <v>2143.6</v>
      </c>
      <c r="L317">
        <v>15.525</v>
      </c>
      <c r="M317">
        <v>2649.6</v>
      </c>
      <c r="N317">
        <v>16.068999999999999</v>
      </c>
      <c r="O317">
        <v>3166.5</v>
      </c>
      <c r="P317">
        <v>16.541</v>
      </c>
      <c r="Q317">
        <v>3763.9</v>
      </c>
      <c r="R317">
        <v>17.013000000000002</v>
      </c>
    </row>
    <row r="318" spans="6:18" x14ac:dyDescent="0.45">
      <c r="F318" t="s">
        <v>73</v>
      </c>
      <c r="G318" t="s">
        <v>74</v>
      </c>
      <c r="H318" t="s">
        <v>75</v>
      </c>
      <c r="I318">
        <v>658.2</v>
      </c>
      <c r="J318">
        <v>11.79</v>
      </c>
      <c r="K318">
        <v>826.4</v>
      </c>
      <c r="L318">
        <v>12.233000000000001</v>
      </c>
      <c r="M318">
        <v>1020.4</v>
      </c>
      <c r="N318">
        <v>12.657999999999999</v>
      </c>
      <c r="O318">
        <v>1218.5999999999999</v>
      </c>
      <c r="P318">
        <v>13.028</v>
      </c>
      <c r="Q318">
        <v>1447.7</v>
      </c>
      <c r="R318">
        <v>13.398</v>
      </c>
    </row>
    <row r="319" spans="6:18" x14ac:dyDescent="0.45">
      <c r="F319" t="s">
        <v>73</v>
      </c>
      <c r="G319" t="s">
        <v>74</v>
      </c>
      <c r="H319" t="s">
        <v>120</v>
      </c>
      <c r="I319">
        <v>1175.5999999999999</v>
      </c>
      <c r="J319">
        <v>13.629</v>
      </c>
      <c r="K319">
        <v>1475.8</v>
      </c>
      <c r="L319">
        <v>14.141</v>
      </c>
      <c r="M319">
        <v>1822.1</v>
      </c>
      <c r="N319">
        <v>14.632999999999999</v>
      </c>
      <c r="O319">
        <v>2175.6999999999998</v>
      </c>
      <c r="P319">
        <v>15.06</v>
      </c>
      <c r="Q319">
        <v>2584.5</v>
      </c>
      <c r="R319">
        <v>15.487</v>
      </c>
    </row>
    <row r="320" spans="6:18" x14ac:dyDescent="0.45">
      <c r="F320" t="s">
        <v>268</v>
      </c>
      <c r="G320" t="s">
        <v>166</v>
      </c>
      <c r="H320" t="s">
        <v>120</v>
      </c>
      <c r="I320">
        <v>71.599999999999994</v>
      </c>
      <c r="J320">
        <v>9.6270000000000007</v>
      </c>
      <c r="K320">
        <v>90.4</v>
      </c>
      <c r="L320">
        <v>10.002000000000001</v>
      </c>
      <c r="M320">
        <v>112</v>
      </c>
      <c r="N320">
        <v>10.36</v>
      </c>
      <c r="O320">
        <v>134.1</v>
      </c>
      <c r="P320">
        <v>10.67</v>
      </c>
      <c r="Q320">
        <v>159.69999999999999</v>
      </c>
      <c r="R320">
        <v>10.978</v>
      </c>
    </row>
    <row r="321" spans="6:18" x14ac:dyDescent="0.45">
      <c r="F321" t="s">
        <v>268</v>
      </c>
      <c r="G321" t="s">
        <v>74</v>
      </c>
      <c r="H321" t="s">
        <v>120</v>
      </c>
      <c r="I321">
        <v>78.2</v>
      </c>
      <c r="J321">
        <v>9.84</v>
      </c>
      <c r="K321">
        <v>98.3</v>
      </c>
      <c r="L321">
        <v>10.215</v>
      </c>
      <c r="M321">
        <v>121.5</v>
      </c>
      <c r="N321">
        <v>10.573</v>
      </c>
      <c r="O321">
        <v>145.19999999999999</v>
      </c>
      <c r="P321">
        <v>10.882999999999999</v>
      </c>
      <c r="Q321">
        <v>172.5</v>
      </c>
      <c r="R321">
        <v>11.192</v>
      </c>
    </row>
    <row r="322" spans="6:18" x14ac:dyDescent="0.45">
      <c r="F322" t="s">
        <v>269</v>
      </c>
      <c r="G322" t="s">
        <v>66</v>
      </c>
      <c r="H322" t="s">
        <v>67</v>
      </c>
      <c r="I322">
        <v>361.1</v>
      </c>
      <c r="J322">
        <v>11.295</v>
      </c>
      <c r="K322">
        <v>455.6</v>
      </c>
      <c r="L322">
        <v>11.734</v>
      </c>
      <c r="M322">
        <v>564.70000000000005</v>
      </c>
      <c r="N322">
        <v>12.154</v>
      </c>
      <c r="O322">
        <v>676.5</v>
      </c>
      <c r="P322">
        <v>12.518000000000001</v>
      </c>
      <c r="Q322">
        <v>805.8</v>
      </c>
      <c r="R322">
        <v>12.882</v>
      </c>
    </row>
    <row r="323" spans="6:18" x14ac:dyDescent="0.45">
      <c r="F323" t="s">
        <v>270</v>
      </c>
      <c r="G323" t="s">
        <v>74</v>
      </c>
      <c r="H323" t="s">
        <v>209</v>
      </c>
      <c r="I323">
        <v>23.6</v>
      </c>
      <c r="J323">
        <v>6.423</v>
      </c>
      <c r="K323">
        <v>29.7</v>
      </c>
      <c r="L323">
        <v>6.67</v>
      </c>
      <c r="M323">
        <v>36.799999999999997</v>
      </c>
      <c r="N323">
        <v>6.9059999999999997</v>
      </c>
      <c r="O323">
        <v>44</v>
      </c>
      <c r="P323">
        <v>7.1109999999999998</v>
      </c>
      <c r="Q323">
        <v>52.3</v>
      </c>
      <c r="R323">
        <v>7.3150000000000004</v>
      </c>
    </row>
    <row r="324" spans="6:18" x14ac:dyDescent="0.45">
      <c r="F324" t="s">
        <v>270</v>
      </c>
      <c r="G324" t="s">
        <v>74</v>
      </c>
      <c r="H324" t="s">
        <v>169</v>
      </c>
      <c r="I324">
        <v>24</v>
      </c>
      <c r="J324">
        <v>6.4530000000000003</v>
      </c>
      <c r="K324">
        <v>30.3</v>
      </c>
      <c r="L324">
        <v>6.702</v>
      </c>
      <c r="M324">
        <v>37.5</v>
      </c>
      <c r="N324">
        <v>6.94</v>
      </c>
      <c r="O324">
        <v>44.9</v>
      </c>
      <c r="P324">
        <v>7.1470000000000002</v>
      </c>
      <c r="Q324">
        <v>53.4</v>
      </c>
      <c r="R324">
        <v>7.3529999999999998</v>
      </c>
    </row>
    <row r="325" spans="6:18" x14ac:dyDescent="0.45">
      <c r="F325" t="s">
        <v>271</v>
      </c>
      <c r="G325" t="s">
        <v>166</v>
      </c>
      <c r="H325" t="s">
        <v>169</v>
      </c>
      <c r="I325">
        <v>179</v>
      </c>
      <c r="J325">
        <v>9.7110000000000003</v>
      </c>
      <c r="K325">
        <v>226.7</v>
      </c>
      <c r="L325">
        <v>10.098000000000001</v>
      </c>
      <c r="M325">
        <v>282</v>
      </c>
      <c r="N325">
        <v>10.468999999999999</v>
      </c>
      <c r="O325">
        <v>338.7</v>
      </c>
      <c r="P325">
        <v>10.791</v>
      </c>
      <c r="Q325">
        <v>404.6</v>
      </c>
      <c r="R325">
        <v>11.112</v>
      </c>
    </row>
    <row r="326" spans="6:18" x14ac:dyDescent="0.45">
      <c r="F326" t="s">
        <v>271</v>
      </c>
      <c r="G326" t="s">
        <v>166</v>
      </c>
      <c r="H326" t="s">
        <v>67</v>
      </c>
      <c r="I326">
        <v>427.8</v>
      </c>
      <c r="J326">
        <v>12.074999999999999</v>
      </c>
      <c r="K326">
        <v>542.20000000000005</v>
      </c>
      <c r="L326">
        <v>12.558</v>
      </c>
      <c r="M326">
        <v>674.9</v>
      </c>
      <c r="N326">
        <v>13.021000000000001</v>
      </c>
      <c r="O326">
        <v>810.9</v>
      </c>
      <c r="P326">
        <v>13.422000000000001</v>
      </c>
      <c r="Q326">
        <v>968.7</v>
      </c>
      <c r="R326">
        <v>13.821999999999999</v>
      </c>
    </row>
    <row r="327" spans="6:18" x14ac:dyDescent="0.45">
      <c r="F327" t="s">
        <v>272</v>
      </c>
      <c r="G327" t="s">
        <v>66</v>
      </c>
      <c r="H327" t="s">
        <v>64</v>
      </c>
      <c r="I327">
        <v>109.3</v>
      </c>
      <c r="J327">
        <v>9.3160000000000007</v>
      </c>
      <c r="K327">
        <v>140.80000000000001</v>
      </c>
      <c r="L327">
        <v>9.7289999999999992</v>
      </c>
      <c r="M327">
        <v>177.7</v>
      </c>
      <c r="N327">
        <v>10.122999999999999</v>
      </c>
      <c r="O327">
        <v>215.9</v>
      </c>
      <c r="P327">
        <v>10.462999999999999</v>
      </c>
      <c r="Q327">
        <v>260.5</v>
      </c>
      <c r="R327">
        <v>10.802</v>
      </c>
    </row>
    <row r="328" spans="6:18" x14ac:dyDescent="0.45">
      <c r="F328" t="s">
        <v>272</v>
      </c>
      <c r="G328" t="s">
        <v>66</v>
      </c>
      <c r="H328" t="s">
        <v>67</v>
      </c>
      <c r="I328">
        <v>168.1</v>
      </c>
      <c r="J328">
        <v>10.375</v>
      </c>
      <c r="K328">
        <v>212.7</v>
      </c>
      <c r="L328">
        <v>10.786</v>
      </c>
      <c r="M328">
        <v>264.3</v>
      </c>
      <c r="N328">
        <v>11.178000000000001</v>
      </c>
      <c r="O328">
        <v>317.10000000000002</v>
      </c>
      <c r="P328">
        <v>11.518000000000001</v>
      </c>
      <c r="Q328">
        <v>378.2</v>
      </c>
      <c r="R328">
        <v>11.856999999999999</v>
      </c>
    </row>
    <row r="329" spans="6:18" x14ac:dyDescent="0.45">
      <c r="F329" t="s">
        <v>272</v>
      </c>
      <c r="G329" t="s">
        <v>66</v>
      </c>
      <c r="H329" t="s">
        <v>75</v>
      </c>
      <c r="I329">
        <v>72.2</v>
      </c>
      <c r="J329">
        <v>8.3989999999999991</v>
      </c>
      <c r="K329">
        <v>90.8</v>
      </c>
      <c r="L329">
        <v>8.7189999999999994</v>
      </c>
      <c r="M329">
        <v>112.3</v>
      </c>
      <c r="N329">
        <v>9.0250000000000004</v>
      </c>
      <c r="O329">
        <v>134.19999999999999</v>
      </c>
      <c r="P329">
        <v>9.2910000000000004</v>
      </c>
      <c r="Q329">
        <v>159.6</v>
      </c>
      <c r="R329">
        <v>9.5570000000000004</v>
      </c>
    </row>
    <row r="330" spans="6:18" x14ac:dyDescent="0.45">
      <c r="F330" t="s">
        <v>273</v>
      </c>
      <c r="G330" t="s">
        <v>166</v>
      </c>
      <c r="H330" t="s">
        <v>120</v>
      </c>
      <c r="I330">
        <v>1.6</v>
      </c>
      <c r="J330">
        <v>3.581</v>
      </c>
      <c r="K330">
        <v>2</v>
      </c>
      <c r="L330">
        <v>3.718</v>
      </c>
      <c r="M330">
        <v>2.5</v>
      </c>
      <c r="N330">
        <v>3.8479999999999999</v>
      </c>
      <c r="O330">
        <v>3</v>
      </c>
      <c r="P330">
        <v>3.9609999999999999</v>
      </c>
      <c r="Q330">
        <v>3.6</v>
      </c>
      <c r="R330">
        <v>4.0739999999999998</v>
      </c>
    </row>
    <row r="331" spans="6:18" x14ac:dyDescent="0.45">
      <c r="F331" t="s">
        <v>273</v>
      </c>
      <c r="G331" t="s">
        <v>74</v>
      </c>
      <c r="H331" t="s">
        <v>120</v>
      </c>
      <c r="I331">
        <v>1.8</v>
      </c>
      <c r="J331">
        <v>3.6960000000000002</v>
      </c>
      <c r="K331">
        <v>2.2999999999999998</v>
      </c>
      <c r="L331">
        <v>3.8330000000000002</v>
      </c>
      <c r="M331">
        <v>2.8</v>
      </c>
      <c r="N331">
        <v>3.964</v>
      </c>
      <c r="O331">
        <v>3.4</v>
      </c>
      <c r="P331">
        <v>4.077</v>
      </c>
      <c r="Q331">
        <v>4</v>
      </c>
      <c r="R331">
        <v>4.1900000000000004</v>
      </c>
    </row>
    <row r="332" spans="6:18" x14ac:dyDescent="0.45">
      <c r="F332" t="s">
        <v>158</v>
      </c>
      <c r="G332" t="s">
        <v>66</v>
      </c>
      <c r="H332" t="s">
        <v>193</v>
      </c>
      <c r="I332">
        <v>7750.2</v>
      </c>
      <c r="J332">
        <v>23.177</v>
      </c>
      <c r="K332">
        <v>9797.4</v>
      </c>
      <c r="L332">
        <v>24.088999999999999</v>
      </c>
      <c r="M332">
        <v>12168</v>
      </c>
      <c r="N332">
        <v>24.963000000000001</v>
      </c>
      <c r="O332">
        <v>14596.6</v>
      </c>
      <c r="P332">
        <v>25.721</v>
      </c>
      <c r="Q332">
        <v>17411.099999999999</v>
      </c>
      <c r="R332">
        <v>26.477</v>
      </c>
    </row>
    <row r="333" spans="6:18" x14ac:dyDescent="0.45">
      <c r="F333" t="s">
        <v>158</v>
      </c>
      <c r="G333" t="s">
        <v>66</v>
      </c>
      <c r="H333" t="s">
        <v>194</v>
      </c>
      <c r="I333">
        <v>5636.4</v>
      </c>
      <c r="J333">
        <v>21.402999999999999</v>
      </c>
      <c r="K333">
        <v>7129.7</v>
      </c>
      <c r="L333">
        <v>22.248999999999999</v>
      </c>
      <c r="M333">
        <v>8860.1</v>
      </c>
      <c r="N333">
        <v>23.06</v>
      </c>
      <c r="O333">
        <v>10634.2</v>
      </c>
      <c r="P333">
        <v>23.763000000000002</v>
      </c>
      <c r="Q333">
        <v>12691.4</v>
      </c>
      <c r="R333">
        <v>24.465</v>
      </c>
    </row>
    <row r="334" spans="6:18" x14ac:dyDescent="0.45">
      <c r="F334" t="s">
        <v>158</v>
      </c>
      <c r="G334" t="s">
        <v>66</v>
      </c>
      <c r="H334" t="s">
        <v>195</v>
      </c>
      <c r="I334">
        <v>6351</v>
      </c>
      <c r="J334">
        <v>22.050999999999998</v>
      </c>
      <c r="K334">
        <v>8031.5</v>
      </c>
      <c r="L334">
        <v>22.920999999999999</v>
      </c>
      <c r="M334">
        <v>9978.2999999999993</v>
      </c>
      <c r="N334">
        <v>23.754999999999999</v>
      </c>
      <c r="O334">
        <v>11973.6</v>
      </c>
      <c r="P334">
        <v>24.478000000000002</v>
      </c>
      <c r="Q334">
        <v>14286.8</v>
      </c>
      <c r="R334">
        <v>25.2</v>
      </c>
    </row>
    <row r="335" spans="6:18" x14ac:dyDescent="0.45">
      <c r="F335" t="s">
        <v>158</v>
      </c>
      <c r="G335" t="s">
        <v>66</v>
      </c>
      <c r="H335" t="s">
        <v>64</v>
      </c>
      <c r="I335">
        <v>3171</v>
      </c>
      <c r="J335">
        <v>18.536000000000001</v>
      </c>
      <c r="K335">
        <v>4054.3</v>
      </c>
      <c r="L335">
        <v>19.32</v>
      </c>
      <c r="M335">
        <v>5085.3999999999996</v>
      </c>
      <c r="N335">
        <v>20.071000000000002</v>
      </c>
      <c r="O335">
        <v>6149</v>
      </c>
      <c r="P335">
        <v>20.722000000000001</v>
      </c>
      <c r="Q335">
        <v>7388.9</v>
      </c>
      <c r="R335">
        <v>21.37</v>
      </c>
    </row>
    <row r="336" spans="6:18" x14ac:dyDescent="0.45">
      <c r="F336" t="s">
        <v>158</v>
      </c>
      <c r="G336" t="s">
        <v>66</v>
      </c>
      <c r="H336" t="s">
        <v>196</v>
      </c>
      <c r="I336">
        <v>4111.1000000000004</v>
      </c>
      <c r="J336">
        <v>19.779</v>
      </c>
      <c r="K336">
        <v>5200.8</v>
      </c>
      <c r="L336">
        <v>20.561</v>
      </c>
      <c r="M336">
        <v>6464</v>
      </c>
      <c r="N336">
        <v>21.312000000000001</v>
      </c>
      <c r="O336">
        <v>7759.6</v>
      </c>
      <c r="P336">
        <v>21.963000000000001</v>
      </c>
      <c r="Q336">
        <v>9262.2999999999993</v>
      </c>
      <c r="R336">
        <v>22.613</v>
      </c>
    </row>
    <row r="337" spans="6:18" x14ac:dyDescent="0.45">
      <c r="F337" t="s">
        <v>158</v>
      </c>
      <c r="G337" t="s">
        <v>66</v>
      </c>
      <c r="H337" t="s">
        <v>75</v>
      </c>
      <c r="I337">
        <v>1826.8</v>
      </c>
      <c r="J337">
        <v>16.149000000000001</v>
      </c>
      <c r="K337">
        <v>2306</v>
      </c>
      <c r="L337">
        <v>16.777999999999999</v>
      </c>
      <c r="M337">
        <v>2861.2</v>
      </c>
      <c r="N337">
        <v>17.382999999999999</v>
      </c>
      <c r="O337">
        <v>3430.4</v>
      </c>
      <c r="P337">
        <v>17.908999999999999</v>
      </c>
      <c r="Q337">
        <v>4090.5</v>
      </c>
      <c r="R337">
        <v>18.434000000000001</v>
      </c>
    </row>
    <row r="338" spans="6:18" x14ac:dyDescent="0.45">
      <c r="F338" t="s">
        <v>158</v>
      </c>
      <c r="G338" t="s">
        <v>66</v>
      </c>
      <c r="H338" t="s">
        <v>120</v>
      </c>
      <c r="I338">
        <v>2958.2</v>
      </c>
      <c r="J338">
        <v>18.216999999999999</v>
      </c>
      <c r="K338">
        <v>3733.6</v>
      </c>
      <c r="L338">
        <v>18.925999999999998</v>
      </c>
      <c r="M338">
        <v>4631.5</v>
      </c>
      <c r="N338">
        <v>19.606999999999999</v>
      </c>
      <c r="O338">
        <v>5551.5</v>
      </c>
      <c r="P338">
        <v>20.199000000000002</v>
      </c>
      <c r="Q338">
        <v>6618.1</v>
      </c>
      <c r="R338">
        <v>20.79</v>
      </c>
    </row>
    <row r="339" spans="6:18" x14ac:dyDescent="0.45">
      <c r="F339" t="s">
        <v>158</v>
      </c>
      <c r="G339" t="s">
        <v>66</v>
      </c>
      <c r="H339" t="s">
        <v>197</v>
      </c>
      <c r="I339">
        <v>3297.6</v>
      </c>
      <c r="J339">
        <v>18.718</v>
      </c>
      <c r="K339">
        <v>4171.8</v>
      </c>
      <c r="L339">
        <v>19.459</v>
      </c>
      <c r="M339">
        <v>5185.3999999999996</v>
      </c>
      <c r="N339">
        <v>20.169</v>
      </c>
      <c r="O339">
        <v>6225.2</v>
      </c>
      <c r="P339">
        <v>20.786000000000001</v>
      </c>
      <c r="Q339">
        <v>7431.5</v>
      </c>
      <c r="R339">
        <v>21.401</v>
      </c>
    </row>
    <row r="340" spans="6:18" x14ac:dyDescent="0.45">
      <c r="F340" t="s">
        <v>158</v>
      </c>
      <c r="G340" t="s">
        <v>72</v>
      </c>
      <c r="H340" t="s">
        <v>193</v>
      </c>
      <c r="I340">
        <v>8227.4</v>
      </c>
      <c r="J340">
        <v>23.524999999999999</v>
      </c>
      <c r="K340">
        <v>10362.1</v>
      </c>
      <c r="L340">
        <v>24.428000000000001</v>
      </c>
      <c r="M340">
        <v>12827.4</v>
      </c>
      <c r="N340">
        <v>25.294</v>
      </c>
      <c r="O340">
        <v>15347.5</v>
      </c>
      <c r="P340">
        <v>26.045999999999999</v>
      </c>
      <c r="Q340">
        <v>18262.3</v>
      </c>
      <c r="R340">
        <v>26.795000000000002</v>
      </c>
    </row>
    <row r="341" spans="6:18" x14ac:dyDescent="0.45">
      <c r="F341" t="s">
        <v>158</v>
      </c>
      <c r="G341" t="s">
        <v>72</v>
      </c>
      <c r="H341" t="s">
        <v>194</v>
      </c>
      <c r="I341">
        <v>5609.2</v>
      </c>
      <c r="J341">
        <v>21.376999999999999</v>
      </c>
      <c r="K341">
        <v>7072</v>
      </c>
      <c r="L341">
        <v>22.202999999999999</v>
      </c>
      <c r="M341">
        <v>8763</v>
      </c>
      <c r="N341">
        <v>22.995999999999999</v>
      </c>
      <c r="O341">
        <v>10493</v>
      </c>
      <c r="P341">
        <v>23.684000000000001</v>
      </c>
      <c r="Q341">
        <v>12495.5</v>
      </c>
      <c r="R341">
        <v>24.37</v>
      </c>
    </row>
    <row r="342" spans="6:18" x14ac:dyDescent="0.45">
      <c r="F342" t="s">
        <v>158</v>
      </c>
      <c r="G342" t="s">
        <v>72</v>
      </c>
      <c r="H342" t="s">
        <v>195</v>
      </c>
      <c r="I342">
        <v>6451.5</v>
      </c>
      <c r="J342">
        <v>22.138000000000002</v>
      </c>
      <c r="K342">
        <v>8130.3</v>
      </c>
      <c r="L342">
        <v>22.991</v>
      </c>
      <c r="M342">
        <v>10070.1</v>
      </c>
      <c r="N342">
        <v>23.809000000000001</v>
      </c>
      <c r="O342">
        <v>12054</v>
      </c>
      <c r="P342">
        <v>24.518999999999998</v>
      </c>
      <c r="Q342">
        <v>14349.7</v>
      </c>
      <c r="R342">
        <v>25.228000000000002</v>
      </c>
    </row>
    <row r="343" spans="6:18" x14ac:dyDescent="0.45">
      <c r="F343" t="s">
        <v>158</v>
      </c>
      <c r="G343" t="s">
        <v>72</v>
      </c>
      <c r="H343" t="s">
        <v>196</v>
      </c>
      <c r="I343">
        <v>3829.7</v>
      </c>
      <c r="J343">
        <v>19.431999999999999</v>
      </c>
      <c r="K343">
        <v>4827.1000000000004</v>
      </c>
      <c r="L343">
        <v>20.181999999999999</v>
      </c>
      <c r="M343">
        <v>5979.9</v>
      </c>
      <c r="N343">
        <v>20.901</v>
      </c>
      <c r="O343">
        <v>7159.3</v>
      </c>
      <c r="P343">
        <v>21.524999999999999</v>
      </c>
      <c r="Q343">
        <v>8524.4</v>
      </c>
      <c r="R343">
        <v>22.148</v>
      </c>
    </row>
    <row r="344" spans="6:18" x14ac:dyDescent="0.45">
      <c r="F344" t="s">
        <v>158</v>
      </c>
      <c r="G344" t="s">
        <v>72</v>
      </c>
      <c r="H344" t="s">
        <v>67</v>
      </c>
      <c r="I344">
        <v>4084.4</v>
      </c>
      <c r="J344">
        <v>19.747</v>
      </c>
      <c r="K344">
        <v>5147.7</v>
      </c>
      <c r="L344">
        <v>20.509</v>
      </c>
      <c r="M344">
        <v>6376.7</v>
      </c>
      <c r="N344">
        <v>21.239000000000001</v>
      </c>
      <c r="O344">
        <v>7633.9</v>
      </c>
      <c r="P344">
        <v>21.873000000000001</v>
      </c>
      <c r="Q344">
        <v>9089</v>
      </c>
      <c r="R344">
        <v>22.506</v>
      </c>
    </row>
    <row r="345" spans="6:18" x14ac:dyDescent="0.45">
      <c r="F345" t="s">
        <v>158</v>
      </c>
      <c r="G345" t="s">
        <v>72</v>
      </c>
      <c r="H345" t="s">
        <v>75</v>
      </c>
      <c r="I345">
        <v>1298.7</v>
      </c>
      <c r="J345">
        <v>14.827999999999999</v>
      </c>
      <c r="K345">
        <v>1629.8</v>
      </c>
      <c r="L345">
        <v>15.384</v>
      </c>
      <c r="M345">
        <v>2011.6</v>
      </c>
      <c r="N345">
        <v>15.917</v>
      </c>
      <c r="O345">
        <v>2401.3000000000002</v>
      </c>
      <c r="P345">
        <v>16.381</v>
      </c>
      <c r="Q345">
        <v>2851.8</v>
      </c>
      <c r="R345">
        <v>16.844000000000001</v>
      </c>
    </row>
    <row r="346" spans="6:18" x14ac:dyDescent="0.45">
      <c r="F346" t="s">
        <v>158</v>
      </c>
      <c r="G346" t="s">
        <v>72</v>
      </c>
      <c r="H346" t="s">
        <v>120</v>
      </c>
      <c r="I346">
        <v>2637.2</v>
      </c>
      <c r="J346">
        <v>17.701000000000001</v>
      </c>
      <c r="K346">
        <v>3315.6</v>
      </c>
      <c r="L346">
        <v>18.373000000000001</v>
      </c>
      <c r="M346">
        <v>4098.8</v>
      </c>
      <c r="N346">
        <v>19.018000000000001</v>
      </c>
      <c r="O346">
        <v>4899.2</v>
      </c>
      <c r="P346">
        <v>19.577999999999999</v>
      </c>
      <c r="Q346">
        <v>5824.8</v>
      </c>
      <c r="R346">
        <v>20.137</v>
      </c>
    </row>
    <row r="347" spans="6:18" x14ac:dyDescent="0.45">
      <c r="F347" t="s">
        <v>158</v>
      </c>
      <c r="G347" t="s">
        <v>72</v>
      </c>
      <c r="H347" t="s">
        <v>197</v>
      </c>
      <c r="I347">
        <v>2893.5</v>
      </c>
      <c r="J347">
        <v>18.117000000000001</v>
      </c>
      <c r="K347">
        <v>3645.7</v>
      </c>
      <c r="L347">
        <v>18.814</v>
      </c>
      <c r="M347">
        <v>4515</v>
      </c>
      <c r="N347">
        <v>19.483000000000001</v>
      </c>
      <c r="O347">
        <v>5404.2</v>
      </c>
      <c r="P347">
        <v>20.064</v>
      </c>
      <c r="Q347">
        <v>6433.4</v>
      </c>
      <c r="R347">
        <v>20.643000000000001</v>
      </c>
    </row>
    <row r="348" spans="6:18" x14ac:dyDescent="0.45">
      <c r="F348" t="s">
        <v>274</v>
      </c>
      <c r="G348" t="s">
        <v>66</v>
      </c>
      <c r="H348" t="s">
        <v>64</v>
      </c>
      <c r="I348">
        <v>225.2</v>
      </c>
      <c r="J348">
        <v>9.0730000000000004</v>
      </c>
      <c r="K348">
        <v>287</v>
      </c>
      <c r="L348">
        <v>9.4489999999999998</v>
      </c>
      <c r="M348">
        <v>359</v>
      </c>
      <c r="N348">
        <v>9.81</v>
      </c>
      <c r="O348">
        <v>433.1</v>
      </c>
      <c r="P348">
        <v>10.122</v>
      </c>
      <c r="Q348">
        <v>519.5</v>
      </c>
      <c r="R348">
        <v>10.433999999999999</v>
      </c>
    </row>
    <row r="349" spans="6:18" x14ac:dyDescent="0.45">
      <c r="F349" t="s">
        <v>274</v>
      </c>
      <c r="G349" t="s">
        <v>102</v>
      </c>
      <c r="H349" t="s">
        <v>64</v>
      </c>
      <c r="I349">
        <v>218.5</v>
      </c>
      <c r="J349">
        <v>9.0050000000000008</v>
      </c>
      <c r="K349">
        <v>277.89999999999998</v>
      </c>
      <c r="L349">
        <v>9.3740000000000006</v>
      </c>
      <c r="M349">
        <v>347.1</v>
      </c>
      <c r="N349">
        <v>9.7270000000000003</v>
      </c>
      <c r="O349">
        <v>418.1</v>
      </c>
      <c r="P349">
        <v>10.034000000000001</v>
      </c>
      <c r="Q349">
        <v>500.8</v>
      </c>
      <c r="R349">
        <v>10.339</v>
      </c>
    </row>
    <row r="350" spans="6:18" x14ac:dyDescent="0.45">
      <c r="F350" t="s">
        <v>275</v>
      </c>
      <c r="G350" t="s">
        <v>66</v>
      </c>
      <c r="H350" t="s">
        <v>67</v>
      </c>
      <c r="I350">
        <v>140.5</v>
      </c>
      <c r="J350">
        <v>9.4550000000000001</v>
      </c>
      <c r="K350">
        <v>177.5</v>
      </c>
      <c r="L350">
        <v>9.827</v>
      </c>
      <c r="M350">
        <v>220.5</v>
      </c>
      <c r="N350">
        <v>10.183</v>
      </c>
      <c r="O350">
        <v>264.39999999999998</v>
      </c>
      <c r="P350">
        <v>10.492000000000001</v>
      </c>
      <c r="Q350">
        <v>315.3</v>
      </c>
      <c r="R350">
        <v>10.8</v>
      </c>
    </row>
    <row r="351" spans="6:18" x14ac:dyDescent="0.45">
      <c r="F351" t="s">
        <v>276</v>
      </c>
      <c r="G351" t="s">
        <v>66</v>
      </c>
      <c r="H351" t="s">
        <v>169</v>
      </c>
      <c r="I351">
        <v>5.7</v>
      </c>
      <c r="J351">
        <v>4.7009999999999996</v>
      </c>
      <c r="K351">
        <v>7.2</v>
      </c>
      <c r="L351">
        <v>4.8840000000000003</v>
      </c>
      <c r="M351">
        <v>8.9</v>
      </c>
      <c r="N351">
        <v>5.0590000000000002</v>
      </c>
      <c r="O351">
        <v>10.6</v>
      </c>
      <c r="P351">
        <v>5.2110000000000003</v>
      </c>
      <c r="Q351">
        <v>12.7</v>
      </c>
      <c r="R351">
        <v>5.3620000000000001</v>
      </c>
    </row>
    <row r="352" spans="6:18" x14ac:dyDescent="0.45">
      <c r="F352" t="s">
        <v>124</v>
      </c>
      <c r="G352" t="s">
        <v>66</v>
      </c>
      <c r="H352" t="s">
        <v>67</v>
      </c>
      <c r="I352">
        <v>894.1</v>
      </c>
      <c r="J352">
        <v>12.917</v>
      </c>
      <c r="K352">
        <v>1128.5999999999999</v>
      </c>
      <c r="L352">
        <v>13.42</v>
      </c>
      <c r="M352">
        <v>1400</v>
      </c>
      <c r="N352">
        <v>13.903</v>
      </c>
      <c r="O352">
        <v>1678</v>
      </c>
      <c r="P352">
        <v>14.321999999999999</v>
      </c>
      <c r="Q352">
        <v>2000.1</v>
      </c>
      <c r="R352">
        <v>14.74</v>
      </c>
    </row>
    <row r="353" spans="6:18" x14ac:dyDescent="0.45">
      <c r="F353" t="s">
        <v>277</v>
      </c>
      <c r="G353" t="s">
        <v>66</v>
      </c>
      <c r="H353" t="s">
        <v>120</v>
      </c>
      <c r="I353">
        <v>22.6</v>
      </c>
      <c r="J353">
        <v>6.7969999999999997</v>
      </c>
      <c r="K353">
        <v>28.4</v>
      </c>
      <c r="L353">
        <v>7.0529999999999999</v>
      </c>
      <c r="M353">
        <v>35</v>
      </c>
      <c r="N353">
        <v>7.298</v>
      </c>
      <c r="O353">
        <v>41.8</v>
      </c>
      <c r="P353">
        <v>7.51</v>
      </c>
      <c r="Q353">
        <v>49.7</v>
      </c>
      <c r="R353">
        <v>7.7220000000000004</v>
      </c>
    </row>
    <row r="354" spans="6:18" x14ac:dyDescent="0.45">
      <c r="F354" t="s">
        <v>278</v>
      </c>
      <c r="G354" t="s">
        <v>66</v>
      </c>
      <c r="H354" t="s">
        <v>169</v>
      </c>
      <c r="I354">
        <v>28.4</v>
      </c>
      <c r="J354">
        <v>6.1589999999999998</v>
      </c>
      <c r="K354">
        <v>35.9</v>
      </c>
      <c r="L354">
        <v>6.4009999999999998</v>
      </c>
      <c r="M354">
        <v>44.5</v>
      </c>
      <c r="N354">
        <v>6.633</v>
      </c>
      <c r="O354">
        <v>53.4</v>
      </c>
      <c r="P354">
        <v>6.8339999999999996</v>
      </c>
      <c r="Q354">
        <v>63.7</v>
      </c>
      <c r="R354">
        <v>7.0350000000000001</v>
      </c>
    </row>
    <row r="355" spans="6:18" x14ac:dyDescent="0.45">
      <c r="F355" t="s">
        <v>279</v>
      </c>
      <c r="G355" t="s">
        <v>66</v>
      </c>
      <c r="H355" t="s">
        <v>169</v>
      </c>
      <c r="I355">
        <v>28.4</v>
      </c>
      <c r="J355">
        <v>6.1589999999999998</v>
      </c>
      <c r="K355">
        <v>35.9</v>
      </c>
      <c r="L355">
        <v>6.4009999999999998</v>
      </c>
      <c r="M355">
        <v>44.5</v>
      </c>
      <c r="N355">
        <v>6.633</v>
      </c>
      <c r="O355">
        <v>53.4</v>
      </c>
      <c r="P355">
        <v>6.8339999999999996</v>
      </c>
      <c r="Q355">
        <v>63.7</v>
      </c>
      <c r="R355">
        <v>7.0350000000000001</v>
      </c>
    </row>
    <row r="356" spans="6:18" x14ac:dyDescent="0.45">
      <c r="F356" t="s">
        <v>280</v>
      </c>
      <c r="G356" t="s">
        <v>66</v>
      </c>
      <c r="H356" t="s">
        <v>169</v>
      </c>
      <c r="I356">
        <v>19.3</v>
      </c>
      <c r="J356">
        <v>5.633</v>
      </c>
      <c r="K356">
        <v>24.4</v>
      </c>
      <c r="L356">
        <v>5.8529999999999998</v>
      </c>
      <c r="M356">
        <v>30.3</v>
      </c>
      <c r="N356">
        <v>6.0640000000000001</v>
      </c>
      <c r="O356">
        <v>36.4</v>
      </c>
      <c r="P356">
        <v>6.2480000000000002</v>
      </c>
      <c r="Q356">
        <v>43.3</v>
      </c>
      <c r="R356">
        <v>6.431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Raw</vt:lpstr>
      <vt:lpstr>ASE full</vt:lpstr>
      <vt:lpstr>ASE Now</vt:lpstr>
      <vt:lpstr>ASE Future</vt:lpstr>
      <vt:lpstr>ASE Future Full</vt:lpstr>
      <vt:lpstr>DPS Now</vt:lpstr>
      <vt:lpstr>DPS Future</vt:lpstr>
      <vt:lpstr>Mega Comparisons</vt:lpstr>
      <vt:lpstr>Mega Comparisons (Formatted)</vt:lpstr>
      <vt:lpstr>comprehensive_dps30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Charles Lyu</cp:lastModifiedBy>
  <dcterms:created xsi:type="dcterms:W3CDTF">2022-09-04T00:43:53Z</dcterms:created>
  <dcterms:modified xsi:type="dcterms:W3CDTF">2022-09-05T15:18:32Z</dcterms:modified>
</cp:coreProperties>
</file>