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\Downloads\"/>
    </mc:Choice>
  </mc:AlternateContent>
  <xr:revisionPtr revIDLastSave="0" documentId="13_ncr:1_{6A40FE79-003C-4992-927B-8D7D9590DF9E}" xr6:coauthVersionLast="47" xr6:coauthVersionMax="47" xr10:uidLastSave="{00000000-0000-0000-0000-000000000000}"/>
  <bookViews>
    <workbookView xWindow="-108" yWindow="-108" windowWidth="23256" windowHeight="12456" firstSheet="5" activeTab="10" xr2:uid="{00000000-000D-0000-FFFF-FFFF00000000}"/>
  </bookViews>
  <sheets>
    <sheet name="customer_shopping_data" sheetId="1" r:id="rId1"/>
    <sheet name="Text Function" sheetId="3" r:id="rId2"/>
    <sheet name="Concat" sheetId="4" r:id="rId3"/>
    <sheet name="Format Printer" sheetId="5" r:id="rId4"/>
    <sheet name="Number Format" sheetId="6" r:id="rId5"/>
    <sheet name="Dates &amp; Time" sheetId="7" r:id="rId6"/>
    <sheet name="VLOOKUP" sheetId="8" r:id="rId7"/>
    <sheet name="HLOOKUP" sheetId="9" r:id="rId8"/>
    <sheet name="Conditional Functions" sheetId="10" r:id="rId9"/>
    <sheet name="Conditional Formatting" sheetId="11" r:id="rId10"/>
    <sheet name="Sort &amp; Filter" sheetId="12" r:id="rId11"/>
  </sheets>
  <definedNames>
    <definedName name="_xlnm._FilterDatabase" localSheetId="10" hidden="1">'Sort &amp; Filter'!$A$1:$I$201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1" l="1"/>
  <c r="I4" i="11"/>
  <c r="I5" i="11"/>
  <c r="J5" i="11" s="1"/>
  <c r="K5" i="11" s="1"/>
  <c r="I6" i="11"/>
  <c r="I7" i="11"/>
  <c r="I8" i="11"/>
  <c r="I9" i="11"/>
  <c r="I10" i="11"/>
  <c r="J10" i="11" s="1"/>
  <c r="K10" i="11" s="1"/>
  <c r="I11" i="11"/>
  <c r="J11" i="11" s="1"/>
  <c r="K11" i="11" s="1"/>
  <c r="I12" i="11"/>
  <c r="J12" i="11" s="1"/>
  <c r="K12" i="11" s="1"/>
  <c r="I13" i="11"/>
  <c r="J13" i="11" s="1"/>
  <c r="K13" i="11" s="1"/>
  <c r="I14" i="11"/>
  <c r="J14" i="11" s="1"/>
  <c r="K14" i="11" s="1"/>
  <c r="I15" i="11"/>
  <c r="I16" i="11"/>
  <c r="I17" i="11"/>
  <c r="I18" i="11"/>
  <c r="I19" i="11"/>
  <c r="I20" i="11"/>
  <c r="I21" i="11"/>
  <c r="I22" i="11"/>
  <c r="J22" i="11" s="1"/>
  <c r="K22" i="11" s="1"/>
  <c r="I23" i="11"/>
  <c r="J23" i="11" s="1"/>
  <c r="K23" i="11" s="1"/>
  <c r="I24" i="11"/>
  <c r="J24" i="11" s="1"/>
  <c r="K24" i="11" s="1"/>
  <c r="I25" i="11"/>
  <c r="J25" i="11" s="1"/>
  <c r="K25" i="11" s="1"/>
  <c r="I26" i="11"/>
  <c r="J26" i="11" s="1"/>
  <c r="K26" i="11" s="1"/>
  <c r="I27" i="11"/>
  <c r="I28" i="11"/>
  <c r="I29" i="11"/>
  <c r="J29" i="11" s="1"/>
  <c r="K29" i="11" s="1"/>
  <c r="I30" i="11"/>
  <c r="I31" i="11"/>
  <c r="I32" i="11"/>
  <c r="I33" i="11"/>
  <c r="I34" i="11"/>
  <c r="J34" i="11" s="1"/>
  <c r="K34" i="11" s="1"/>
  <c r="I35" i="11"/>
  <c r="J35" i="11" s="1"/>
  <c r="K35" i="11" s="1"/>
  <c r="I36" i="11"/>
  <c r="I37" i="11"/>
  <c r="I38" i="11"/>
  <c r="J38" i="11" s="1"/>
  <c r="K38" i="11" s="1"/>
  <c r="I39" i="11"/>
  <c r="I40" i="11"/>
  <c r="I41" i="11"/>
  <c r="J41" i="11" s="1"/>
  <c r="K41" i="11" s="1"/>
  <c r="I42" i="11"/>
  <c r="I43" i="11"/>
  <c r="J43" i="11" s="1"/>
  <c r="K43" i="11" s="1"/>
  <c r="I44" i="11"/>
  <c r="I45" i="11"/>
  <c r="I46" i="11"/>
  <c r="I47" i="11"/>
  <c r="J47" i="11" s="1"/>
  <c r="K47" i="11" s="1"/>
  <c r="I48" i="11"/>
  <c r="J48" i="11" s="1"/>
  <c r="K48" i="11" s="1"/>
  <c r="I49" i="11"/>
  <c r="J49" i="11" s="1"/>
  <c r="K49" i="11" s="1"/>
  <c r="I50" i="11"/>
  <c r="J50" i="11" s="1"/>
  <c r="K50" i="11" s="1"/>
  <c r="I51" i="11"/>
  <c r="I52" i="11"/>
  <c r="I53" i="11"/>
  <c r="I54" i="11"/>
  <c r="I55" i="11"/>
  <c r="I56" i="11"/>
  <c r="I57" i="11"/>
  <c r="I58" i="11"/>
  <c r="J58" i="11" s="1"/>
  <c r="K58" i="11" s="1"/>
  <c r="I59" i="11"/>
  <c r="J59" i="11" s="1"/>
  <c r="K59" i="11" s="1"/>
  <c r="I60" i="11"/>
  <c r="J60" i="11" s="1"/>
  <c r="K60" i="11" s="1"/>
  <c r="I61" i="11"/>
  <c r="J61" i="11" s="1"/>
  <c r="K61" i="11" s="1"/>
  <c r="I62" i="11"/>
  <c r="J62" i="11" s="1"/>
  <c r="K62" i="11" s="1"/>
  <c r="I63" i="11"/>
  <c r="I64" i="11"/>
  <c r="I65" i="11"/>
  <c r="I66" i="11"/>
  <c r="I67" i="11"/>
  <c r="I68" i="11"/>
  <c r="I69" i="11"/>
  <c r="I70" i="11"/>
  <c r="I71" i="11"/>
  <c r="J71" i="11" s="1"/>
  <c r="K71" i="11" s="1"/>
  <c r="I72" i="11"/>
  <c r="J72" i="11" s="1"/>
  <c r="K72" i="11" s="1"/>
  <c r="I73" i="11"/>
  <c r="J73" i="11" s="1"/>
  <c r="K73" i="11" s="1"/>
  <c r="I74" i="11"/>
  <c r="J74" i="11" s="1"/>
  <c r="K74" i="11" s="1"/>
  <c r="I75" i="11"/>
  <c r="I76" i="11"/>
  <c r="I77" i="11"/>
  <c r="I78" i="11"/>
  <c r="I79" i="11"/>
  <c r="J79" i="11" s="1"/>
  <c r="K79" i="11" s="1"/>
  <c r="I80" i="11"/>
  <c r="I81" i="11"/>
  <c r="I82" i="11"/>
  <c r="J82" i="11" s="1"/>
  <c r="K82" i="11" s="1"/>
  <c r="I83" i="11"/>
  <c r="J83" i="11" s="1"/>
  <c r="K83" i="11" s="1"/>
  <c r="I84" i="11"/>
  <c r="J84" i="11" s="1"/>
  <c r="K84" i="11" s="1"/>
  <c r="I85" i="11"/>
  <c r="J85" i="11" s="1"/>
  <c r="K85" i="11" s="1"/>
  <c r="I86" i="11"/>
  <c r="J86" i="11" s="1"/>
  <c r="K86" i="11" s="1"/>
  <c r="I87" i="11"/>
  <c r="I88" i="11"/>
  <c r="I89" i="11"/>
  <c r="J89" i="11" s="1"/>
  <c r="K89" i="11" s="1"/>
  <c r="I90" i="11"/>
  <c r="I91" i="11"/>
  <c r="I92" i="11"/>
  <c r="I93" i="11"/>
  <c r="J93" i="11" s="1"/>
  <c r="K93" i="11" s="1"/>
  <c r="I94" i="11"/>
  <c r="J94" i="11" s="1"/>
  <c r="K94" i="11" s="1"/>
  <c r="I95" i="11"/>
  <c r="J95" i="11" s="1"/>
  <c r="K95" i="11" s="1"/>
  <c r="I96" i="11"/>
  <c r="J96" i="11" s="1"/>
  <c r="K96" i="11" s="1"/>
  <c r="I97" i="11"/>
  <c r="J97" i="11" s="1"/>
  <c r="K97" i="11" s="1"/>
  <c r="I98" i="11"/>
  <c r="J98" i="11" s="1"/>
  <c r="K98" i="11" s="1"/>
  <c r="I99" i="11"/>
  <c r="I100" i="11"/>
  <c r="I101" i="11"/>
  <c r="J101" i="11" s="1"/>
  <c r="K101" i="11" s="1"/>
  <c r="I102" i="11"/>
  <c r="I103" i="11"/>
  <c r="I104" i="11"/>
  <c r="I105" i="11"/>
  <c r="I106" i="11"/>
  <c r="J106" i="11" s="1"/>
  <c r="K106" i="11" s="1"/>
  <c r="I107" i="11"/>
  <c r="J107" i="11" s="1"/>
  <c r="K107" i="11" s="1"/>
  <c r="I108" i="11"/>
  <c r="J108" i="11" s="1"/>
  <c r="K108" i="11" s="1"/>
  <c r="I109" i="11"/>
  <c r="J109" i="11" s="1"/>
  <c r="K109" i="11" s="1"/>
  <c r="I110" i="11"/>
  <c r="J110" i="11" s="1"/>
  <c r="K110" i="11" s="1"/>
  <c r="I111" i="11"/>
  <c r="I112" i="11"/>
  <c r="I113" i="11"/>
  <c r="I114" i="11"/>
  <c r="I115" i="11"/>
  <c r="I116" i="11"/>
  <c r="I117" i="11"/>
  <c r="I118" i="11"/>
  <c r="I119" i="11"/>
  <c r="I120" i="11"/>
  <c r="J120" i="11" s="1"/>
  <c r="K120" i="11" s="1"/>
  <c r="I121" i="11"/>
  <c r="J121" i="11" s="1"/>
  <c r="K121" i="11" s="1"/>
  <c r="I2" i="11"/>
  <c r="J20" i="11"/>
  <c r="K20" i="11" s="1"/>
  <c r="J21" i="11"/>
  <c r="K21" i="11" s="1"/>
  <c r="J31" i="11"/>
  <c r="K31" i="11" s="1"/>
  <c r="J32" i="11"/>
  <c r="K32" i="11" s="1"/>
  <c r="J33" i="11"/>
  <c r="K33" i="11" s="1"/>
  <c r="J36" i="11"/>
  <c r="K36" i="11" s="1"/>
  <c r="J37" i="11"/>
  <c r="K37" i="11" s="1"/>
  <c r="J44" i="11"/>
  <c r="K44" i="11" s="1"/>
  <c r="J46" i="11"/>
  <c r="K46" i="11" s="1"/>
  <c r="J55" i="11"/>
  <c r="K55" i="11" s="1"/>
  <c r="J56" i="11"/>
  <c r="K56" i="11" s="1"/>
  <c r="J69" i="11"/>
  <c r="K69" i="11" s="1"/>
  <c r="J70" i="11"/>
  <c r="K70" i="11" s="1"/>
  <c r="J80" i="11"/>
  <c r="K80" i="11" s="1"/>
  <c r="J81" i="11"/>
  <c r="K81" i="11" s="1"/>
  <c r="J91" i="11"/>
  <c r="K91" i="11" s="1"/>
  <c r="J92" i="11"/>
  <c r="K92" i="11" s="1"/>
  <c r="J105" i="11"/>
  <c r="K105" i="11" s="1"/>
  <c r="J115" i="11"/>
  <c r="K115" i="11" s="1"/>
  <c r="J117" i="11"/>
  <c r="K117" i="11" s="1"/>
  <c r="J118" i="11"/>
  <c r="K118" i="11" s="1"/>
  <c r="J119" i="11"/>
  <c r="K119" i="11" s="1"/>
  <c r="K78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" i="10"/>
  <c r="G2" i="9"/>
  <c r="E2" i="8"/>
  <c r="B5" i="3"/>
  <c r="B3" i="3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C3" i="7"/>
  <c r="C2" i="7"/>
  <c r="L8" i="1"/>
  <c r="L6" i="1"/>
  <c r="L5" i="1"/>
  <c r="L2" i="1"/>
  <c r="L3" i="1"/>
  <c r="J3" i="11"/>
  <c r="K3" i="11" s="1"/>
  <c r="J4" i="11"/>
  <c r="K4" i="11" s="1"/>
  <c r="J19" i="11"/>
  <c r="K19" i="11" s="1"/>
  <c r="J27" i="11"/>
  <c r="K27" i="11" s="1"/>
  <c r="J28" i="11"/>
  <c r="K28" i="11" s="1"/>
  <c r="J51" i="11"/>
  <c r="K51" i="11" s="1"/>
  <c r="J52" i="11"/>
  <c r="K52" i="11" s="1"/>
  <c r="J67" i="11"/>
  <c r="K67" i="11" s="1"/>
  <c r="J68" i="11"/>
  <c r="K68" i="11" s="1"/>
  <c r="J99" i="11"/>
  <c r="K99" i="11" s="1"/>
  <c r="J100" i="11"/>
  <c r="K100" i="11" s="1"/>
  <c r="J116" i="11"/>
  <c r="K116" i="11" s="1"/>
  <c r="J18" i="11"/>
  <c r="K18" i="11" s="1"/>
  <c r="J42" i="11"/>
  <c r="K42" i="11" s="1"/>
  <c r="J66" i="11"/>
  <c r="K66" i="11" s="1"/>
  <c r="J6" i="11"/>
  <c r="K6" i="11" s="1"/>
  <c r="J9" i="11"/>
  <c r="K9" i="11" s="1"/>
  <c r="J17" i="11"/>
  <c r="K17" i="11" s="1"/>
  <c r="J30" i="11"/>
  <c r="K30" i="11" s="1"/>
  <c r="J54" i="11"/>
  <c r="K54" i="11" s="1"/>
  <c r="J57" i="11"/>
  <c r="K57" i="11" s="1"/>
  <c r="J65" i="11"/>
  <c r="K65" i="11" s="1"/>
  <c r="J78" i="11"/>
  <c r="J90" i="11"/>
  <c r="K90" i="11" s="1"/>
  <c r="J102" i="11"/>
  <c r="K102" i="11" s="1"/>
  <c r="J113" i="11"/>
  <c r="K113" i="11" s="1"/>
  <c r="J114" i="11"/>
  <c r="K114" i="11" s="1"/>
  <c r="J7" i="11"/>
  <c r="K7" i="11" s="1"/>
  <c r="J8" i="11"/>
  <c r="K8" i="11" s="1"/>
  <c r="J15" i="11"/>
  <c r="K15" i="11" s="1"/>
  <c r="J16" i="11"/>
  <c r="K16" i="11" s="1"/>
  <c r="J39" i="11"/>
  <c r="K39" i="11" s="1"/>
  <c r="J40" i="11"/>
  <c r="K40" i="11" s="1"/>
  <c r="J45" i="11"/>
  <c r="K45" i="11" s="1"/>
  <c r="J53" i="11"/>
  <c r="K53" i="11" s="1"/>
  <c r="J63" i="11"/>
  <c r="K63" i="11" s="1"/>
  <c r="J64" i="11"/>
  <c r="K64" i="11" s="1"/>
  <c r="J75" i="11"/>
  <c r="K75" i="11" s="1"/>
  <c r="J76" i="11"/>
  <c r="K76" i="11" s="1"/>
  <c r="J77" i="11"/>
  <c r="K77" i="11" s="1"/>
  <c r="J87" i="11"/>
  <c r="K87" i="11" s="1"/>
  <c r="J88" i="11"/>
  <c r="K88" i="11" s="1"/>
  <c r="J103" i="11"/>
  <c r="K103" i="11" s="1"/>
  <c r="J104" i="11"/>
  <c r="K104" i="11" s="1"/>
  <c r="J111" i="11"/>
  <c r="K111" i="11" s="1"/>
  <c r="J112" i="11"/>
  <c r="K112" i="11" s="1"/>
  <c r="J2" i="11"/>
  <c r="K2" i="11" s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 Patel</author>
  </authors>
  <commentList>
    <comment ref="K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Addition of Price column to calculate total price/cost</t>
        </r>
      </text>
    </comment>
    <comment ref="K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Addition of Price when payment method is "Cash"</t>
        </r>
      </text>
    </comment>
    <comment ref="K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Counting the quantity</t>
        </r>
      </text>
    </comment>
    <comment ref="K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No. of Customer at Kanyon Mall</t>
        </r>
      </text>
    </comment>
    <comment ref="K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Average age of the customer</t>
        </r>
      </text>
    </comment>
  </commentList>
</comments>
</file>

<file path=xl/sharedStrings.xml><?xml version="1.0" encoding="utf-8"?>
<sst xmlns="http://schemas.openxmlformats.org/spreadsheetml/2006/main" count="2416" uniqueCount="422">
  <si>
    <t>invoice_no</t>
  </si>
  <si>
    <t>gender</t>
  </si>
  <si>
    <t>age</t>
  </si>
  <si>
    <t>category</t>
  </si>
  <si>
    <t>quantity</t>
  </si>
  <si>
    <t>price</t>
  </si>
  <si>
    <t>payment_method</t>
  </si>
  <si>
    <t>invoice_date</t>
  </si>
  <si>
    <t>shopping_mall</t>
  </si>
  <si>
    <t>I138884</t>
  </si>
  <si>
    <t>Female</t>
  </si>
  <si>
    <t>Clothing</t>
  </si>
  <si>
    <t>Credit Card</t>
  </si>
  <si>
    <t>Kanyon</t>
  </si>
  <si>
    <t>SUM</t>
  </si>
  <si>
    <t>I317333</t>
  </si>
  <si>
    <t>Male</t>
  </si>
  <si>
    <t>Shoes</t>
  </si>
  <si>
    <t>Debit Card</t>
  </si>
  <si>
    <t>Forum Istanbul</t>
  </si>
  <si>
    <t>SUMIF</t>
  </si>
  <si>
    <t>I127801</t>
  </si>
  <si>
    <t>Cash</t>
  </si>
  <si>
    <t>Metrocity</t>
  </si>
  <si>
    <t>I173702</t>
  </si>
  <si>
    <t>Metropol AVM</t>
  </si>
  <si>
    <t>COUNT</t>
  </si>
  <si>
    <t>I337046</t>
  </si>
  <si>
    <t>Books</t>
  </si>
  <si>
    <t>COUNTIF</t>
  </si>
  <si>
    <t>I227836</t>
  </si>
  <si>
    <t>I121056</t>
  </si>
  <si>
    <t>Cosmetics</t>
  </si>
  <si>
    <t>Istinye Park</t>
  </si>
  <si>
    <t>AVERAGE</t>
  </si>
  <si>
    <t>I293112</t>
  </si>
  <si>
    <t>Mall of Istanbul</t>
  </si>
  <si>
    <t>I293455</t>
  </si>
  <si>
    <t>I326945</t>
  </si>
  <si>
    <t>I306368</t>
  </si>
  <si>
    <t>Food &amp; Beverage</t>
  </si>
  <si>
    <t>I139207</t>
  </si>
  <si>
    <t>Emaar Square Mall</t>
  </si>
  <si>
    <t>I640508</t>
  </si>
  <si>
    <t>Toys</t>
  </si>
  <si>
    <t>I179802</t>
  </si>
  <si>
    <t>Cevahir AVM</t>
  </si>
  <si>
    <t>I336189</t>
  </si>
  <si>
    <t>I688768</t>
  </si>
  <si>
    <t>Viaport Outlet</t>
  </si>
  <si>
    <t>I294687</t>
  </si>
  <si>
    <t>I195744</t>
  </si>
  <si>
    <t>Zorlu Center</t>
  </si>
  <si>
    <t>I993048</t>
  </si>
  <si>
    <t>I992454</t>
  </si>
  <si>
    <t>I183746</t>
  </si>
  <si>
    <t>I412481</t>
  </si>
  <si>
    <t>I823067</t>
  </si>
  <si>
    <t>I252275</t>
  </si>
  <si>
    <t>Technology</t>
  </si>
  <si>
    <t>I174250</t>
  </si>
  <si>
    <t>I195396</t>
  </si>
  <si>
    <t>I196704</t>
  </si>
  <si>
    <t>I217053</t>
  </si>
  <si>
    <t>I655874</t>
  </si>
  <si>
    <t>I209744</t>
  </si>
  <si>
    <t>I161949</t>
  </si>
  <si>
    <t>I331891</t>
  </si>
  <si>
    <t>I768348</t>
  </si>
  <si>
    <t>I109053</t>
  </si>
  <si>
    <t>I167211</t>
  </si>
  <si>
    <t>I339732</t>
  </si>
  <si>
    <t>I147062</t>
  </si>
  <si>
    <t>I187519</t>
  </si>
  <si>
    <t>I106674</t>
  </si>
  <si>
    <t>I473411</t>
  </si>
  <si>
    <t>I246550</t>
  </si>
  <si>
    <t>I138674</t>
  </si>
  <si>
    <t>I752693</t>
  </si>
  <si>
    <t>I826174</t>
  </si>
  <si>
    <t>I296025</t>
  </si>
  <si>
    <t>I117291</t>
  </si>
  <si>
    <t>I267193</t>
  </si>
  <si>
    <t>I205366</t>
  </si>
  <si>
    <t>I269690</t>
  </si>
  <si>
    <t>I304265</t>
  </si>
  <si>
    <t>I246562</t>
  </si>
  <si>
    <t>I202367</t>
  </si>
  <si>
    <t>I664787</t>
  </si>
  <si>
    <t>I160777</t>
  </si>
  <si>
    <t>I137794</t>
  </si>
  <si>
    <t>I148377</t>
  </si>
  <si>
    <t>I258195</t>
  </si>
  <si>
    <t>I300213</t>
  </si>
  <si>
    <t>I263803</t>
  </si>
  <si>
    <t>I335713</t>
  </si>
  <si>
    <t>I133061</t>
  </si>
  <si>
    <t>I207205</t>
  </si>
  <si>
    <t>I209289</t>
  </si>
  <si>
    <t>I157285</t>
  </si>
  <si>
    <t>I218590</t>
  </si>
  <si>
    <t>I181109</t>
  </si>
  <si>
    <t>I221715</t>
  </si>
  <si>
    <t>I204979</t>
  </si>
  <si>
    <t>Souvenir</t>
  </si>
  <si>
    <t>I115146</t>
  </si>
  <si>
    <t>I883721</t>
  </si>
  <si>
    <t>I402376</t>
  </si>
  <si>
    <t>I251356</t>
  </si>
  <si>
    <t>I292239</t>
  </si>
  <si>
    <t>I276526</t>
  </si>
  <si>
    <t>I260525</t>
  </si>
  <si>
    <t>I870944</t>
  </si>
  <si>
    <t>I739573</t>
  </si>
  <si>
    <t>I115870</t>
  </si>
  <si>
    <t>I190444</t>
  </si>
  <si>
    <t>I309552</t>
  </si>
  <si>
    <t>I306076</t>
  </si>
  <si>
    <t>I321683</t>
  </si>
  <si>
    <t>I151332</t>
  </si>
  <si>
    <t>I340014</t>
  </si>
  <si>
    <t>I249424</t>
  </si>
  <si>
    <t>I227716</t>
  </si>
  <si>
    <t>I140663</t>
  </si>
  <si>
    <t>I253242</t>
  </si>
  <si>
    <t>I108359</t>
  </si>
  <si>
    <t>I195567</t>
  </si>
  <si>
    <t>I289643</t>
  </si>
  <si>
    <t>I722319</t>
  </si>
  <si>
    <t>I317105</t>
  </si>
  <si>
    <t>I215721</t>
  </si>
  <si>
    <t>I154469</t>
  </si>
  <si>
    <t>I172458</t>
  </si>
  <si>
    <t>I297270</t>
  </si>
  <si>
    <t>I153930</t>
  </si>
  <si>
    <t>I282854</t>
  </si>
  <si>
    <t>I869144</t>
  </si>
  <si>
    <t>I283443</t>
  </si>
  <si>
    <t>I193271</t>
  </si>
  <si>
    <t>I985478</t>
  </si>
  <si>
    <t>I200392</t>
  </si>
  <si>
    <t>I256691</t>
  </si>
  <si>
    <t>I796162</t>
  </si>
  <si>
    <t>I224371</t>
  </si>
  <si>
    <t>I215998</t>
  </si>
  <si>
    <t>I338966</t>
  </si>
  <si>
    <t>I293215</t>
  </si>
  <si>
    <t>I149688</t>
  </si>
  <si>
    <t>I109649</t>
  </si>
  <si>
    <t>I299820</t>
  </si>
  <si>
    <t>I157775</t>
  </si>
  <si>
    <t>I317140</t>
  </si>
  <si>
    <t>I147334</t>
  </si>
  <si>
    <t>I278121</t>
  </si>
  <si>
    <t>I134452</t>
  </si>
  <si>
    <t>I320846</t>
  </si>
  <si>
    <t>I740676</t>
  </si>
  <si>
    <t>I142331</t>
  </si>
  <si>
    <t>I222983</t>
  </si>
  <si>
    <t>I164665</t>
  </si>
  <si>
    <t>I133387</t>
  </si>
  <si>
    <t>I276763</t>
  </si>
  <si>
    <t>I273890</t>
  </si>
  <si>
    <t>I774221</t>
  </si>
  <si>
    <t>I202171</t>
  </si>
  <si>
    <t>I219780</t>
  </si>
  <si>
    <t>I160221</t>
  </si>
  <si>
    <t>I106691</t>
  </si>
  <si>
    <t>I129886</t>
  </si>
  <si>
    <t>I745394</t>
  </si>
  <si>
    <t>I157056</t>
  </si>
  <si>
    <t>I304531</t>
  </si>
  <si>
    <t>I762439</t>
  </si>
  <si>
    <t>I300972</t>
  </si>
  <si>
    <t>I151588</t>
  </si>
  <si>
    <t>I657069</t>
  </si>
  <si>
    <t>I122655</t>
  </si>
  <si>
    <t>I236914</t>
  </si>
  <si>
    <t>I247471</t>
  </si>
  <si>
    <t>I362306</t>
  </si>
  <si>
    <t>I215279</t>
  </si>
  <si>
    <t>I216061</t>
  </si>
  <si>
    <t>I246375</t>
  </si>
  <si>
    <t>I103596</t>
  </si>
  <si>
    <t>I259878</t>
  </si>
  <si>
    <t>I206422</t>
  </si>
  <si>
    <t>I201704</t>
  </si>
  <si>
    <t>I168037</t>
  </si>
  <si>
    <t>I307534</t>
  </si>
  <si>
    <t>I259196</t>
  </si>
  <si>
    <t>I141241</t>
  </si>
  <si>
    <t>I289973</t>
  </si>
  <si>
    <t>I147203</t>
  </si>
  <si>
    <t>I323788</t>
  </si>
  <si>
    <t>I285454</t>
  </si>
  <si>
    <t>I288152</t>
  </si>
  <si>
    <t>I134126</t>
  </si>
  <si>
    <t>I311052</t>
  </si>
  <si>
    <t>I176469</t>
  </si>
  <si>
    <t>I167993</t>
  </si>
  <si>
    <t>I222086</t>
  </si>
  <si>
    <t>I164597</t>
  </si>
  <si>
    <t>I184307</t>
  </si>
  <si>
    <t>I289905</t>
  </si>
  <si>
    <t>I416544</t>
  </si>
  <si>
    <t>I601026</t>
  </si>
  <si>
    <t>I257890</t>
  </si>
  <si>
    <t>I260028</t>
  </si>
  <si>
    <t>I170160</t>
  </si>
  <si>
    <t>I624164</t>
  </si>
  <si>
    <t>I143353</t>
  </si>
  <si>
    <t>I278401</t>
  </si>
  <si>
    <t>I402966</t>
  </si>
  <si>
    <t>I244241</t>
  </si>
  <si>
    <t>I179048</t>
  </si>
  <si>
    <t>I165202</t>
  </si>
  <si>
    <t>I328321</t>
  </si>
  <si>
    <t>I417106</t>
  </si>
  <si>
    <t>I248153</t>
  </si>
  <si>
    <t>I112270</t>
  </si>
  <si>
    <t>I318831</t>
  </si>
  <si>
    <t>I258322</t>
  </si>
  <si>
    <t>I334246</t>
  </si>
  <si>
    <t>I198233</t>
  </si>
  <si>
    <t>I310819</t>
  </si>
  <si>
    <t>I409288</t>
  </si>
  <si>
    <t>I131054</t>
  </si>
  <si>
    <t>I149521</t>
  </si>
  <si>
    <t>I156233</t>
  </si>
  <si>
    <t>I295784</t>
  </si>
  <si>
    <t>I255381</t>
  </si>
  <si>
    <t>I337719</t>
  </si>
  <si>
    <t>I220863</t>
  </si>
  <si>
    <t>I530401</t>
  </si>
  <si>
    <t>I219555</t>
  </si>
  <si>
    <t>I316629</t>
  </si>
  <si>
    <t>I795251</t>
  </si>
  <si>
    <t>FIND Function</t>
  </si>
  <si>
    <t>LEN Function</t>
  </si>
  <si>
    <t>Sr. No.</t>
  </si>
  <si>
    <t>First Name</t>
  </si>
  <si>
    <t>Last Name</t>
  </si>
  <si>
    <t>Full Name</t>
  </si>
  <si>
    <t>Alex</t>
  </si>
  <si>
    <t>Don</t>
  </si>
  <si>
    <t>Anita</t>
  </si>
  <si>
    <t>Beesly</t>
  </si>
  <si>
    <t>Rahul</t>
  </si>
  <si>
    <t>Kapoor</t>
  </si>
  <si>
    <t>Pankaj</t>
  </si>
  <si>
    <t>Patel</t>
  </si>
  <si>
    <t>Josh</t>
  </si>
  <si>
    <t>Maxwell</t>
  </si>
  <si>
    <t>Rajesh</t>
  </si>
  <si>
    <t>Patil</t>
  </si>
  <si>
    <t>Ava</t>
  </si>
  <si>
    <t>Liam</t>
  </si>
  <si>
    <t>Sofia</t>
  </si>
  <si>
    <t>Jackson</t>
  </si>
  <si>
    <t>Red</t>
  </si>
  <si>
    <t>Yellow</t>
  </si>
  <si>
    <t>Green</t>
  </si>
  <si>
    <t>Cost</t>
  </si>
  <si>
    <t>Number</t>
  </si>
  <si>
    <t>Decimal Number</t>
  </si>
  <si>
    <t>Date</t>
  </si>
  <si>
    <t>Time</t>
  </si>
  <si>
    <t>Percentage</t>
  </si>
  <si>
    <r>
      <t>Start Date</t>
    </r>
    <r>
      <rPr>
        <sz val="11"/>
        <color rgb="FF000000"/>
        <rFont val="Calibri"/>
        <family val="2"/>
        <scheme val="minor"/>
      </rPr>
      <t>​</t>
    </r>
  </si>
  <si>
    <r>
      <t>End Date</t>
    </r>
    <r>
      <rPr>
        <sz val="11"/>
        <color rgb="FF000000"/>
        <rFont val="Calibri"/>
        <family val="2"/>
        <scheme val="minor"/>
      </rPr>
      <t>​</t>
    </r>
  </si>
  <si>
    <t>Days</t>
  </si>
  <si>
    <t>Product</t>
  </si>
  <si>
    <t>Price</t>
  </si>
  <si>
    <t>Apple</t>
  </si>
  <si>
    <t>To find the price of Orange</t>
  </si>
  <si>
    <t>Banana</t>
  </si>
  <si>
    <t>Orange</t>
  </si>
  <si>
    <t>Grapes</t>
  </si>
  <si>
    <t>Pineapple</t>
  </si>
  <si>
    <t>Student</t>
  </si>
  <si>
    <t>Test1</t>
  </si>
  <si>
    <t>Test2</t>
  </si>
  <si>
    <t>Test3</t>
  </si>
  <si>
    <t>Alice</t>
  </si>
  <si>
    <t>Find the test score for "Bob" in Test2</t>
  </si>
  <si>
    <t>Bob</t>
  </si>
  <si>
    <t>Carol</t>
  </si>
  <si>
    <t>David</t>
  </si>
  <si>
    <t>Young/Adult</t>
  </si>
  <si>
    <t>Reciprocal of Age</t>
  </si>
  <si>
    <t>NA</t>
  </si>
  <si>
    <t>D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</si>
  <si>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</si>
  <si>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</si>
  <si>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</si>
  <si>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</si>
  <si>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</si>
  <si>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</si>
  <si>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</si>
  <si>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</si>
  <si>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</si>
  <si>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</si>
  <si>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</si>
  <si>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</si>
  <si>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</si>
  <si>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</si>
  <si>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</si>
  <si>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</si>
  <si>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</si>
  <si>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</si>
  <si>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</si>
  <si>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</si>
  <si>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</si>
  <si>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</si>
  <si>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</si>
  <si>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Suresh</t>
  </si>
  <si>
    <t>Tina</t>
  </si>
  <si>
    <t>Pooja</t>
  </si>
  <si>
    <t>Sunny</t>
  </si>
  <si>
    <t>Nancy</t>
  </si>
  <si>
    <t>Komal</t>
  </si>
  <si>
    <t>Vipul</t>
  </si>
  <si>
    <t>Meena</t>
  </si>
  <si>
    <t>Diskha</t>
  </si>
  <si>
    <t>Deepak</t>
  </si>
  <si>
    <t>Chinki</t>
  </si>
  <si>
    <t>Chhavi</t>
  </si>
  <si>
    <t>Manisha</t>
  </si>
  <si>
    <t>Priya</t>
  </si>
  <si>
    <t>Seema</t>
  </si>
  <si>
    <t>Suman</t>
  </si>
  <si>
    <t>Bablu</t>
  </si>
  <si>
    <t>Amandeep</t>
  </si>
  <si>
    <t>Ashok Kumar</t>
  </si>
  <si>
    <t>Shashi</t>
  </si>
  <si>
    <t>Neelam</t>
  </si>
  <si>
    <t>Kavita</t>
  </si>
  <si>
    <t>Rupesh</t>
  </si>
  <si>
    <t>Pankhuri</t>
  </si>
  <si>
    <t>Amit</t>
  </si>
  <si>
    <t>Manoj</t>
  </si>
  <si>
    <t>Praveen</t>
  </si>
  <si>
    <t>Karan</t>
  </si>
  <si>
    <t>Raman</t>
  </si>
  <si>
    <t>Naresh Kumar</t>
  </si>
  <si>
    <t>Jhanvi Sehdev</t>
  </si>
  <si>
    <t>Jyoti Sharma</t>
  </si>
  <si>
    <t>Shubhra Prashar</t>
  </si>
  <si>
    <t>Sarang Karwal</t>
  </si>
  <si>
    <t>Abhinandan Kashyap</t>
  </si>
  <si>
    <t>Manoj Khanna</t>
  </si>
  <si>
    <t>Simrat Sehdev</t>
  </si>
  <si>
    <t>Kshitiz Verma</t>
  </si>
  <si>
    <t>Anju Bhandari</t>
  </si>
  <si>
    <t>Gaurav Arora</t>
  </si>
  <si>
    <t>Jyoti Soni</t>
  </si>
  <si>
    <t>Vicky Vishisht</t>
  </si>
  <si>
    <t>Sahil Arora</t>
  </si>
  <si>
    <t>Harpreet Kaur</t>
  </si>
  <si>
    <t>Bulbul Diwedi</t>
  </si>
  <si>
    <t>Amandeep Singh</t>
  </si>
  <si>
    <t>Balbir Gurjit</t>
  </si>
  <si>
    <t>Yogesh Sahgal</t>
  </si>
  <si>
    <t>Harvinder Kaur</t>
  </si>
  <si>
    <t>Bunty Singh</t>
  </si>
  <si>
    <t>Gifty Verma</t>
  </si>
  <si>
    <t>Kanan Mehta</t>
  </si>
  <si>
    <t>Amarjeet Prashar</t>
  </si>
  <si>
    <t>Kusum Aggarwal</t>
  </si>
  <si>
    <t>Mamta Bajaj</t>
  </si>
  <si>
    <t>Kanchan Diwedi</t>
  </si>
  <si>
    <t>Ashwani Diwedi</t>
  </si>
  <si>
    <t>Kajal Yadav</t>
  </si>
  <si>
    <t>Madal Lal</t>
  </si>
  <si>
    <t>Narinder Tandon</t>
  </si>
  <si>
    <t>Kasim Ansari</t>
  </si>
  <si>
    <t>Avadhesh Kumar Singh</t>
  </si>
  <si>
    <t>Shailja Arora</t>
  </si>
  <si>
    <t>Nisha Bagga</t>
  </si>
  <si>
    <t>Akshay Verma</t>
  </si>
  <si>
    <t>Surinder Verma</t>
  </si>
  <si>
    <t>Ankita Prateek Sehdev</t>
  </si>
  <si>
    <t>Bal Mukand</t>
  </si>
  <si>
    <t>Adbhut Gupta</t>
  </si>
  <si>
    <t>Meenakshi Aggarwal</t>
  </si>
  <si>
    <t>Prabhjot Gogna</t>
  </si>
  <si>
    <t>Naresh Verma</t>
  </si>
  <si>
    <t>Manisha Grover</t>
  </si>
  <si>
    <t>Chhaya Dadhwal</t>
  </si>
  <si>
    <t>Rachit Gambhir</t>
  </si>
  <si>
    <t>Himanshu Diwedi</t>
  </si>
  <si>
    <t>Dimple Rajiwal</t>
  </si>
  <si>
    <t>Rahul Diwedi</t>
  </si>
  <si>
    <t>Jyoti Mainh</t>
  </si>
  <si>
    <t>Pooja Ghalawat</t>
  </si>
  <si>
    <t>Anu Verma</t>
  </si>
  <si>
    <t>Raghuveer Tandon</t>
  </si>
  <si>
    <t>Raman Kanda</t>
  </si>
  <si>
    <t>Yogesh Verma</t>
  </si>
  <si>
    <t>Nisha Davinder Verma</t>
  </si>
  <si>
    <t>Anil Verma</t>
  </si>
  <si>
    <t>Devinder Kaur</t>
  </si>
  <si>
    <t>Neharika Vasudev</t>
  </si>
  <si>
    <t>Indu Verma</t>
  </si>
  <si>
    <t>Kulvinder Singh</t>
  </si>
  <si>
    <t>Vishav Sehajpal</t>
  </si>
  <si>
    <t>Nitin Arora</t>
  </si>
  <si>
    <t>Asha Kanda</t>
  </si>
  <si>
    <t>Sonia Verma</t>
  </si>
  <si>
    <t>Sharry Singh</t>
  </si>
  <si>
    <t>Subhash Bansal</t>
  </si>
  <si>
    <t>Avmeet Singh</t>
  </si>
  <si>
    <t>Dikshita Goel</t>
  </si>
  <si>
    <t>Gokulesh Gupta</t>
  </si>
  <si>
    <t>Ravi Verma</t>
  </si>
  <si>
    <t>Khushboo Ayush Sharma</t>
  </si>
  <si>
    <t>Hemat Kumar</t>
  </si>
  <si>
    <t>Richa Dhawan</t>
  </si>
  <si>
    <t>Muskan Ghuman</t>
  </si>
  <si>
    <t>Jyoti Diwedi</t>
  </si>
  <si>
    <t>Anil Kumar</t>
  </si>
  <si>
    <t>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</si>
</sst>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20" fillId="33" borderId="0" xfId="0" applyFont="1" applyFill="1"/>
    <xf numFmtId="0" fontId="20" fillId="0" borderId="0" xfId="0" applyFont="1"/>
    <xf numFmtId="0" fontId="20" fillId="34" borderId="0" xfId="0" applyFont="1" applyFill="1"/>
    <xf numFmtId="0" fontId="20" fillId="35" borderId="0" xfId="0" applyFont="1" applyFill="1"/>
    <xf numFmtId="15" fontId="0" fillId="0" borderId="0" xfId="0" applyNumberFormat="1"/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 wrapText="1"/>
    </xf>
    <xf numFmtId="164" fontId="19" fillId="0" borderId="0" xfId="0" applyNumberFormat="1" applyFont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3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23" fillId="0" borderId="0" xfId="0" applyFont="1"/>
    <xf numFmtId="0" fontId="23" fillId="33" borderId="10" xfId="0" applyFont="1" applyFill="1" applyBorder="1"/>
    <xf numFmtId="0" fontId="23" fillId="34" borderId="10" xfId="0" applyFont="1" applyFill="1" applyBorder="1"/>
    <xf numFmtId="0" fontId="23" fillId="35" borderId="10" xfId="0" applyFont="1" applyFill="1" applyBorder="1"/>
    <xf numFmtId="0" fontId="20" fillId="0" borderId="10" xfId="0" applyFon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zoomScale="107" zoomScaleNormal="140" workbookViewId="0">
      <selection activeCell="D27" sqref="D27"/>
    </sheetView>
  </sheetViews>
  <sheetFormatPr defaultColWidth="15" defaultRowHeight="14.4" x14ac:dyDescent="0.3"/>
  <cols>
    <col min="1" max="1" width="19" style="1" customWidth="1"/>
    <col min="2" max="2" width="8.33203125" style="1" customWidth="1"/>
    <col min="3" max="3" width="6.33203125" style="1" customWidth="1"/>
    <col min="4" max="4" width="20.21875" style="1" customWidth="1"/>
    <col min="5" max="5" width="7.6640625" style="1" bestFit="1" customWidth="1"/>
    <col min="6" max="6" width="10.33203125" style="1" customWidth="1"/>
    <col min="7" max="7" width="15.6640625" style="1" bestFit="1" customWidth="1"/>
    <col min="8" max="8" width="13.6640625" style="1" customWidth="1"/>
    <col min="9" max="9" width="16.109375" style="1" bestFit="1" customWidth="1"/>
    <col min="10" max="10" width="15.21875" style="1" customWidth="1"/>
    <col min="11" max="11" width="19.21875" style="3" customWidth="1"/>
    <col min="12" max="12" width="18.88671875" style="1" customWidth="1"/>
    <col min="13" max="16384" width="15" style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2" x14ac:dyDescent="0.3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  <c r="K2" s="3" t="s">
        <v>14</v>
      </c>
      <c r="L2" s="1">
        <f>SUM(F2:F201)</f>
        <v>136706.65000000005</v>
      </c>
    </row>
    <row r="3" spans="1:12" x14ac:dyDescent="0.3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  <c r="K3" s="3" t="s">
        <v>20</v>
      </c>
      <c r="L3" s="1">
        <f>SUMIF(G2:G201,"Cash",F2:F201)</f>
        <v>63389.300000000032</v>
      </c>
    </row>
    <row r="4" spans="1:12" x14ac:dyDescent="0.3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12" x14ac:dyDescent="0.3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  <c r="K5" s="3" t="s">
        <v>26</v>
      </c>
      <c r="L5" s="1">
        <f>COUNT(E2:E201)</f>
        <v>200</v>
      </c>
    </row>
    <row r="6" spans="1:12" x14ac:dyDescent="0.3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  <c r="K6" s="3" t="s">
        <v>29</v>
      </c>
      <c r="L6" s="1">
        <f>COUNTIF(I2:I201,"Kanyon")</f>
        <v>47</v>
      </c>
    </row>
    <row r="7" spans="1:12" x14ac:dyDescent="0.3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12" x14ac:dyDescent="0.3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  <c r="K8" s="3" t="s">
        <v>34</v>
      </c>
      <c r="L8" s="1">
        <f>AVERAGE(C2:C201)</f>
        <v>41.63</v>
      </c>
    </row>
    <row r="9" spans="1:12" x14ac:dyDescent="0.3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12" x14ac:dyDescent="0.3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12" x14ac:dyDescent="0.3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12" x14ac:dyDescent="0.3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12" x14ac:dyDescent="0.3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12" x14ac:dyDescent="0.3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12" x14ac:dyDescent="0.3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12" x14ac:dyDescent="0.3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 x14ac:dyDescent="0.3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 x14ac:dyDescent="0.3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 x14ac:dyDescent="0.3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 x14ac:dyDescent="0.3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 x14ac:dyDescent="0.3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 x14ac:dyDescent="0.3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 x14ac:dyDescent="0.3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 x14ac:dyDescent="0.3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 x14ac:dyDescent="0.3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 x14ac:dyDescent="0.3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 x14ac:dyDescent="0.3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 x14ac:dyDescent="0.3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 x14ac:dyDescent="0.3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 x14ac:dyDescent="0.3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 x14ac:dyDescent="0.3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 x14ac:dyDescent="0.3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 x14ac:dyDescent="0.3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 x14ac:dyDescent="0.3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 x14ac:dyDescent="0.3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 x14ac:dyDescent="0.3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 x14ac:dyDescent="0.3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 x14ac:dyDescent="0.3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 x14ac:dyDescent="0.3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 x14ac:dyDescent="0.3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 x14ac:dyDescent="0.3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 x14ac:dyDescent="0.3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 x14ac:dyDescent="0.3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 x14ac:dyDescent="0.3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 x14ac:dyDescent="0.3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 x14ac:dyDescent="0.3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 x14ac:dyDescent="0.3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 x14ac:dyDescent="0.3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 x14ac:dyDescent="0.3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 x14ac:dyDescent="0.3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 x14ac:dyDescent="0.3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 x14ac:dyDescent="0.3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 x14ac:dyDescent="0.3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 x14ac:dyDescent="0.3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 x14ac:dyDescent="0.3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 x14ac:dyDescent="0.3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 x14ac:dyDescent="0.3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 x14ac:dyDescent="0.3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 x14ac:dyDescent="0.3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 x14ac:dyDescent="0.3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 x14ac:dyDescent="0.3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 x14ac:dyDescent="0.3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 x14ac:dyDescent="0.3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 x14ac:dyDescent="0.3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 x14ac:dyDescent="0.3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 x14ac:dyDescent="0.3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 x14ac:dyDescent="0.3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 x14ac:dyDescent="0.3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 x14ac:dyDescent="0.3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 x14ac:dyDescent="0.3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 x14ac:dyDescent="0.3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 x14ac:dyDescent="0.3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 x14ac:dyDescent="0.3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 x14ac:dyDescent="0.3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 x14ac:dyDescent="0.3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 x14ac:dyDescent="0.3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 x14ac:dyDescent="0.3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 x14ac:dyDescent="0.3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 x14ac:dyDescent="0.3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 x14ac:dyDescent="0.3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 x14ac:dyDescent="0.3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 x14ac:dyDescent="0.3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 x14ac:dyDescent="0.3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 x14ac:dyDescent="0.3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 x14ac:dyDescent="0.3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 x14ac:dyDescent="0.3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 x14ac:dyDescent="0.3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 x14ac:dyDescent="0.3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 x14ac:dyDescent="0.3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 x14ac:dyDescent="0.3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 x14ac:dyDescent="0.3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 x14ac:dyDescent="0.3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 x14ac:dyDescent="0.3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 x14ac:dyDescent="0.3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 x14ac:dyDescent="0.3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 x14ac:dyDescent="0.3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 x14ac:dyDescent="0.3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 x14ac:dyDescent="0.3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 x14ac:dyDescent="0.3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 x14ac:dyDescent="0.3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 x14ac:dyDescent="0.3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 x14ac:dyDescent="0.3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 x14ac:dyDescent="0.3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 x14ac:dyDescent="0.3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 x14ac:dyDescent="0.3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 x14ac:dyDescent="0.3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 x14ac:dyDescent="0.3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 x14ac:dyDescent="0.3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 x14ac:dyDescent="0.3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 x14ac:dyDescent="0.3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 x14ac:dyDescent="0.3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 x14ac:dyDescent="0.3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 x14ac:dyDescent="0.3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 x14ac:dyDescent="0.3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 x14ac:dyDescent="0.3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 x14ac:dyDescent="0.3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 x14ac:dyDescent="0.3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 x14ac:dyDescent="0.3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 x14ac:dyDescent="0.3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 x14ac:dyDescent="0.3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 x14ac:dyDescent="0.3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 x14ac:dyDescent="0.3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 x14ac:dyDescent="0.3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 x14ac:dyDescent="0.3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 x14ac:dyDescent="0.3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 x14ac:dyDescent="0.3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 x14ac:dyDescent="0.3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 x14ac:dyDescent="0.3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 x14ac:dyDescent="0.3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 x14ac:dyDescent="0.3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 x14ac:dyDescent="0.3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 x14ac:dyDescent="0.3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 x14ac:dyDescent="0.3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 x14ac:dyDescent="0.3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 x14ac:dyDescent="0.3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 x14ac:dyDescent="0.3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 x14ac:dyDescent="0.3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 x14ac:dyDescent="0.3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 x14ac:dyDescent="0.3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 x14ac:dyDescent="0.3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 x14ac:dyDescent="0.3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 x14ac:dyDescent="0.3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 x14ac:dyDescent="0.3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 x14ac:dyDescent="0.3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 x14ac:dyDescent="0.3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 x14ac:dyDescent="0.3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 x14ac:dyDescent="0.3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 x14ac:dyDescent="0.3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 x14ac:dyDescent="0.3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 x14ac:dyDescent="0.3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 x14ac:dyDescent="0.3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 x14ac:dyDescent="0.3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 x14ac:dyDescent="0.3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 x14ac:dyDescent="0.3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 x14ac:dyDescent="0.3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 x14ac:dyDescent="0.3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 x14ac:dyDescent="0.3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 x14ac:dyDescent="0.3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 x14ac:dyDescent="0.3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 x14ac:dyDescent="0.3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 x14ac:dyDescent="0.3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 x14ac:dyDescent="0.3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 x14ac:dyDescent="0.3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 x14ac:dyDescent="0.3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 x14ac:dyDescent="0.3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 x14ac:dyDescent="0.3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 x14ac:dyDescent="0.3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 x14ac:dyDescent="0.3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 x14ac:dyDescent="0.3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 x14ac:dyDescent="0.3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 x14ac:dyDescent="0.3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 x14ac:dyDescent="0.3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 x14ac:dyDescent="0.3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 x14ac:dyDescent="0.3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 x14ac:dyDescent="0.3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 x14ac:dyDescent="0.3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 x14ac:dyDescent="0.3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 x14ac:dyDescent="0.3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 x14ac:dyDescent="0.3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 x14ac:dyDescent="0.3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 x14ac:dyDescent="0.3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 x14ac:dyDescent="0.3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 x14ac:dyDescent="0.3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 x14ac:dyDescent="0.3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 x14ac:dyDescent="0.3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 x14ac:dyDescent="0.3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 x14ac:dyDescent="0.3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 x14ac:dyDescent="0.3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 x14ac:dyDescent="0.3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 x14ac:dyDescent="0.3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 x14ac:dyDescent="0.3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 x14ac:dyDescent="0.3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 x14ac:dyDescent="0.3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 x14ac:dyDescent="0.3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 x14ac:dyDescent="0.3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 x14ac:dyDescent="0.3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 x14ac:dyDescent="0.3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 x14ac:dyDescent="0.3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 x14ac:dyDescent="0.3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 x14ac:dyDescent="0.3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 x14ac:dyDescent="0.3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4B58-A34B-4C89-81A7-E820DF4179E3}">
  <dimension ref="A1:K201"/>
  <sheetViews>
    <sheetView topLeftCell="A11" zoomScale="120" zoomScaleNormal="140" workbookViewId="0">
      <selection activeCell="M11" sqref="M11"/>
    </sheetView>
  </sheetViews>
  <sheetFormatPr defaultColWidth="15" defaultRowHeight="14.4" x14ac:dyDescent="0.3"/>
  <cols>
    <col min="1" max="1" width="8.6640625" style="19" customWidth="1"/>
    <col min="2" max="2" width="9.6640625" style="19" customWidth="1"/>
    <col min="3" max="3" width="12" style="19" customWidth="1"/>
    <col min="4" max="7" width="10.109375" style="19" customWidth="1"/>
    <col min="8" max="8" width="10.109375" style="1" customWidth="1"/>
    <col min="9" max="9" width="8.88671875" style="1" customWidth="1"/>
    <col min="10" max="10" width="11.6640625" style="1" customWidth="1"/>
    <col min="11" max="11" width="14.6640625" style="1" customWidth="1"/>
    <col min="12" max="16384" width="15" style="1"/>
  </cols>
  <sheetData>
    <row r="1" spans="1:11" s="3" customFormat="1" ht="28.8" x14ac:dyDescent="0.3">
      <c r="A1" s="17" t="s">
        <v>239</v>
      </c>
      <c r="B1" s="17" t="s">
        <v>292</v>
      </c>
      <c r="C1" s="17" t="s">
        <v>293</v>
      </c>
      <c r="D1" s="17" t="s">
        <v>294</v>
      </c>
      <c r="E1" s="17" t="s">
        <v>295</v>
      </c>
      <c r="F1" s="17" t="s">
        <v>296</v>
      </c>
      <c r="G1" s="17" t="s">
        <v>297</v>
      </c>
      <c r="H1" s="17" t="s">
        <v>298</v>
      </c>
      <c r="I1" s="17" t="s">
        <v>299</v>
      </c>
      <c r="J1" s="17" t="s">
        <v>300</v>
      </c>
      <c r="K1" s="20" t="s">
        <v>301</v>
      </c>
    </row>
    <row r="2" spans="1:11" x14ac:dyDescent="0.3">
      <c r="A2" s="18">
        <v>1</v>
      </c>
      <c r="B2" s="18" t="s">
        <v>302</v>
      </c>
      <c r="C2" s="18">
        <v>97</v>
      </c>
      <c r="D2" s="18">
        <v>36</v>
      </c>
      <c r="E2" s="18">
        <v>47</v>
      </c>
      <c r="F2" s="18">
        <v>13</v>
      </c>
      <c r="G2" s="18">
        <v>34</v>
      </c>
      <c r="H2" s="18">
        <f>SUM(C2:G2)</f>
        <v>227</v>
      </c>
      <c r="I2" s="18">
        <f>ROUND(AVERAGE(C2:G2), 0)</f>
        <v>45</v>
      </c>
      <c r="J2" s="18" t="str">
        <f>IF(I2&gt;=90,"A++",IF(I2&gt;=80,"A+",IF(I2&gt;=70,"A",IF(I2&gt;=60,"B+",IF(I2&gt;=35,"B","F")))))</f>
        <v>B</v>
      </c>
      <c r="K2" s="18" t="str">
        <f>IF(J2="F", "Fail", "Pass")</f>
        <v>Pass</v>
      </c>
    </row>
    <row r="3" spans="1:11" x14ac:dyDescent="0.3">
      <c r="A3" s="18">
        <v>2</v>
      </c>
      <c r="B3" s="18" t="s">
        <v>303</v>
      </c>
      <c r="C3" s="18">
        <v>69</v>
      </c>
      <c r="D3" s="18">
        <v>85</v>
      </c>
      <c r="E3" s="18">
        <v>86</v>
      </c>
      <c r="F3" s="18">
        <v>51</v>
      </c>
      <c r="G3" s="18">
        <v>53</v>
      </c>
      <c r="H3" s="18">
        <f t="shared" ref="H3:H66" si="0">SUM(C3:G3)</f>
        <v>344</v>
      </c>
      <c r="I3" s="18">
        <f t="shared" ref="I3:I66" si="1">ROUND(AVERAGE(C3:G3), 0)</f>
        <v>69</v>
      </c>
      <c r="J3" s="18" t="str">
        <f t="shared" ref="J3:J66" si="2">IF(I3&gt;=90,"A++",IF(I3&gt;=80,"A+",IF(I3&gt;=70,"A",IF(I3&gt;=60,"B+",IF(I3&gt;=35,"B","F")))))</f>
        <v>B+</v>
      </c>
      <c r="K3" s="18" t="str">
        <f t="shared" ref="K3:K66" si="3">IF(J3="F", "Fail", "Pass")</f>
        <v>Pass</v>
      </c>
    </row>
    <row r="4" spans="1:11" x14ac:dyDescent="0.3">
      <c r="A4" s="18">
        <v>3</v>
      </c>
      <c r="B4" s="18" t="s">
        <v>304</v>
      </c>
      <c r="C4" s="18">
        <v>19</v>
      </c>
      <c r="D4" s="18">
        <v>72</v>
      </c>
      <c r="E4" s="18">
        <v>41</v>
      </c>
      <c r="F4" s="18">
        <v>53</v>
      </c>
      <c r="G4" s="18">
        <v>40</v>
      </c>
      <c r="H4" s="18">
        <f t="shared" si="0"/>
        <v>225</v>
      </c>
      <c r="I4" s="18">
        <f t="shared" si="1"/>
        <v>45</v>
      </c>
      <c r="J4" s="18" t="str">
        <f t="shared" si="2"/>
        <v>B</v>
      </c>
      <c r="K4" s="18" t="str">
        <f t="shared" si="3"/>
        <v>Pass</v>
      </c>
    </row>
    <row r="5" spans="1:11" x14ac:dyDescent="0.3">
      <c r="A5" s="18">
        <v>4</v>
      </c>
      <c r="B5" s="18" t="s">
        <v>305</v>
      </c>
      <c r="C5" s="18">
        <v>76</v>
      </c>
      <c r="D5" s="18">
        <v>68</v>
      </c>
      <c r="E5" s="18">
        <v>46</v>
      </c>
      <c r="F5" s="18">
        <v>11</v>
      </c>
      <c r="G5" s="18">
        <v>22</v>
      </c>
      <c r="H5" s="18">
        <f t="shared" si="0"/>
        <v>223</v>
      </c>
      <c r="I5" s="18">
        <f t="shared" si="1"/>
        <v>45</v>
      </c>
      <c r="J5" s="18" t="str">
        <f t="shared" si="2"/>
        <v>B</v>
      </c>
      <c r="K5" s="18" t="str">
        <f t="shared" si="3"/>
        <v>Pass</v>
      </c>
    </row>
    <row r="6" spans="1:11" x14ac:dyDescent="0.3">
      <c r="A6" s="18">
        <v>5</v>
      </c>
      <c r="B6" s="18" t="s">
        <v>306</v>
      </c>
      <c r="C6" s="18">
        <v>55</v>
      </c>
      <c r="D6" s="18">
        <v>31</v>
      </c>
      <c r="E6" s="18">
        <v>56</v>
      </c>
      <c r="F6" s="18">
        <v>99</v>
      </c>
      <c r="G6" s="18">
        <v>93</v>
      </c>
      <c r="H6" s="18">
        <f t="shared" si="0"/>
        <v>334</v>
      </c>
      <c r="I6" s="18">
        <f t="shared" si="1"/>
        <v>67</v>
      </c>
      <c r="J6" s="18" t="str">
        <f t="shared" si="2"/>
        <v>B+</v>
      </c>
      <c r="K6" s="18" t="str">
        <f t="shared" si="3"/>
        <v>Pass</v>
      </c>
    </row>
    <row r="7" spans="1:11" x14ac:dyDescent="0.3">
      <c r="A7" s="18">
        <v>6</v>
      </c>
      <c r="B7" s="18" t="s">
        <v>307</v>
      </c>
      <c r="C7" s="18">
        <v>84</v>
      </c>
      <c r="D7" s="18">
        <v>57</v>
      </c>
      <c r="E7" s="18">
        <v>68</v>
      </c>
      <c r="F7" s="18">
        <v>30</v>
      </c>
      <c r="G7" s="18">
        <v>31</v>
      </c>
      <c r="H7" s="18">
        <f t="shared" si="0"/>
        <v>270</v>
      </c>
      <c r="I7" s="18">
        <f t="shared" si="1"/>
        <v>54</v>
      </c>
      <c r="J7" s="18" t="str">
        <f t="shared" si="2"/>
        <v>B</v>
      </c>
      <c r="K7" s="18" t="str">
        <f t="shared" si="3"/>
        <v>Pass</v>
      </c>
    </row>
    <row r="8" spans="1:11" x14ac:dyDescent="0.3">
      <c r="A8" s="18">
        <v>7</v>
      </c>
      <c r="B8" s="18" t="s">
        <v>308</v>
      </c>
      <c r="C8" s="18">
        <v>18</v>
      </c>
      <c r="D8" s="18">
        <v>46</v>
      </c>
      <c r="E8" s="18">
        <v>51</v>
      </c>
      <c r="F8" s="18">
        <v>63</v>
      </c>
      <c r="G8" s="18">
        <v>22</v>
      </c>
      <c r="H8" s="18">
        <f t="shared" si="0"/>
        <v>200</v>
      </c>
      <c r="I8" s="18">
        <f t="shared" si="1"/>
        <v>40</v>
      </c>
      <c r="J8" s="18" t="str">
        <f t="shared" si="2"/>
        <v>B</v>
      </c>
      <c r="K8" s="18" t="str">
        <f t="shared" si="3"/>
        <v>Pass</v>
      </c>
    </row>
    <row r="9" spans="1:11" x14ac:dyDescent="0.3">
      <c r="A9" s="18">
        <v>8</v>
      </c>
      <c r="B9" s="18" t="s">
        <v>309</v>
      </c>
      <c r="C9" s="18">
        <v>93</v>
      </c>
      <c r="D9" s="18">
        <v>93</v>
      </c>
      <c r="E9" s="18">
        <v>31</v>
      </c>
      <c r="F9" s="18">
        <v>93</v>
      </c>
      <c r="G9" s="18">
        <v>20</v>
      </c>
      <c r="H9" s="18">
        <f t="shared" si="0"/>
        <v>330</v>
      </c>
      <c r="I9" s="18">
        <f t="shared" si="1"/>
        <v>66</v>
      </c>
      <c r="J9" s="18" t="str">
        <f t="shared" si="2"/>
        <v>B+</v>
      </c>
      <c r="K9" s="18" t="str">
        <f t="shared" si="3"/>
        <v>Pass</v>
      </c>
    </row>
    <row r="10" spans="1:11" x14ac:dyDescent="0.3">
      <c r="A10" s="18">
        <v>9</v>
      </c>
      <c r="B10" s="18" t="s">
        <v>310</v>
      </c>
      <c r="C10" s="18">
        <v>33</v>
      </c>
      <c r="D10" s="18">
        <v>89</v>
      </c>
      <c r="E10" s="18">
        <v>55</v>
      </c>
      <c r="F10" s="18">
        <v>46</v>
      </c>
      <c r="G10" s="18">
        <v>69</v>
      </c>
      <c r="H10" s="18">
        <f t="shared" si="0"/>
        <v>292</v>
      </c>
      <c r="I10" s="18">
        <f t="shared" si="1"/>
        <v>58</v>
      </c>
      <c r="J10" s="18" t="str">
        <f t="shared" si="2"/>
        <v>B</v>
      </c>
      <c r="K10" s="18" t="str">
        <f t="shared" si="3"/>
        <v>Pass</v>
      </c>
    </row>
    <row r="11" spans="1:11" x14ac:dyDescent="0.3">
      <c r="A11" s="18">
        <v>10</v>
      </c>
      <c r="B11" s="18" t="s">
        <v>311</v>
      </c>
      <c r="C11" s="18">
        <v>21</v>
      </c>
      <c r="D11" s="18">
        <v>27</v>
      </c>
      <c r="E11" s="18">
        <v>84</v>
      </c>
      <c r="F11" s="18">
        <v>82</v>
      </c>
      <c r="G11" s="18">
        <v>96</v>
      </c>
      <c r="H11" s="18">
        <f t="shared" si="0"/>
        <v>310</v>
      </c>
      <c r="I11" s="18">
        <f t="shared" si="1"/>
        <v>62</v>
      </c>
      <c r="J11" s="18" t="str">
        <f t="shared" si="2"/>
        <v>B+</v>
      </c>
      <c r="K11" s="18" t="str">
        <f t="shared" si="3"/>
        <v>Pass</v>
      </c>
    </row>
    <row r="12" spans="1:11" x14ac:dyDescent="0.3">
      <c r="A12" s="18">
        <v>11</v>
      </c>
      <c r="B12" s="18" t="s">
        <v>312</v>
      </c>
      <c r="C12" s="18">
        <v>13</v>
      </c>
      <c r="D12" s="18">
        <v>48</v>
      </c>
      <c r="E12" s="18">
        <v>27</v>
      </c>
      <c r="F12" s="18">
        <v>26</v>
      </c>
      <c r="G12" s="18">
        <v>38</v>
      </c>
      <c r="H12" s="18">
        <f t="shared" si="0"/>
        <v>152</v>
      </c>
      <c r="I12" s="18">
        <f t="shared" si="1"/>
        <v>30</v>
      </c>
      <c r="J12" s="18" t="str">
        <f t="shared" si="2"/>
        <v>F</v>
      </c>
      <c r="K12" s="18" t="str">
        <f t="shared" si="3"/>
        <v>Fail</v>
      </c>
    </row>
    <row r="13" spans="1:11" x14ac:dyDescent="0.3">
      <c r="A13" s="18">
        <v>12</v>
      </c>
      <c r="B13" s="18" t="s">
        <v>313</v>
      </c>
      <c r="C13" s="18">
        <v>85</v>
      </c>
      <c r="D13" s="18">
        <v>74</v>
      </c>
      <c r="E13" s="18">
        <v>26</v>
      </c>
      <c r="F13" s="18">
        <v>53</v>
      </c>
      <c r="G13" s="18">
        <v>84</v>
      </c>
      <c r="H13" s="18">
        <f t="shared" si="0"/>
        <v>322</v>
      </c>
      <c r="I13" s="18">
        <f t="shared" si="1"/>
        <v>64</v>
      </c>
      <c r="J13" s="18" t="str">
        <f t="shared" si="2"/>
        <v>B+</v>
      </c>
      <c r="K13" s="18" t="str">
        <f t="shared" si="3"/>
        <v>Pass</v>
      </c>
    </row>
    <row r="14" spans="1:11" x14ac:dyDescent="0.3">
      <c r="A14" s="18">
        <v>13</v>
      </c>
      <c r="B14" s="18" t="s">
        <v>314</v>
      </c>
      <c r="C14" s="18">
        <v>28</v>
      </c>
      <c r="D14" s="18">
        <v>31</v>
      </c>
      <c r="E14" s="18">
        <v>27</v>
      </c>
      <c r="F14" s="18">
        <v>77</v>
      </c>
      <c r="G14" s="18">
        <v>17</v>
      </c>
      <c r="H14" s="18">
        <f t="shared" si="0"/>
        <v>180</v>
      </c>
      <c r="I14" s="18">
        <f t="shared" si="1"/>
        <v>36</v>
      </c>
      <c r="J14" s="18" t="str">
        <f t="shared" si="2"/>
        <v>B</v>
      </c>
      <c r="K14" s="18" t="str">
        <f t="shared" si="3"/>
        <v>Pass</v>
      </c>
    </row>
    <row r="15" spans="1:11" x14ac:dyDescent="0.3">
      <c r="A15" s="18">
        <v>14</v>
      </c>
      <c r="B15" s="18" t="s">
        <v>315</v>
      </c>
      <c r="C15" s="18">
        <v>75</v>
      </c>
      <c r="D15" s="18">
        <v>61</v>
      </c>
      <c r="E15" s="18">
        <v>78</v>
      </c>
      <c r="F15" s="18">
        <v>30</v>
      </c>
      <c r="G15" s="18">
        <v>78</v>
      </c>
      <c r="H15" s="18">
        <f t="shared" si="0"/>
        <v>322</v>
      </c>
      <c r="I15" s="18">
        <f t="shared" si="1"/>
        <v>64</v>
      </c>
      <c r="J15" s="18" t="str">
        <f t="shared" si="2"/>
        <v>B+</v>
      </c>
      <c r="K15" s="18" t="str">
        <f t="shared" si="3"/>
        <v>Pass</v>
      </c>
    </row>
    <row r="16" spans="1:11" x14ac:dyDescent="0.3">
      <c r="A16" s="18">
        <v>15</v>
      </c>
      <c r="B16" s="18" t="s">
        <v>316</v>
      </c>
      <c r="C16" s="18">
        <v>69</v>
      </c>
      <c r="D16" s="18">
        <v>35</v>
      </c>
      <c r="E16" s="18">
        <v>64</v>
      </c>
      <c r="F16" s="18">
        <v>90</v>
      </c>
      <c r="G16" s="18">
        <v>55</v>
      </c>
      <c r="H16" s="18">
        <f t="shared" si="0"/>
        <v>313</v>
      </c>
      <c r="I16" s="18">
        <f t="shared" si="1"/>
        <v>63</v>
      </c>
      <c r="J16" s="18" t="str">
        <f t="shared" si="2"/>
        <v>B+</v>
      </c>
      <c r="K16" s="18" t="str">
        <f t="shared" si="3"/>
        <v>Pass</v>
      </c>
    </row>
    <row r="17" spans="1:11" x14ac:dyDescent="0.3">
      <c r="A17" s="18">
        <v>16</v>
      </c>
      <c r="B17" s="18" t="s">
        <v>317</v>
      </c>
      <c r="C17" s="18">
        <v>39</v>
      </c>
      <c r="D17" s="18">
        <v>10</v>
      </c>
      <c r="E17" s="18">
        <v>27</v>
      </c>
      <c r="F17" s="18">
        <v>90</v>
      </c>
      <c r="G17" s="18">
        <v>34</v>
      </c>
      <c r="H17" s="18">
        <f t="shared" si="0"/>
        <v>200</v>
      </c>
      <c r="I17" s="18">
        <f t="shared" si="1"/>
        <v>40</v>
      </c>
      <c r="J17" s="18" t="str">
        <f t="shared" si="2"/>
        <v>B</v>
      </c>
      <c r="K17" s="18" t="str">
        <f t="shared" si="3"/>
        <v>Pass</v>
      </c>
    </row>
    <row r="18" spans="1:11" x14ac:dyDescent="0.3">
      <c r="A18" s="18">
        <v>17</v>
      </c>
      <c r="B18" s="18" t="s">
        <v>318</v>
      </c>
      <c r="C18" s="18">
        <v>84</v>
      </c>
      <c r="D18" s="18">
        <v>17</v>
      </c>
      <c r="E18" s="18">
        <v>63</v>
      </c>
      <c r="F18" s="18">
        <v>77</v>
      </c>
      <c r="G18" s="18">
        <v>69</v>
      </c>
      <c r="H18" s="18">
        <f t="shared" si="0"/>
        <v>310</v>
      </c>
      <c r="I18" s="18">
        <f t="shared" si="1"/>
        <v>62</v>
      </c>
      <c r="J18" s="18" t="str">
        <f t="shared" si="2"/>
        <v>B+</v>
      </c>
      <c r="K18" s="18" t="str">
        <f t="shared" si="3"/>
        <v>Pass</v>
      </c>
    </row>
    <row r="19" spans="1:11" x14ac:dyDescent="0.3">
      <c r="A19" s="18">
        <v>18</v>
      </c>
      <c r="B19" s="18" t="s">
        <v>319</v>
      </c>
      <c r="C19" s="18">
        <v>30</v>
      </c>
      <c r="D19" s="18">
        <v>14</v>
      </c>
      <c r="E19" s="18">
        <v>33</v>
      </c>
      <c r="F19" s="18">
        <v>52</v>
      </c>
      <c r="G19" s="18">
        <v>84</v>
      </c>
      <c r="H19" s="18">
        <f t="shared" si="0"/>
        <v>213</v>
      </c>
      <c r="I19" s="18">
        <f t="shared" si="1"/>
        <v>43</v>
      </c>
      <c r="J19" s="18" t="str">
        <f t="shared" si="2"/>
        <v>B</v>
      </c>
      <c r="K19" s="18" t="str">
        <f t="shared" si="3"/>
        <v>Pass</v>
      </c>
    </row>
    <row r="20" spans="1:11" x14ac:dyDescent="0.3">
      <c r="A20" s="18">
        <v>19</v>
      </c>
      <c r="B20" s="18" t="s">
        <v>320</v>
      </c>
      <c r="C20" s="18">
        <v>33</v>
      </c>
      <c r="D20" s="18">
        <v>33</v>
      </c>
      <c r="E20" s="18">
        <v>33</v>
      </c>
      <c r="F20" s="18">
        <v>33</v>
      </c>
      <c r="G20" s="18">
        <v>33</v>
      </c>
      <c r="H20" s="18">
        <f t="shared" si="0"/>
        <v>165</v>
      </c>
      <c r="I20" s="18">
        <f t="shared" si="1"/>
        <v>33</v>
      </c>
      <c r="J20" s="18" t="str">
        <f t="shared" si="2"/>
        <v>F</v>
      </c>
      <c r="K20" s="18" t="str">
        <f t="shared" si="3"/>
        <v>Fail</v>
      </c>
    </row>
    <row r="21" spans="1:11" x14ac:dyDescent="0.3">
      <c r="A21" s="18">
        <v>20</v>
      </c>
      <c r="B21" s="18" t="s">
        <v>321</v>
      </c>
      <c r="C21" s="18">
        <v>64</v>
      </c>
      <c r="D21" s="18">
        <v>81</v>
      </c>
      <c r="E21" s="18">
        <v>50</v>
      </c>
      <c r="F21" s="18">
        <v>37</v>
      </c>
      <c r="G21" s="18">
        <v>59</v>
      </c>
      <c r="H21" s="18">
        <f t="shared" si="0"/>
        <v>291</v>
      </c>
      <c r="I21" s="18">
        <f t="shared" si="1"/>
        <v>58</v>
      </c>
      <c r="J21" s="18" t="str">
        <f t="shared" si="2"/>
        <v>B</v>
      </c>
      <c r="K21" s="18" t="str">
        <f t="shared" si="3"/>
        <v>Pass</v>
      </c>
    </row>
    <row r="22" spans="1:11" x14ac:dyDescent="0.3">
      <c r="A22" s="18">
        <v>21</v>
      </c>
      <c r="B22" s="18" t="s">
        <v>322</v>
      </c>
      <c r="C22" s="18">
        <v>61</v>
      </c>
      <c r="D22" s="18">
        <v>36</v>
      </c>
      <c r="E22" s="18">
        <v>59</v>
      </c>
      <c r="F22" s="18">
        <v>98</v>
      </c>
      <c r="G22" s="18">
        <v>68</v>
      </c>
      <c r="H22" s="18">
        <f t="shared" si="0"/>
        <v>322</v>
      </c>
      <c r="I22" s="18">
        <f t="shared" si="1"/>
        <v>64</v>
      </c>
      <c r="J22" s="18" t="str">
        <f t="shared" si="2"/>
        <v>B+</v>
      </c>
      <c r="K22" s="18" t="str">
        <f t="shared" si="3"/>
        <v>Pass</v>
      </c>
    </row>
    <row r="23" spans="1:11" x14ac:dyDescent="0.3">
      <c r="A23" s="18">
        <v>22</v>
      </c>
      <c r="B23" s="18" t="s">
        <v>323</v>
      </c>
      <c r="C23" s="18">
        <v>65</v>
      </c>
      <c r="D23" s="18">
        <v>55</v>
      </c>
      <c r="E23" s="18">
        <v>75</v>
      </c>
      <c r="F23" s="18">
        <v>95</v>
      </c>
      <c r="G23" s="18">
        <v>71</v>
      </c>
      <c r="H23" s="18">
        <f t="shared" si="0"/>
        <v>361</v>
      </c>
      <c r="I23" s="18">
        <f t="shared" si="1"/>
        <v>72</v>
      </c>
      <c r="J23" s="18" t="str">
        <f t="shared" si="2"/>
        <v>A</v>
      </c>
      <c r="K23" s="18" t="str">
        <f t="shared" si="3"/>
        <v>Pass</v>
      </c>
    </row>
    <row r="24" spans="1:11" x14ac:dyDescent="0.3">
      <c r="A24" s="18">
        <v>23</v>
      </c>
      <c r="B24" s="18" t="s">
        <v>324</v>
      </c>
      <c r="C24" s="18">
        <v>41</v>
      </c>
      <c r="D24" s="18">
        <v>54</v>
      </c>
      <c r="E24" s="18">
        <v>22</v>
      </c>
      <c r="F24" s="18">
        <v>51</v>
      </c>
      <c r="G24" s="18">
        <v>78</v>
      </c>
      <c r="H24" s="18">
        <f t="shared" si="0"/>
        <v>246</v>
      </c>
      <c r="I24" s="18">
        <f t="shared" si="1"/>
        <v>49</v>
      </c>
      <c r="J24" s="18" t="str">
        <f t="shared" si="2"/>
        <v>B</v>
      </c>
      <c r="K24" s="18" t="str">
        <f t="shared" si="3"/>
        <v>Pass</v>
      </c>
    </row>
    <row r="25" spans="1:11" x14ac:dyDescent="0.3">
      <c r="A25" s="18">
        <v>24</v>
      </c>
      <c r="B25" s="18" t="s">
        <v>325</v>
      </c>
      <c r="C25" s="18">
        <v>87</v>
      </c>
      <c r="D25" s="18">
        <v>69</v>
      </c>
      <c r="E25" s="18">
        <v>42</v>
      </c>
      <c r="F25" s="18">
        <v>52</v>
      </c>
      <c r="G25" s="18">
        <v>67</v>
      </c>
      <c r="H25" s="18">
        <f t="shared" si="0"/>
        <v>317</v>
      </c>
      <c r="I25" s="18">
        <f t="shared" si="1"/>
        <v>63</v>
      </c>
      <c r="J25" s="18" t="str">
        <f t="shared" si="2"/>
        <v>B+</v>
      </c>
      <c r="K25" s="18" t="str">
        <f t="shared" si="3"/>
        <v>Pass</v>
      </c>
    </row>
    <row r="26" spans="1:11" x14ac:dyDescent="0.3">
      <c r="A26" s="18">
        <v>25</v>
      </c>
      <c r="B26" s="18" t="s">
        <v>326</v>
      </c>
      <c r="C26" s="18">
        <v>19</v>
      </c>
      <c r="D26" s="18">
        <v>32</v>
      </c>
      <c r="E26" s="18">
        <v>20</v>
      </c>
      <c r="F26" s="18">
        <v>62</v>
      </c>
      <c r="G26" s="18">
        <v>80</v>
      </c>
      <c r="H26" s="18">
        <f t="shared" si="0"/>
        <v>213</v>
      </c>
      <c r="I26" s="18">
        <f t="shared" si="1"/>
        <v>43</v>
      </c>
      <c r="J26" s="18" t="str">
        <f t="shared" si="2"/>
        <v>B</v>
      </c>
      <c r="K26" s="18" t="str">
        <f t="shared" si="3"/>
        <v>Pass</v>
      </c>
    </row>
    <row r="27" spans="1:11" x14ac:dyDescent="0.3">
      <c r="A27" s="18">
        <v>26</v>
      </c>
      <c r="B27" s="18" t="s">
        <v>327</v>
      </c>
      <c r="C27" s="18">
        <v>50</v>
      </c>
      <c r="D27" s="18">
        <v>95</v>
      </c>
      <c r="E27" s="18">
        <v>93</v>
      </c>
      <c r="F27" s="18">
        <v>57</v>
      </c>
      <c r="G27" s="18">
        <v>31</v>
      </c>
      <c r="H27" s="18">
        <f t="shared" si="0"/>
        <v>326</v>
      </c>
      <c r="I27" s="18">
        <f t="shared" si="1"/>
        <v>65</v>
      </c>
      <c r="J27" s="18" t="str">
        <f t="shared" si="2"/>
        <v>B+</v>
      </c>
      <c r="K27" s="18" t="str">
        <f t="shared" si="3"/>
        <v>Pass</v>
      </c>
    </row>
    <row r="28" spans="1:11" x14ac:dyDescent="0.3">
      <c r="A28" s="18">
        <v>27</v>
      </c>
      <c r="B28" s="18" t="s">
        <v>328</v>
      </c>
      <c r="C28" s="18">
        <v>74</v>
      </c>
      <c r="D28" s="18">
        <v>68</v>
      </c>
      <c r="E28" s="18">
        <v>61</v>
      </c>
      <c r="F28" s="18">
        <v>86</v>
      </c>
      <c r="G28" s="18">
        <v>64</v>
      </c>
      <c r="H28" s="18">
        <f t="shared" si="0"/>
        <v>353</v>
      </c>
      <c r="I28" s="18">
        <f t="shared" si="1"/>
        <v>71</v>
      </c>
      <c r="J28" s="18" t="str">
        <f t="shared" si="2"/>
        <v>A</v>
      </c>
      <c r="K28" s="18" t="str">
        <f t="shared" si="3"/>
        <v>Pass</v>
      </c>
    </row>
    <row r="29" spans="1:11" x14ac:dyDescent="0.3">
      <c r="A29" s="18">
        <v>28</v>
      </c>
      <c r="B29" s="18" t="s">
        <v>329</v>
      </c>
      <c r="C29" s="18">
        <v>87</v>
      </c>
      <c r="D29" s="18">
        <v>60</v>
      </c>
      <c r="E29" s="18">
        <v>62</v>
      </c>
      <c r="F29" s="18">
        <v>100</v>
      </c>
      <c r="G29" s="18">
        <v>54</v>
      </c>
      <c r="H29" s="18">
        <f t="shared" si="0"/>
        <v>363</v>
      </c>
      <c r="I29" s="18">
        <f t="shared" si="1"/>
        <v>73</v>
      </c>
      <c r="J29" s="18" t="str">
        <f t="shared" si="2"/>
        <v>A</v>
      </c>
      <c r="K29" s="18" t="str">
        <f t="shared" si="3"/>
        <v>Pass</v>
      </c>
    </row>
    <row r="30" spans="1:11" x14ac:dyDescent="0.3">
      <c r="A30" s="18">
        <v>29</v>
      </c>
      <c r="B30" s="18" t="s">
        <v>330</v>
      </c>
      <c r="C30" s="18">
        <v>67</v>
      </c>
      <c r="D30" s="18">
        <v>17</v>
      </c>
      <c r="E30" s="18">
        <v>22</v>
      </c>
      <c r="F30" s="18">
        <v>66</v>
      </c>
      <c r="G30" s="18">
        <v>54</v>
      </c>
      <c r="H30" s="18">
        <f t="shared" si="0"/>
        <v>226</v>
      </c>
      <c r="I30" s="18">
        <f t="shared" si="1"/>
        <v>45</v>
      </c>
      <c r="J30" s="18" t="str">
        <f t="shared" si="2"/>
        <v>B</v>
      </c>
      <c r="K30" s="18" t="str">
        <f t="shared" si="3"/>
        <v>Pass</v>
      </c>
    </row>
    <row r="31" spans="1:11" x14ac:dyDescent="0.3">
      <c r="A31" s="18">
        <v>30</v>
      </c>
      <c r="B31" s="18" t="s">
        <v>331</v>
      </c>
      <c r="C31" s="18">
        <v>25</v>
      </c>
      <c r="D31" s="18">
        <v>29</v>
      </c>
      <c r="E31" s="18">
        <v>95</v>
      </c>
      <c r="F31" s="18">
        <v>71</v>
      </c>
      <c r="G31" s="18">
        <v>10</v>
      </c>
      <c r="H31" s="18">
        <f t="shared" si="0"/>
        <v>230</v>
      </c>
      <c r="I31" s="18">
        <f t="shared" si="1"/>
        <v>46</v>
      </c>
      <c r="J31" s="18" t="str">
        <f t="shared" si="2"/>
        <v>B</v>
      </c>
      <c r="K31" s="18" t="str">
        <f t="shared" si="3"/>
        <v>Pass</v>
      </c>
    </row>
    <row r="32" spans="1:11" x14ac:dyDescent="0.3">
      <c r="A32" s="18">
        <v>31</v>
      </c>
      <c r="B32" s="18" t="s">
        <v>332</v>
      </c>
      <c r="C32" s="18">
        <v>99</v>
      </c>
      <c r="D32" s="18">
        <v>96</v>
      </c>
      <c r="E32" s="18">
        <v>80</v>
      </c>
      <c r="F32" s="18">
        <v>47</v>
      </c>
      <c r="G32" s="18">
        <v>63</v>
      </c>
      <c r="H32" s="18">
        <f t="shared" si="0"/>
        <v>385</v>
      </c>
      <c r="I32" s="18">
        <f t="shared" si="1"/>
        <v>77</v>
      </c>
      <c r="J32" s="18" t="str">
        <f t="shared" si="2"/>
        <v>A</v>
      </c>
      <c r="K32" s="18" t="str">
        <f t="shared" si="3"/>
        <v>Pass</v>
      </c>
    </row>
    <row r="33" spans="1:11" ht="28.8" x14ac:dyDescent="0.3">
      <c r="A33" s="18">
        <v>32</v>
      </c>
      <c r="B33" s="18" t="s">
        <v>333</v>
      </c>
      <c r="C33" s="18">
        <v>68</v>
      </c>
      <c r="D33" s="18">
        <v>42</v>
      </c>
      <c r="E33" s="18">
        <v>35</v>
      </c>
      <c r="F33" s="18">
        <v>23</v>
      </c>
      <c r="G33" s="18">
        <v>14</v>
      </c>
      <c r="H33" s="18">
        <f t="shared" si="0"/>
        <v>182</v>
      </c>
      <c r="I33" s="18">
        <f t="shared" si="1"/>
        <v>36</v>
      </c>
      <c r="J33" s="18" t="str">
        <f t="shared" si="2"/>
        <v>B</v>
      </c>
      <c r="K33" s="18" t="str">
        <f t="shared" si="3"/>
        <v>Pass</v>
      </c>
    </row>
    <row r="34" spans="1:11" x14ac:dyDescent="0.3">
      <c r="A34" s="18">
        <v>33</v>
      </c>
      <c r="B34" s="18" t="s">
        <v>334</v>
      </c>
      <c r="C34" s="18">
        <v>12</v>
      </c>
      <c r="D34" s="18">
        <v>58</v>
      </c>
      <c r="E34" s="18">
        <v>92</v>
      </c>
      <c r="F34" s="18">
        <v>77</v>
      </c>
      <c r="G34" s="18">
        <v>15</v>
      </c>
      <c r="H34" s="18">
        <f t="shared" si="0"/>
        <v>254</v>
      </c>
      <c r="I34" s="18">
        <f t="shared" si="1"/>
        <v>51</v>
      </c>
      <c r="J34" s="18" t="str">
        <f t="shared" si="2"/>
        <v>B</v>
      </c>
      <c r="K34" s="18" t="str">
        <f t="shared" si="3"/>
        <v>Pass</v>
      </c>
    </row>
    <row r="35" spans="1:11" x14ac:dyDescent="0.3">
      <c r="A35" s="18">
        <v>34</v>
      </c>
      <c r="B35" s="18" t="s">
        <v>335</v>
      </c>
      <c r="C35" s="18">
        <v>53</v>
      </c>
      <c r="D35" s="18">
        <v>72</v>
      </c>
      <c r="E35" s="18">
        <v>31</v>
      </c>
      <c r="F35" s="18">
        <v>23</v>
      </c>
      <c r="G35" s="18">
        <v>21</v>
      </c>
      <c r="H35" s="18">
        <f t="shared" si="0"/>
        <v>200</v>
      </c>
      <c r="I35" s="18">
        <f t="shared" si="1"/>
        <v>40</v>
      </c>
      <c r="J35" s="18" t="str">
        <f t="shared" si="2"/>
        <v>B</v>
      </c>
      <c r="K35" s="18" t="str">
        <f t="shared" si="3"/>
        <v>Pass</v>
      </c>
    </row>
    <row r="36" spans="1:11" x14ac:dyDescent="0.3">
      <c r="A36" s="18">
        <v>35</v>
      </c>
      <c r="B36" s="18" t="s">
        <v>336</v>
      </c>
      <c r="C36" s="18">
        <v>10</v>
      </c>
      <c r="D36" s="18">
        <v>23</v>
      </c>
      <c r="E36" s="18">
        <v>76</v>
      </c>
      <c r="F36" s="18">
        <v>77</v>
      </c>
      <c r="G36" s="18">
        <v>49</v>
      </c>
      <c r="H36" s="18">
        <f t="shared" si="0"/>
        <v>235</v>
      </c>
      <c r="I36" s="18">
        <f t="shared" si="1"/>
        <v>47</v>
      </c>
      <c r="J36" s="18" t="str">
        <f t="shared" si="2"/>
        <v>B</v>
      </c>
      <c r="K36" s="18" t="str">
        <f t="shared" si="3"/>
        <v>Pass</v>
      </c>
    </row>
    <row r="37" spans="1:11" x14ac:dyDescent="0.3">
      <c r="A37" s="18">
        <v>36</v>
      </c>
      <c r="B37" s="18" t="s">
        <v>337</v>
      </c>
      <c r="C37" s="18">
        <v>12</v>
      </c>
      <c r="D37" s="18">
        <v>89</v>
      </c>
      <c r="E37" s="18">
        <v>39</v>
      </c>
      <c r="F37" s="18">
        <v>78</v>
      </c>
      <c r="G37" s="18">
        <v>16</v>
      </c>
      <c r="H37" s="18">
        <f t="shared" si="0"/>
        <v>234</v>
      </c>
      <c r="I37" s="18">
        <f t="shared" si="1"/>
        <v>47</v>
      </c>
      <c r="J37" s="18" t="str">
        <f t="shared" si="2"/>
        <v>B</v>
      </c>
      <c r="K37" s="18" t="str">
        <f t="shared" si="3"/>
        <v>Pass</v>
      </c>
    </row>
    <row r="38" spans="1:11" x14ac:dyDescent="0.3">
      <c r="A38" s="18">
        <v>37</v>
      </c>
      <c r="B38" s="18" t="s">
        <v>338</v>
      </c>
      <c r="C38" s="18">
        <v>32</v>
      </c>
      <c r="D38" s="18">
        <v>99</v>
      </c>
      <c r="E38" s="18">
        <v>36</v>
      </c>
      <c r="F38" s="18">
        <v>16</v>
      </c>
      <c r="G38" s="18">
        <v>23</v>
      </c>
      <c r="H38" s="18">
        <f t="shared" si="0"/>
        <v>206</v>
      </c>
      <c r="I38" s="18">
        <f t="shared" si="1"/>
        <v>41</v>
      </c>
      <c r="J38" s="18" t="str">
        <f t="shared" si="2"/>
        <v>B</v>
      </c>
      <c r="K38" s="18" t="str">
        <f t="shared" si="3"/>
        <v>Pass</v>
      </c>
    </row>
    <row r="39" spans="1:11" x14ac:dyDescent="0.3">
      <c r="A39" s="18">
        <v>38</v>
      </c>
      <c r="B39" s="18" t="s">
        <v>339</v>
      </c>
      <c r="C39" s="18">
        <v>33</v>
      </c>
      <c r="D39" s="18">
        <v>57</v>
      </c>
      <c r="E39" s="18">
        <v>12</v>
      </c>
      <c r="F39" s="18">
        <v>47</v>
      </c>
      <c r="G39" s="18">
        <v>54</v>
      </c>
      <c r="H39" s="18">
        <f t="shared" si="0"/>
        <v>203</v>
      </c>
      <c r="I39" s="18">
        <f t="shared" si="1"/>
        <v>41</v>
      </c>
      <c r="J39" s="18" t="str">
        <f t="shared" si="2"/>
        <v>B</v>
      </c>
      <c r="K39" s="18" t="str">
        <f t="shared" si="3"/>
        <v>Pass</v>
      </c>
    </row>
    <row r="40" spans="1:11" x14ac:dyDescent="0.3">
      <c r="A40" s="18">
        <v>39</v>
      </c>
      <c r="B40" s="18" t="s">
        <v>340</v>
      </c>
      <c r="C40" s="18">
        <v>30</v>
      </c>
      <c r="D40" s="18">
        <v>75</v>
      </c>
      <c r="E40" s="18">
        <v>28</v>
      </c>
      <c r="F40" s="18">
        <v>52</v>
      </c>
      <c r="G40" s="18">
        <v>85</v>
      </c>
      <c r="H40" s="18">
        <f t="shared" si="0"/>
        <v>270</v>
      </c>
      <c r="I40" s="18">
        <f t="shared" si="1"/>
        <v>54</v>
      </c>
      <c r="J40" s="18" t="str">
        <f t="shared" si="2"/>
        <v>B</v>
      </c>
      <c r="K40" s="18" t="str">
        <f t="shared" si="3"/>
        <v>Pass</v>
      </c>
    </row>
    <row r="41" spans="1:11" x14ac:dyDescent="0.3">
      <c r="A41" s="18">
        <v>40</v>
      </c>
      <c r="B41" s="18" t="s">
        <v>341</v>
      </c>
      <c r="C41" s="18">
        <v>77</v>
      </c>
      <c r="D41" s="18">
        <v>35</v>
      </c>
      <c r="E41" s="18">
        <v>34</v>
      </c>
      <c r="F41" s="18">
        <v>65</v>
      </c>
      <c r="G41" s="18">
        <v>38</v>
      </c>
      <c r="H41" s="18">
        <f t="shared" si="0"/>
        <v>249</v>
      </c>
      <c r="I41" s="18">
        <f t="shared" si="1"/>
        <v>50</v>
      </c>
      <c r="J41" s="18" t="str">
        <f t="shared" si="2"/>
        <v>B</v>
      </c>
      <c r="K41" s="18" t="str">
        <f t="shared" si="3"/>
        <v>Pass</v>
      </c>
    </row>
    <row r="42" spans="1:11" x14ac:dyDescent="0.3">
      <c r="A42" s="18">
        <v>41</v>
      </c>
      <c r="B42" s="18" t="s">
        <v>342</v>
      </c>
      <c r="C42" s="18">
        <v>53</v>
      </c>
      <c r="D42" s="18">
        <v>26</v>
      </c>
      <c r="E42" s="18">
        <v>75</v>
      </c>
      <c r="F42" s="18">
        <v>50</v>
      </c>
      <c r="G42" s="18">
        <v>64</v>
      </c>
      <c r="H42" s="18">
        <f t="shared" si="0"/>
        <v>268</v>
      </c>
      <c r="I42" s="18">
        <f t="shared" si="1"/>
        <v>54</v>
      </c>
      <c r="J42" s="18" t="str">
        <f t="shared" si="2"/>
        <v>B</v>
      </c>
      <c r="K42" s="18" t="str">
        <f t="shared" si="3"/>
        <v>Pass</v>
      </c>
    </row>
    <row r="43" spans="1:11" x14ac:dyDescent="0.3">
      <c r="A43" s="18">
        <v>42</v>
      </c>
      <c r="B43" s="18" t="s">
        <v>343</v>
      </c>
      <c r="C43" s="18">
        <v>77</v>
      </c>
      <c r="D43" s="18">
        <v>70</v>
      </c>
      <c r="E43" s="18">
        <v>69</v>
      </c>
      <c r="F43" s="18">
        <v>51</v>
      </c>
      <c r="G43" s="18">
        <v>64</v>
      </c>
      <c r="H43" s="18">
        <f t="shared" si="0"/>
        <v>331</v>
      </c>
      <c r="I43" s="18">
        <f t="shared" si="1"/>
        <v>66</v>
      </c>
      <c r="J43" s="18" t="str">
        <f t="shared" si="2"/>
        <v>B+</v>
      </c>
      <c r="K43" s="18" t="str">
        <f t="shared" si="3"/>
        <v>Pass</v>
      </c>
    </row>
    <row r="44" spans="1:11" ht="28.8" x14ac:dyDescent="0.3">
      <c r="A44" s="18">
        <v>43</v>
      </c>
      <c r="B44" s="18" t="s">
        <v>344</v>
      </c>
      <c r="C44" s="18">
        <v>40</v>
      </c>
      <c r="D44" s="18">
        <v>60</v>
      </c>
      <c r="E44" s="18">
        <v>85</v>
      </c>
      <c r="F44" s="18">
        <v>63</v>
      </c>
      <c r="G44" s="18">
        <v>50</v>
      </c>
      <c r="H44" s="18">
        <f t="shared" si="0"/>
        <v>298</v>
      </c>
      <c r="I44" s="18">
        <f t="shared" si="1"/>
        <v>60</v>
      </c>
      <c r="J44" s="18" t="str">
        <f t="shared" si="2"/>
        <v>B+</v>
      </c>
      <c r="K44" s="18" t="str">
        <f t="shared" si="3"/>
        <v>Pass</v>
      </c>
    </row>
    <row r="45" spans="1:11" ht="28.8" x14ac:dyDescent="0.3">
      <c r="A45" s="18">
        <v>44</v>
      </c>
      <c r="B45" s="18" t="s">
        <v>345</v>
      </c>
      <c r="C45" s="18">
        <v>47</v>
      </c>
      <c r="D45" s="18">
        <v>34</v>
      </c>
      <c r="E45" s="18">
        <v>51</v>
      </c>
      <c r="F45" s="18">
        <v>44</v>
      </c>
      <c r="G45" s="18">
        <v>30</v>
      </c>
      <c r="H45" s="18">
        <f t="shared" si="0"/>
        <v>206</v>
      </c>
      <c r="I45" s="18">
        <f t="shared" si="1"/>
        <v>41</v>
      </c>
      <c r="J45" s="18" t="str">
        <f t="shared" si="2"/>
        <v>B</v>
      </c>
      <c r="K45" s="18" t="str">
        <f t="shared" si="3"/>
        <v>Pass</v>
      </c>
    </row>
    <row r="46" spans="1:11" ht="28.8" x14ac:dyDescent="0.3">
      <c r="A46" s="18">
        <v>45</v>
      </c>
      <c r="B46" s="18" t="s">
        <v>346</v>
      </c>
      <c r="C46" s="18">
        <v>75</v>
      </c>
      <c r="D46" s="18">
        <v>79</v>
      </c>
      <c r="E46" s="18">
        <v>18</v>
      </c>
      <c r="F46" s="18">
        <v>53</v>
      </c>
      <c r="G46" s="18">
        <v>95</v>
      </c>
      <c r="H46" s="18">
        <f t="shared" si="0"/>
        <v>320</v>
      </c>
      <c r="I46" s="18">
        <f t="shared" si="1"/>
        <v>64</v>
      </c>
      <c r="J46" s="18" t="str">
        <f t="shared" si="2"/>
        <v>B+</v>
      </c>
      <c r="K46" s="18" t="str">
        <f t="shared" si="3"/>
        <v>Pass</v>
      </c>
    </row>
    <row r="47" spans="1:11" ht="28.8" x14ac:dyDescent="0.3">
      <c r="A47" s="18">
        <v>46</v>
      </c>
      <c r="B47" s="18" t="s">
        <v>347</v>
      </c>
      <c r="C47" s="18">
        <v>31</v>
      </c>
      <c r="D47" s="18">
        <v>32</v>
      </c>
      <c r="E47" s="18">
        <v>100</v>
      </c>
      <c r="F47" s="18">
        <v>18</v>
      </c>
      <c r="G47" s="18">
        <v>52</v>
      </c>
      <c r="H47" s="18">
        <f t="shared" si="0"/>
        <v>233</v>
      </c>
      <c r="I47" s="18">
        <f t="shared" si="1"/>
        <v>47</v>
      </c>
      <c r="J47" s="18" t="str">
        <f t="shared" si="2"/>
        <v>B</v>
      </c>
      <c r="K47" s="18" t="str">
        <f t="shared" si="3"/>
        <v>Pass</v>
      </c>
    </row>
    <row r="48" spans="1:11" ht="28.8" x14ac:dyDescent="0.3">
      <c r="A48" s="18">
        <v>47</v>
      </c>
      <c r="B48" s="18" t="s">
        <v>348</v>
      </c>
      <c r="C48" s="18">
        <v>87</v>
      </c>
      <c r="D48" s="18">
        <v>20</v>
      </c>
      <c r="E48" s="18">
        <v>44</v>
      </c>
      <c r="F48" s="18">
        <v>96</v>
      </c>
      <c r="G48" s="18">
        <v>83</v>
      </c>
      <c r="H48" s="18">
        <f t="shared" si="0"/>
        <v>330</v>
      </c>
      <c r="I48" s="18">
        <f t="shared" si="1"/>
        <v>66</v>
      </c>
      <c r="J48" s="18" t="str">
        <f t="shared" si="2"/>
        <v>B+</v>
      </c>
      <c r="K48" s="18" t="str">
        <f t="shared" si="3"/>
        <v>Pass</v>
      </c>
    </row>
    <row r="49" spans="1:11" ht="28.8" x14ac:dyDescent="0.3">
      <c r="A49" s="18">
        <v>48</v>
      </c>
      <c r="B49" s="18" t="s">
        <v>349</v>
      </c>
      <c r="C49" s="18">
        <v>96</v>
      </c>
      <c r="D49" s="18">
        <v>34</v>
      </c>
      <c r="E49" s="18">
        <v>36</v>
      </c>
      <c r="F49" s="18">
        <v>73</v>
      </c>
      <c r="G49" s="18">
        <v>78</v>
      </c>
      <c r="H49" s="18">
        <f t="shared" si="0"/>
        <v>317</v>
      </c>
      <c r="I49" s="18">
        <f t="shared" si="1"/>
        <v>63</v>
      </c>
      <c r="J49" s="18" t="str">
        <f t="shared" si="2"/>
        <v>B+</v>
      </c>
      <c r="K49" s="18" t="str">
        <f t="shared" si="3"/>
        <v>Pass</v>
      </c>
    </row>
    <row r="50" spans="1:11" ht="28.8" x14ac:dyDescent="0.3">
      <c r="A50" s="18">
        <v>49</v>
      </c>
      <c r="B50" s="18" t="s">
        <v>350</v>
      </c>
      <c r="C50" s="18">
        <v>52</v>
      </c>
      <c r="D50" s="18">
        <v>69</v>
      </c>
      <c r="E50" s="18">
        <v>39</v>
      </c>
      <c r="F50" s="18">
        <v>68</v>
      </c>
      <c r="G50" s="18">
        <v>59</v>
      </c>
      <c r="H50" s="18">
        <f t="shared" si="0"/>
        <v>287</v>
      </c>
      <c r="I50" s="18">
        <f t="shared" si="1"/>
        <v>57</v>
      </c>
      <c r="J50" s="18" t="str">
        <f t="shared" si="2"/>
        <v>B</v>
      </c>
      <c r="K50" s="18" t="str">
        <f t="shared" si="3"/>
        <v>Pass</v>
      </c>
    </row>
    <row r="51" spans="1:11" ht="28.8" x14ac:dyDescent="0.3">
      <c r="A51" s="18">
        <v>50</v>
      </c>
      <c r="B51" s="18" t="s">
        <v>351</v>
      </c>
      <c r="C51" s="18">
        <v>59</v>
      </c>
      <c r="D51" s="18">
        <v>61</v>
      </c>
      <c r="E51" s="18">
        <v>51</v>
      </c>
      <c r="F51" s="18">
        <v>99</v>
      </c>
      <c r="G51" s="18">
        <v>79</v>
      </c>
      <c r="H51" s="18">
        <f t="shared" si="0"/>
        <v>349</v>
      </c>
      <c r="I51" s="18">
        <f t="shared" si="1"/>
        <v>70</v>
      </c>
      <c r="J51" s="18" t="str">
        <f t="shared" si="2"/>
        <v>A</v>
      </c>
      <c r="K51" s="18" t="str">
        <f t="shared" si="3"/>
        <v>Pass</v>
      </c>
    </row>
    <row r="52" spans="1:11" ht="28.8" x14ac:dyDescent="0.3">
      <c r="A52" s="18">
        <v>51</v>
      </c>
      <c r="B52" s="18" t="s">
        <v>352</v>
      </c>
      <c r="C52" s="18">
        <v>62</v>
      </c>
      <c r="D52" s="18">
        <v>42</v>
      </c>
      <c r="E52" s="18">
        <v>76</v>
      </c>
      <c r="F52" s="18">
        <v>98</v>
      </c>
      <c r="G52" s="18">
        <v>94</v>
      </c>
      <c r="H52" s="18">
        <f t="shared" si="0"/>
        <v>372</v>
      </c>
      <c r="I52" s="18">
        <f t="shared" si="1"/>
        <v>74</v>
      </c>
      <c r="J52" s="18" t="str">
        <f t="shared" si="2"/>
        <v>A</v>
      </c>
      <c r="K52" s="18" t="str">
        <f t="shared" si="3"/>
        <v>Pass</v>
      </c>
    </row>
    <row r="53" spans="1:11" ht="28.8" x14ac:dyDescent="0.3">
      <c r="A53" s="18">
        <v>52</v>
      </c>
      <c r="B53" s="18" t="s">
        <v>353</v>
      </c>
      <c r="C53" s="18">
        <v>50</v>
      </c>
      <c r="D53" s="18">
        <v>25</v>
      </c>
      <c r="E53" s="18">
        <v>12</v>
      </c>
      <c r="F53" s="18">
        <v>16</v>
      </c>
      <c r="G53" s="18">
        <v>29</v>
      </c>
      <c r="H53" s="18">
        <f t="shared" si="0"/>
        <v>132</v>
      </c>
      <c r="I53" s="18">
        <f t="shared" si="1"/>
        <v>26</v>
      </c>
      <c r="J53" s="18" t="str">
        <f t="shared" si="2"/>
        <v>F</v>
      </c>
      <c r="K53" s="18" t="str">
        <f t="shared" si="3"/>
        <v>Fail</v>
      </c>
    </row>
    <row r="54" spans="1:11" ht="28.8" x14ac:dyDescent="0.3">
      <c r="A54" s="18">
        <v>53</v>
      </c>
      <c r="B54" s="18" t="s">
        <v>354</v>
      </c>
      <c r="C54" s="18">
        <v>76</v>
      </c>
      <c r="D54" s="18">
        <v>48</v>
      </c>
      <c r="E54" s="18">
        <v>27</v>
      </c>
      <c r="F54" s="18">
        <v>69</v>
      </c>
      <c r="G54" s="18">
        <v>92</v>
      </c>
      <c r="H54" s="18">
        <f t="shared" si="0"/>
        <v>312</v>
      </c>
      <c r="I54" s="18">
        <f t="shared" si="1"/>
        <v>62</v>
      </c>
      <c r="J54" s="18" t="str">
        <f t="shared" si="2"/>
        <v>B+</v>
      </c>
      <c r="K54" s="18" t="str">
        <f t="shared" si="3"/>
        <v>Pass</v>
      </c>
    </row>
    <row r="55" spans="1:11" x14ac:dyDescent="0.3">
      <c r="A55" s="18">
        <v>54</v>
      </c>
      <c r="B55" s="18" t="s">
        <v>355</v>
      </c>
      <c r="C55" s="18">
        <v>54</v>
      </c>
      <c r="D55" s="18">
        <v>39</v>
      </c>
      <c r="E55" s="18">
        <v>36</v>
      </c>
      <c r="F55" s="18">
        <v>35</v>
      </c>
      <c r="G55" s="18">
        <v>53</v>
      </c>
      <c r="H55" s="18">
        <f t="shared" si="0"/>
        <v>217</v>
      </c>
      <c r="I55" s="18">
        <f t="shared" si="1"/>
        <v>43</v>
      </c>
      <c r="J55" s="18" t="str">
        <f t="shared" si="2"/>
        <v>B</v>
      </c>
      <c r="K55" s="18" t="str">
        <f t="shared" si="3"/>
        <v>Pass</v>
      </c>
    </row>
    <row r="56" spans="1:11" ht="28.8" x14ac:dyDescent="0.3">
      <c r="A56" s="18">
        <v>55</v>
      </c>
      <c r="B56" s="18" t="s">
        <v>356</v>
      </c>
      <c r="C56" s="18">
        <v>42</v>
      </c>
      <c r="D56" s="18">
        <v>51</v>
      </c>
      <c r="E56" s="18">
        <v>39</v>
      </c>
      <c r="F56" s="18">
        <v>28</v>
      </c>
      <c r="G56" s="18">
        <v>18</v>
      </c>
      <c r="H56" s="18">
        <f t="shared" si="0"/>
        <v>178</v>
      </c>
      <c r="I56" s="18">
        <f t="shared" si="1"/>
        <v>36</v>
      </c>
      <c r="J56" s="18" t="str">
        <f t="shared" si="2"/>
        <v>B</v>
      </c>
      <c r="K56" s="18" t="str">
        <f t="shared" si="3"/>
        <v>Pass</v>
      </c>
    </row>
    <row r="57" spans="1:11" ht="28.8" x14ac:dyDescent="0.3">
      <c r="A57" s="18">
        <v>56</v>
      </c>
      <c r="B57" s="18" t="s">
        <v>357</v>
      </c>
      <c r="C57" s="18">
        <v>39</v>
      </c>
      <c r="D57" s="18">
        <v>76</v>
      </c>
      <c r="E57" s="18">
        <v>45</v>
      </c>
      <c r="F57" s="18">
        <v>29</v>
      </c>
      <c r="G57" s="18">
        <v>87</v>
      </c>
      <c r="H57" s="18">
        <f t="shared" si="0"/>
        <v>276</v>
      </c>
      <c r="I57" s="18">
        <f t="shared" si="1"/>
        <v>55</v>
      </c>
      <c r="J57" s="18" t="str">
        <f t="shared" si="2"/>
        <v>B</v>
      </c>
      <c r="K57" s="18" t="str">
        <f t="shared" si="3"/>
        <v>Pass</v>
      </c>
    </row>
    <row r="58" spans="1:11" ht="28.8" x14ac:dyDescent="0.3">
      <c r="A58" s="18">
        <v>57</v>
      </c>
      <c r="B58" s="18" t="s">
        <v>358</v>
      </c>
      <c r="C58" s="18">
        <v>42</v>
      </c>
      <c r="D58" s="18">
        <v>67</v>
      </c>
      <c r="E58" s="18">
        <v>56</v>
      </c>
      <c r="F58" s="18">
        <v>96</v>
      </c>
      <c r="G58" s="18">
        <v>74</v>
      </c>
      <c r="H58" s="18">
        <f t="shared" si="0"/>
        <v>335</v>
      </c>
      <c r="I58" s="18">
        <f t="shared" si="1"/>
        <v>67</v>
      </c>
      <c r="J58" s="18" t="str">
        <f t="shared" si="2"/>
        <v>B+</v>
      </c>
      <c r="K58" s="18" t="str">
        <f t="shared" si="3"/>
        <v>Pass</v>
      </c>
    </row>
    <row r="59" spans="1:11" ht="28.8" x14ac:dyDescent="0.3">
      <c r="A59" s="18">
        <v>58</v>
      </c>
      <c r="B59" s="18" t="s">
        <v>359</v>
      </c>
      <c r="C59" s="18">
        <v>42</v>
      </c>
      <c r="D59" s="18">
        <v>31</v>
      </c>
      <c r="E59" s="18">
        <v>67</v>
      </c>
      <c r="F59" s="18">
        <v>71</v>
      </c>
      <c r="G59" s="18">
        <v>12</v>
      </c>
      <c r="H59" s="18">
        <f t="shared" si="0"/>
        <v>223</v>
      </c>
      <c r="I59" s="18">
        <f t="shared" si="1"/>
        <v>45</v>
      </c>
      <c r="J59" s="18" t="str">
        <f t="shared" si="2"/>
        <v>B</v>
      </c>
      <c r="K59" s="18" t="str">
        <f t="shared" si="3"/>
        <v>Pass</v>
      </c>
    </row>
    <row r="60" spans="1:11" ht="28.8" x14ac:dyDescent="0.3">
      <c r="A60" s="18">
        <v>59</v>
      </c>
      <c r="B60" s="18" t="s">
        <v>360</v>
      </c>
      <c r="C60" s="18">
        <v>52</v>
      </c>
      <c r="D60" s="18">
        <v>70</v>
      </c>
      <c r="E60" s="18">
        <v>35</v>
      </c>
      <c r="F60" s="18">
        <v>73</v>
      </c>
      <c r="G60" s="18">
        <v>26</v>
      </c>
      <c r="H60" s="18">
        <f t="shared" si="0"/>
        <v>256</v>
      </c>
      <c r="I60" s="18">
        <f t="shared" si="1"/>
        <v>51</v>
      </c>
      <c r="J60" s="18" t="str">
        <f t="shared" si="2"/>
        <v>B</v>
      </c>
      <c r="K60" s="18" t="str">
        <f t="shared" si="3"/>
        <v>Pass</v>
      </c>
    </row>
    <row r="61" spans="1:11" ht="28.8" x14ac:dyDescent="0.3">
      <c r="A61" s="18">
        <v>60</v>
      </c>
      <c r="B61" s="18" t="s">
        <v>361</v>
      </c>
      <c r="C61" s="18">
        <v>14</v>
      </c>
      <c r="D61" s="18">
        <v>69</v>
      </c>
      <c r="E61" s="18">
        <v>81</v>
      </c>
      <c r="F61" s="18">
        <v>15</v>
      </c>
      <c r="G61" s="18">
        <v>51</v>
      </c>
      <c r="H61" s="18">
        <f t="shared" si="0"/>
        <v>230</v>
      </c>
      <c r="I61" s="18">
        <f t="shared" si="1"/>
        <v>46</v>
      </c>
      <c r="J61" s="18" t="str">
        <f t="shared" si="2"/>
        <v>B</v>
      </c>
      <c r="K61" s="18" t="str">
        <f t="shared" si="3"/>
        <v>Pass</v>
      </c>
    </row>
    <row r="62" spans="1:11" ht="28.8" x14ac:dyDescent="0.3">
      <c r="A62" s="18">
        <v>61</v>
      </c>
      <c r="B62" s="18" t="s">
        <v>362</v>
      </c>
      <c r="C62" s="18">
        <v>26</v>
      </c>
      <c r="D62" s="18">
        <v>76</v>
      </c>
      <c r="E62" s="18">
        <v>49</v>
      </c>
      <c r="F62" s="18">
        <v>74</v>
      </c>
      <c r="G62" s="18">
        <v>11</v>
      </c>
      <c r="H62" s="18">
        <f t="shared" si="0"/>
        <v>236</v>
      </c>
      <c r="I62" s="18">
        <f t="shared" si="1"/>
        <v>47</v>
      </c>
      <c r="J62" s="18" t="str">
        <f t="shared" si="2"/>
        <v>B</v>
      </c>
      <c r="K62" s="18" t="str">
        <f t="shared" si="3"/>
        <v>Pass</v>
      </c>
    </row>
    <row r="63" spans="1:11" ht="28.8" x14ac:dyDescent="0.3">
      <c r="A63" s="18">
        <v>62</v>
      </c>
      <c r="B63" s="18" t="s">
        <v>363</v>
      </c>
      <c r="C63" s="18">
        <v>16</v>
      </c>
      <c r="D63" s="18">
        <v>98</v>
      </c>
      <c r="E63" s="18">
        <v>38</v>
      </c>
      <c r="F63" s="18">
        <v>88</v>
      </c>
      <c r="G63" s="18">
        <v>37</v>
      </c>
      <c r="H63" s="18">
        <f t="shared" si="0"/>
        <v>277</v>
      </c>
      <c r="I63" s="18">
        <f t="shared" si="1"/>
        <v>55</v>
      </c>
      <c r="J63" s="18" t="str">
        <f t="shared" si="2"/>
        <v>B</v>
      </c>
      <c r="K63" s="18" t="str">
        <f t="shared" si="3"/>
        <v>Pass</v>
      </c>
    </row>
    <row r="64" spans="1:11" ht="28.8" x14ac:dyDescent="0.3">
      <c r="A64" s="18">
        <v>63</v>
      </c>
      <c r="B64" s="18" t="s">
        <v>364</v>
      </c>
      <c r="C64" s="18">
        <v>33</v>
      </c>
      <c r="D64" s="18">
        <v>45</v>
      </c>
      <c r="E64" s="18">
        <v>92</v>
      </c>
      <c r="F64" s="18">
        <v>31</v>
      </c>
      <c r="G64" s="18">
        <v>85</v>
      </c>
      <c r="H64" s="18">
        <f t="shared" si="0"/>
        <v>286</v>
      </c>
      <c r="I64" s="18">
        <f t="shared" si="1"/>
        <v>57</v>
      </c>
      <c r="J64" s="18" t="str">
        <f t="shared" si="2"/>
        <v>B</v>
      </c>
      <c r="K64" s="18" t="str">
        <f t="shared" si="3"/>
        <v>Pass</v>
      </c>
    </row>
    <row r="65" spans="1:11" ht="28.8" x14ac:dyDescent="0.3">
      <c r="A65" s="18">
        <v>64</v>
      </c>
      <c r="B65" s="18" t="s">
        <v>365</v>
      </c>
      <c r="C65" s="18">
        <v>56</v>
      </c>
      <c r="D65" s="18">
        <v>88</v>
      </c>
      <c r="E65" s="18">
        <v>47</v>
      </c>
      <c r="F65" s="18">
        <v>22</v>
      </c>
      <c r="G65" s="18">
        <v>27</v>
      </c>
      <c r="H65" s="18">
        <f t="shared" si="0"/>
        <v>240</v>
      </c>
      <c r="I65" s="18">
        <f t="shared" si="1"/>
        <v>48</v>
      </c>
      <c r="J65" s="18" t="str">
        <f t="shared" si="2"/>
        <v>B</v>
      </c>
      <c r="K65" s="18" t="str">
        <f t="shared" si="3"/>
        <v>Pass</v>
      </c>
    </row>
    <row r="66" spans="1:11" ht="28.8" x14ac:dyDescent="0.3">
      <c r="A66" s="18">
        <v>65</v>
      </c>
      <c r="B66" s="18" t="s">
        <v>366</v>
      </c>
      <c r="C66" s="18">
        <v>21</v>
      </c>
      <c r="D66" s="18">
        <v>60</v>
      </c>
      <c r="E66" s="18">
        <v>13</v>
      </c>
      <c r="F66" s="18">
        <v>39</v>
      </c>
      <c r="G66" s="18">
        <v>96</v>
      </c>
      <c r="H66" s="18">
        <f t="shared" si="0"/>
        <v>229</v>
      </c>
      <c r="I66" s="18">
        <f t="shared" si="1"/>
        <v>46</v>
      </c>
      <c r="J66" s="18" t="str">
        <f t="shared" si="2"/>
        <v>B</v>
      </c>
      <c r="K66" s="18" t="str">
        <f t="shared" si="3"/>
        <v>Pass</v>
      </c>
    </row>
    <row r="67" spans="1:11" ht="28.8" x14ac:dyDescent="0.3">
      <c r="A67" s="18">
        <v>66</v>
      </c>
      <c r="B67" s="18" t="s">
        <v>367</v>
      </c>
      <c r="C67" s="18">
        <v>66</v>
      </c>
      <c r="D67" s="18">
        <v>100</v>
      </c>
      <c r="E67" s="18">
        <v>95</v>
      </c>
      <c r="F67" s="18">
        <v>56</v>
      </c>
      <c r="G67" s="18">
        <v>91</v>
      </c>
      <c r="H67" s="18">
        <f t="shared" ref="H67:H121" si="4">SUM(C67:G67)</f>
        <v>408</v>
      </c>
      <c r="I67" s="18">
        <f t="shared" ref="I67:I121" si="5">ROUND(AVERAGE(C67:G67), 0)</f>
        <v>82</v>
      </c>
      <c r="J67" s="18" t="str">
        <f t="shared" ref="J67:J121" si="6">IF(I67&gt;=90,"A++",IF(I67&gt;=80,"A+",IF(I67&gt;=70,"A",IF(I67&gt;=60,"B+",IF(I67&gt;=35,"B","F")))))</f>
        <v>A+</v>
      </c>
      <c r="K67" s="18" t="str">
        <f t="shared" ref="K67:K121" si="7">IF(J67="F", "Fail", "Pass")</f>
        <v>Pass</v>
      </c>
    </row>
    <row r="68" spans="1:11" ht="28.8" x14ac:dyDescent="0.3">
      <c r="A68" s="18">
        <v>67</v>
      </c>
      <c r="B68" s="18" t="s">
        <v>368</v>
      </c>
      <c r="C68" s="18">
        <v>19</v>
      </c>
      <c r="D68" s="18">
        <v>43</v>
      </c>
      <c r="E68" s="18">
        <v>46</v>
      </c>
      <c r="F68" s="18">
        <v>11</v>
      </c>
      <c r="G68" s="18">
        <v>94</v>
      </c>
      <c r="H68" s="18">
        <f t="shared" si="4"/>
        <v>213</v>
      </c>
      <c r="I68" s="18">
        <f t="shared" si="5"/>
        <v>43</v>
      </c>
      <c r="J68" s="18" t="str">
        <f t="shared" si="6"/>
        <v>B</v>
      </c>
      <c r="K68" s="18" t="str">
        <f t="shared" si="7"/>
        <v>Pass</v>
      </c>
    </row>
    <row r="69" spans="1:11" ht="28.8" x14ac:dyDescent="0.3">
      <c r="A69" s="18">
        <v>68</v>
      </c>
      <c r="B69" s="18" t="s">
        <v>369</v>
      </c>
      <c r="C69" s="18">
        <v>80</v>
      </c>
      <c r="D69" s="18">
        <v>50</v>
      </c>
      <c r="E69" s="18">
        <v>33</v>
      </c>
      <c r="F69" s="18">
        <v>69</v>
      </c>
      <c r="G69" s="18">
        <v>90</v>
      </c>
      <c r="H69" s="18">
        <f t="shared" si="4"/>
        <v>322</v>
      </c>
      <c r="I69" s="18">
        <f t="shared" si="5"/>
        <v>64</v>
      </c>
      <c r="J69" s="18" t="str">
        <f t="shared" si="6"/>
        <v>B+</v>
      </c>
      <c r="K69" s="18" t="str">
        <f t="shared" si="7"/>
        <v>Pass</v>
      </c>
    </row>
    <row r="70" spans="1:11" ht="28.8" x14ac:dyDescent="0.3">
      <c r="A70" s="18">
        <v>69</v>
      </c>
      <c r="B70" s="18" t="s">
        <v>370</v>
      </c>
      <c r="C70" s="18">
        <v>30</v>
      </c>
      <c r="D70" s="18">
        <v>98</v>
      </c>
      <c r="E70" s="18">
        <v>78</v>
      </c>
      <c r="F70" s="18">
        <v>23</v>
      </c>
      <c r="G70" s="18">
        <v>96</v>
      </c>
      <c r="H70" s="18">
        <f t="shared" si="4"/>
        <v>325</v>
      </c>
      <c r="I70" s="18">
        <f t="shared" si="5"/>
        <v>65</v>
      </c>
      <c r="J70" s="18" t="str">
        <f t="shared" si="6"/>
        <v>B+</v>
      </c>
      <c r="K70" s="18" t="str">
        <f t="shared" si="7"/>
        <v>Pass</v>
      </c>
    </row>
    <row r="71" spans="1:11" ht="28.8" x14ac:dyDescent="0.3">
      <c r="A71" s="18">
        <v>70</v>
      </c>
      <c r="B71" s="18" t="s">
        <v>371</v>
      </c>
      <c r="C71" s="18">
        <v>28</v>
      </c>
      <c r="D71" s="18">
        <v>82</v>
      </c>
      <c r="E71" s="18">
        <v>58</v>
      </c>
      <c r="F71" s="18">
        <v>45</v>
      </c>
      <c r="G71" s="18">
        <v>55</v>
      </c>
      <c r="H71" s="18">
        <f t="shared" si="4"/>
        <v>268</v>
      </c>
      <c r="I71" s="18">
        <f t="shared" si="5"/>
        <v>54</v>
      </c>
      <c r="J71" s="18" t="str">
        <f t="shared" si="6"/>
        <v>B</v>
      </c>
      <c r="K71" s="18" t="str">
        <f t="shared" si="7"/>
        <v>Pass</v>
      </c>
    </row>
    <row r="72" spans="1:11" ht="28.8" x14ac:dyDescent="0.3">
      <c r="A72" s="18">
        <v>71</v>
      </c>
      <c r="B72" s="18" t="s">
        <v>372</v>
      </c>
      <c r="C72" s="18">
        <v>59</v>
      </c>
      <c r="D72" s="18">
        <v>88</v>
      </c>
      <c r="E72" s="18">
        <v>60</v>
      </c>
      <c r="F72" s="18">
        <v>97</v>
      </c>
      <c r="G72" s="18">
        <v>62</v>
      </c>
      <c r="H72" s="18">
        <f t="shared" si="4"/>
        <v>366</v>
      </c>
      <c r="I72" s="18">
        <f t="shared" si="5"/>
        <v>73</v>
      </c>
      <c r="J72" s="18" t="str">
        <f t="shared" si="6"/>
        <v>A</v>
      </c>
      <c r="K72" s="18" t="str">
        <f t="shared" si="7"/>
        <v>Pass</v>
      </c>
    </row>
    <row r="73" spans="1:11" x14ac:dyDescent="0.3">
      <c r="A73" s="18">
        <v>72</v>
      </c>
      <c r="B73" s="18" t="s">
        <v>373</v>
      </c>
      <c r="C73" s="18">
        <v>77</v>
      </c>
      <c r="D73" s="18">
        <v>88</v>
      </c>
      <c r="E73" s="18">
        <v>73</v>
      </c>
      <c r="F73" s="18">
        <v>10</v>
      </c>
      <c r="G73" s="18">
        <v>64</v>
      </c>
      <c r="H73" s="18">
        <f t="shared" si="4"/>
        <v>312</v>
      </c>
      <c r="I73" s="18">
        <f t="shared" si="5"/>
        <v>62</v>
      </c>
      <c r="J73" s="18" t="str">
        <f t="shared" si="6"/>
        <v>B+</v>
      </c>
      <c r="K73" s="18" t="str">
        <f t="shared" si="7"/>
        <v>Pass</v>
      </c>
    </row>
    <row r="74" spans="1:11" ht="28.8" x14ac:dyDescent="0.3">
      <c r="A74" s="18">
        <v>73</v>
      </c>
      <c r="B74" s="18" t="s">
        <v>374</v>
      </c>
      <c r="C74" s="18">
        <v>51</v>
      </c>
      <c r="D74" s="18">
        <v>86</v>
      </c>
      <c r="E74" s="18">
        <v>96</v>
      </c>
      <c r="F74" s="18">
        <v>70</v>
      </c>
      <c r="G74" s="18">
        <v>94</v>
      </c>
      <c r="H74" s="18">
        <f t="shared" si="4"/>
        <v>397</v>
      </c>
      <c r="I74" s="18">
        <f t="shared" si="5"/>
        <v>79</v>
      </c>
      <c r="J74" s="18" t="str">
        <f t="shared" si="6"/>
        <v>A</v>
      </c>
      <c r="K74" s="18" t="str">
        <f t="shared" si="7"/>
        <v>Pass</v>
      </c>
    </row>
    <row r="75" spans="1:11" ht="28.8" x14ac:dyDescent="0.3">
      <c r="A75" s="18">
        <v>74</v>
      </c>
      <c r="B75" s="18" t="s">
        <v>375</v>
      </c>
      <c r="C75" s="18">
        <v>51</v>
      </c>
      <c r="D75" s="18">
        <v>30</v>
      </c>
      <c r="E75" s="18">
        <v>78</v>
      </c>
      <c r="F75" s="18">
        <v>53</v>
      </c>
      <c r="G75" s="18">
        <v>37</v>
      </c>
      <c r="H75" s="18">
        <f t="shared" si="4"/>
        <v>249</v>
      </c>
      <c r="I75" s="18">
        <f t="shared" si="5"/>
        <v>50</v>
      </c>
      <c r="J75" s="18" t="str">
        <f t="shared" si="6"/>
        <v>B</v>
      </c>
      <c r="K75" s="18" t="str">
        <f t="shared" si="7"/>
        <v>Pass</v>
      </c>
    </row>
    <row r="76" spans="1:11" ht="43.2" x14ac:dyDescent="0.3">
      <c r="A76" s="18">
        <v>75</v>
      </c>
      <c r="B76" s="18" t="s">
        <v>376</v>
      </c>
      <c r="C76" s="18">
        <v>73</v>
      </c>
      <c r="D76" s="18">
        <v>34</v>
      </c>
      <c r="E76" s="18">
        <v>85</v>
      </c>
      <c r="F76" s="18">
        <v>53</v>
      </c>
      <c r="G76" s="18">
        <v>65</v>
      </c>
      <c r="H76" s="18">
        <f t="shared" si="4"/>
        <v>310</v>
      </c>
      <c r="I76" s="18">
        <f t="shared" si="5"/>
        <v>62</v>
      </c>
      <c r="J76" s="18" t="str">
        <f t="shared" si="6"/>
        <v>B+</v>
      </c>
      <c r="K76" s="18" t="str">
        <f t="shared" si="7"/>
        <v>Pass</v>
      </c>
    </row>
    <row r="77" spans="1:11" ht="28.8" x14ac:dyDescent="0.3">
      <c r="A77" s="18">
        <v>76</v>
      </c>
      <c r="B77" s="18" t="s">
        <v>377</v>
      </c>
      <c r="C77" s="18">
        <v>58</v>
      </c>
      <c r="D77" s="18">
        <v>77</v>
      </c>
      <c r="E77" s="18">
        <v>80</v>
      </c>
      <c r="F77" s="18">
        <v>19</v>
      </c>
      <c r="G77" s="18">
        <v>99</v>
      </c>
      <c r="H77" s="18">
        <f t="shared" si="4"/>
        <v>333</v>
      </c>
      <c r="I77" s="18">
        <f t="shared" si="5"/>
        <v>67</v>
      </c>
      <c r="J77" s="18" t="str">
        <f t="shared" si="6"/>
        <v>B+</v>
      </c>
      <c r="K77" s="18" t="str">
        <f t="shared" si="7"/>
        <v>Pass</v>
      </c>
    </row>
    <row r="78" spans="1:11" ht="28.8" x14ac:dyDescent="0.3">
      <c r="A78" s="18">
        <v>77</v>
      </c>
      <c r="B78" s="18" t="s">
        <v>378</v>
      </c>
      <c r="C78" s="18">
        <v>48</v>
      </c>
      <c r="D78" s="18">
        <v>21</v>
      </c>
      <c r="E78" s="18">
        <v>10</v>
      </c>
      <c r="F78" s="18">
        <v>18</v>
      </c>
      <c r="G78" s="18">
        <v>32</v>
      </c>
      <c r="H78" s="18">
        <f t="shared" si="4"/>
        <v>129</v>
      </c>
      <c r="I78" s="18">
        <f t="shared" si="5"/>
        <v>26</v>
      </c>
      <c r="J78" s="18" t="str">
        <f t="shared" si="6"/>
        <v>F</v>
      </c>
      <c r="K78" s="18" t="str">
        <f t="shared" si="7"/>
        <v>Fail</v>
      </c>
    </row>
    <row r="79" spans="1:11" ht="28.8" x14ac:dyDescent="0.3">
      <c r="A79" s="18">
        <v>78</v>
      </c>
      <c r="B79" s="18" t="s">
        <v>379</v>
      </c>
      <c r="C79" s="18">
        <v>83</v>
      </c>
      <c r="D79" s="18">
        <v>98</v>
      </c>
      <c r="E79" s="18">
        <v>81</v>
      </c>
      <c r="F79" s="18">
        <v>68</v>
      </c>
      <c r="G79" s="18">
        <v>29</v>
      </c>
      <c r="H79" s="18">
        <f t="shared" si="4"/>
        <v>359</v>
      </c>
      <c r="I79" s="18">
        <f t="shared" si="5"/>
        <v>72</v>
      </c>
      <c r="J79" s="18" t="str">
        <f t="shared" si="6"/>
        <v>A</v>
      </c>
      <c r="K79" s="18" t="str">
        <f t="shared" si="7"/>
        <v>Pass</v>
      </c>
    </row>
    <row r="80" spans="1:11" ht="28.8" x14ac:dyDescent="0.3">
      <c r="A80" s="18">
        <v>79</v>
      </c>
      <c r="B80" s="18" t="s">
        <v>380</v>
      </c>
      <c r="C80" s="18">
        <v>51</v>
      </c>
      <c r="D80" s="18">
        <v>80</v>
      </c>
      <c r="E80" s="18">
        <v>30</v>
      </c>
      <c r="F80" s="18">
        <v>14</v>
      </c>
      <c r="G80" s="18">
        <v>77</v>
      </c>
      <c r="H80" s="18">
        <f t="shared" si="4"/>
        <v>252</v>
      </c>
      <c r="I80" s="18">
        <f t="shared" si="5"/>
        <v>50</v>
      </c>
      <c r="J80" s="18" t="str">
        <f t="shared" si="6"/>
        <v>B</v>
      </c>
      <c r="K80" s="18" t="str">
        <f t="shared" si="7"/>
        <v>Pass</v>
      </c>
    </row>
    <row r="81" spans="1:11" ht="43.2" x14ac:dyDescent="0.3">
      <c r="A81" s="18">
        <v>80</v>
      </c>
      <c r="B81" s="18" t="s">
        <v>381</v>
      </c>
      <c r="C81" s="18">
        <v>71</v>
      </c>
      <c r="D81" s="18">
        <v>71</v>
      </c>
      <c r="E81" s="18">
        <v>56</v>
      </c>
      <c r="F81" s="18">
        <v>84</v>
      </c>
      <c r="G81" s="18">
        <v>85</v>
      </c>
      <c r="H81" s="18">
        <f t="shared" si="4"/>
        <v>367</v>
      </c>
      <c r="I81" s="18">
        <f t="shared" si="5"/>
        <v>73</v>
      </c>
      <c r="J81" s="18" t="str">
        <f t="shared" si="6"/>
        <v>A</v>
      </c>
      <c r="K81" s="18" t="str">
        <f t="shared" si="7"/>
        <v>Pass</v>
      </c>
    </row>
    <row r="82" spans="1:11" ht="28.8" x14ac:dyDescent="0.3">
      <c r="A82" s="18">
        <v>81</v>
      </c>
      <c r="B82" s="18" t="s">
        <v>382</v>
      </c>
      <c r="C82" s="18">
        <v>21</v>
      </c>
      <c r="D82" s="18">
        <v>89</v>
      </c>
      <c r="E82" s="18">
        <v>52</v>
      </c>
      <c r="F82" s="18">
        <v>50</v>
      </c>
      <c r="G82" s="18">
        <v>29</v>
      </c>
      <c r="H82" s="18">
        <f t="shared" si="4"/>
        <v>241</v>
      </c>
      <c r="I82" s="18">
        <f t="shared" si="5"/>
        <v>48</v>
      </c>
      <c r="J82" s="18" t="str">
        <f t="shared" si="6"/>
        <v>B</v>
      </c>
      <c r="K82" s="18" t="str">
        <f t="shared" si="7"/>
        <v>Pass</v>
      </c>
    </row>
    <row r="83" spans="1:11" ht="28.8" x14ac:dyDescent="0.3">
      <c r="A83" s="18">
        <v>82</v>
      </c>
      <c r="B83" s="18" t="s">
        <v>383</v>
      </c>
      <c r="C83" s="18">
        <v>97</v>
      </c>
      <c r="D83" s="18">
        <v>33</v>
      </c>
      <c r="E83" s="18">
        <v>31</v>
      </c>
      <c r="F83" s="18">
        <v>77</v>
      </c>
      <c r="G83" s="18">
        <v>53</v>
      </c>
      <c r="H83" s="18">
        <f t="shared" si="4"/>
        <v>291</v>
      </c>
      <c r="I83" s="18">
        <f t="shared" si="5"/>
        <v>58</v>
      </c>
      <c r="J83" s="18" t="str">
        <f t="shared" si="6"/>
        <v>B</v>
      </c>
      <c r="K83" s="18" t="str">
        <f t="shared" si="7"/>
        <v>Pass</v>
      </c>
    </row>
    <row r="84" spans="1:11" ht="28.8" x14ac:dyDescent="0.3">
      <c r="A84" s="18">
        <v>83</v>
      </c>
      <c r="B84" s="18" t="s">
        <v>384</v>
      </c>
      <c r="C84" s="18">
        <v>23</v>
      </c>
      <c r="D84" s="18">
        <v>65</v>
      </c>
      <c r="E84" s="18">
        <v>97</v>
      </c>
      <c r="F84" s="18">
        <v>69</v>
      </c>
      <c r="G84" s="18">
        <v>38</v>
      </c>
      <c r="H84" s="18">
        <f t="shared" si="4"/>
        <v>292</v>
      </c>
      <c r="I84" s="18">
        <f t="shared" si="5"/>
        <v>58</v>
      </c>
      <c r="J84" s="18" t="str">
        <f t="shared" si="6"/>
        <v>B</v>
      </c>
      <c r="K84" s="18" t="str">
        <f t="shared" si="7"/>
        <v>Pass</v>
      </c>
    </row>
    <row r="85" spans="1:11" ht="28.8" x14ac:dyDescent="0.3">
      <c r="A85" s="18">
        <v>84</v>
      </c>
      <c r="B85" s="18" t="s">
        <v>385</v>
      </c>
      <c r="C85" s="18">
        <v>82</v>
      </c>
      <c r="D85" s="18">
        <v>92</v>
      </c>
      <c r="E85" s="18">
        <v>71</v>
      </c>
      <c r="F85" s="18">
        <v>56</v>
      </c>
      <c r="G85" s="18">
        <v>16</v>
      </c>
      <c r="H85" s="18">
        <f t="shared" si="4"/>
        <v>317</v>
      </c>
      <c r="I85" s="18">
        <f t="shared" si="5"/>
        <v>63</v>
      </c>
      <c r="J85" s="18" t="str">
        <f t="shared" si="6"/>
        <v>B+</v>
      </c>
      <c r="K85" s="18" t="str">
        <f t="shared" si="7"/>
        <v>Pass</v>
      </c>
    </row>
    <row r="86" spans="1:11" ht="28.8" x14ac:dyDescent="0.3">
      <c r="A86" s="18">
        <v>85</v>
      </c>
      <c r="B86" s="18" t="s">
        <v>386</v>
      </c>
      <c r="C86" s="18">
        <v>85</v>
      </c>
      <c r="D86" s="18">
        <v>91</v>
      </c>
      <c r="E86" s="18">
        <v>80</v>
      </c>
      <c r="F86" s="18">
        <v>30</v>
      </c>
      <c r="G86" s="18">
        <v>17</v>
      </c>
      <c r="H86" s="18">
        <f t="shared" si="4"/>
        <v>303</v>
      </c>
      <c r="I86" s="18">
        <f t="shared" si="5"/>
        <v>61</v>
      </c>
      <c r="J86" s="18" t="str">
        <f t="shared" si="6"/>
        <v>B+</v>
      </c>
      <c r="K86" s="18" t="str">
        <f t="shared" si="7"/>
        <v>Pass</v>
      </c>
    </row>
    <row r="87" spans="1:11" ht="28.8" x14ac:dyDescent="0.3">
      <c r="A87" s="18">
        <v>86</v>
      </c>
      <c r="B87" s="18" t="s">
        <v>387</v>
      </c>
      <c r="C87" s="18">
        <v>48</v>
      </c>
      <c r="D87" s="18">
        <v>23</v>
      </c>
      <c r="E87" s="18">
        <v>78</v>
      </c>
      <c r="F87" s="18">
        <v>18</v>
      </c>
      <c r="G87" s="18">
        <v>45</v>
      </c>
      <c r="H87" s="18">
        <f t="shared" si="4"/>
        <v>212</v>
      </c>
      <c r="I87" s="18">
        <f t="shared" si="5"/>
        <v>42</v>
      </c>
      <c r="J87" s="18" t="str">
        <f t="shared" si="6"/>
        <v>B</v>
      </c>
      <c r="K87" s="18" t="str">
        <f t="shared" si="7"/>
        <v>Pass</v>
      </c>
    </row>
    <row r="88" spans="1:11" ht="28.8" x14ac:dyDescent="0.3">
      <c r="A88" s="18">
        <v>87</v>
      </c>
      <c r="B88" s="18" t="s">
        <v>388</v>
      </c>
      <c r="C88" s="18">
        <v>42</v>
      </c>
      <c r="D88" s="18">
        <v>15</v>
      </c>
      <c r="E88" s="18">
        <v>67</v>
      </c>
      <c r="F88" s="18">
        <v>46</v>
      </c>
      <c r="G88" s="18">
        <v>78</v>
      </c>
      <c r="H88" s="18">
        <f t="shared" si="4"/>
        <v>248</v>
      </c>
      <c r="I88" s="18">
        <f t="shared" si="5"/>
        <v>50</v>
      </c>
      <c r="J88" s="18" t="str">
        <f t="shared" si="6"/>
        <v>B</v>
      </c>
      <c r="K88" s="18" t="str">
        <f t="shared" si="7"/>
        <v>Pass</v>
      </c>
    </row>
    <row r="89" spans="1:11" ht="28.8" x14ac:dyDescent="0.3">
      <c r="A89" s="18">
        <v>88</v>
      </c>
      <c r="B89" s="18" t="s">
        <v>389</v>
      </c>
      <c r="C89" s="18">
        <v>16</v>
      </c>
      <c r="D89" s="18">
        <v>70</v>
      </c>
      <c r="E89" s="18">
        <v>46</v>
      </c>
      <c r="F89" s="18">
        <v>19</v>
      </c>
      <c r="G89" s="18">
        <v>76</v>
      </c>
      <c r="H89" s="18">
        <f t="shared" si="4"/>
        <v>227</v>
      </c>
      <c r="I89" s="18">
        <f t="shared" si="5"/>
        <v>45</v>
      </c>
      <c r="J89" s="18" t="str">
        <f t="shared" si="6"/>
        <v>B</v>
      </c>
      <c r="K89" s="18" t="str">
        <f t="shared" si="7"/>
        <v>Pass</v>
      </c>
    </row>
    <row r="90" spans="1:11" ht="28.8" x14ac:dyDescent="0.3">
      <c r="A90" s="18">
        <v>89</v>
      </c>
      <c r="B90" s="18" t="s">
        <v>390</v>
      </c>
      <c r="C90" s="18">
        <v>91</v>
      </c>
      <c r="D90" s="18">
        <v>10</v>
      </c>
      <c r="E90" s="18">
        <v>97</v>
      </c>
      <c r="F90" s="18">
        <v>46</v>
      </c>
      <c r="G90" s="18">
        <v>96</v>
      </c>
      <c r="H90" s="18">
        <f t="shared" si="4"/>
        <v>340</v>
      </c>
      <c r="I90" s="18">
        <f t="shared" si="5"/>
        <v>68</v>
      </c>
      <c r="J90" s="18" t="str">
        <f t="shared" si="6"/>
        <v>B+</v>
      </c>
      <c r="K90" s="18" t="str">
        <f t="shared" si="7"/>
        <v>Pass</v>
      </c>
    </row>
    <row r="91" spans="1:11" ht="28.8" x14ac:dyDescent="0.3">
      <c r="A91" s="18">
        <v>90</v>
      </c>
      <c r="B91" s="18" t="s">
        <v>391</v>
      </c>
      <c r="C91" s="18">
        <v>86</v>
      </c>
      <c r="D91" s="18">
        <v>19</v>
      </c>
      <c r="E91" s="18">
        <v>15</v>
      </c>
      <c r="F91" s="18">
        <v>33</v>
      </c>
      <c r="G91" s="18">
        <v>35</v>
      </c>
      <c r="H91" s="18">
        <f t="shared" si="4"/>
        <v>188</v>
      </c>
      <c r="I91" s="18">
        <f t="shared" si="5"/>
        <v>38</v>
      </c>
      <c r="J91" s="18" t="str">
        <f t="shared" si="6"/>
        <v>B</v>
      </c>
      <c r="K91" s="18" t="str">
        <f t="shared" si="7"/>
        <v>Pass</v>
      </c>
    </row>
    <row r="92" spans="1:11" ht="28.8" x14ac:dyDescent="0.3">
      <c r="A92" s="18">
        <v>91</v>
      </c>
      <c r="B92" s="18" t="s">
        <v>392</v>
      </c>
      <c r="C92" s="18">
        <v>78</v>
      </c>
      <c r="D92" s="18">
        <v>77</v>
      </c>
      <c r="E92" s="18">
        <v>22</v>
      </c>
      <c r="F92" s="18">
        <v>68</v>
      </c>
      <c r="G92" s="18">
        <v>44</v>
      </c>
      <c r="H92" s="18">
        <f t="shared" si="4"/>
        <v>289</v>
      </c>
      <c r="I92" s="18">
        <f t="shared" si="5"/>
        <v>58</v>
      </c>
      <c r="J92" s="18" t="str">
        <f t="shared" si="6"/>
        <v>B</v>
      </c>
      <c r="K92" s="18" t="str">
        <f t="shared" si="7"/>
        <v>Pass</v>
      </c>
    </row>
    <row r="93" spans="1:11" ht="28.8" x14ac:dyDescent="0.3">
      <c r="A93" s="18">
        <v>92</v>
      </c>
      <c r="B93" s="18" t="s">
        <v>393</v>
      </c>
      <c r="C93" s="18">
        <v>79</v>
      </c>
      <c r="D93" s="18">
        <v>29</v>
      </c>
      <c r="E93" s="18">
        <v>45</v>
      </c>
      <c r="F93" s="18">
        <v>45</v>
      </c>
      <c r="G93" s="18">
        <v>28</v>
      </c>
      <c r="H93" s="18">
        <f t="shared" si="4"/>
        <v>226</v>
      </c>
      <c r="I93" s="18">
        <f t="shared" si="5"/>
        <v>45</v>
      </c>
      <c r="J93" s="18" t="str">
        <f t="shared" si="6"/>
        <v>B</v>
      </c>
      <c r="K93" s="18" t="str">
        <f t="shared" si="7"/>
        <v>Pass</v>
      </c>
    </row>
    <row r="94" spans="1:11" ht="28.8" x14ac:dyDescent="0.3">
      <c r="A94" s="18">
        <v>93</v>
      </c>
      <c r="B94" s="18" t="s">
        <v>394</v>
      </c>
      <c r="C94" s="18">
        <v>38</v>
      </c>
      <c r="D94" s="18">
        <v>16</v>
      </c>
      <c r="E94" s="18">
        <v>48</v>
      </c>
      <c r="F94" s="18">
        <v>48</v>
      </c>
      <c r="G94" s="18">
        <v>56</v>
      </c>
      <c r="H94" s="18">
        <f t="shared" si="4"/>
        <v>206</v>
      </c>
      <c r="I94" s="18">
        <f t="shared" si="5"/>
        <v>41</v>
      </c>
      <c r="J94" s="18" t="str">
        <f t="shared" si="6"/>
        <v>B</v>
      </c>
      <c r="K94" s="18" t="str">
        <f t="shared" si="7"/>
        <v>Pass</v>
      </c>
    </row>
    <row r="95" spans="1:11" ht="28.8" x14ac:dyDescent="0.3">
      <c r="A95" s="18">
        <v>94</v>
      </c>
      <c r="B95" s="18" t="s">
        <v>395</v>
      </c>
      <c r="C95" s="18">
        <v>73</v>
      </c>
      <c r="D95" s="18">
        <v>31</v>
      </c>
      <c r="E95" s="18">
        <v>80</v>
      </c>
      <c r="F95" s="18">
        <v>73</v>
      </c>
      <c r="G95" s="18">
        <v>41</v>
      </c>
      <c r="H95" s="18">
        <f t="shared" si="4"/>
        <v>298</v>
      </c>
      <c r="I95" s="18">
        <f t="shared" si="5"/>
        <v>60</v>
      </c>
      <c r="J95" s="18" t="str">
        <f t="shared" si="6"/>
        <v>B+</v>
      </c>
      <c r="K95" s="18" t="str">
        <f t="shared" si="7"/>
        <v>Pass</v>
      </c>
    </row>
    <row r="96" spans="1:11" ht="28.8" x14ac:dyDescent="0.3">
      <c r="A96" s="18">
        <v>95</v>
      </c>
      <c r="B96" s="18" t="s">
        <v>396</v>
      </c>
      <c r="C96" s="18">
        <v>93</v>
      </c>
      <c r="D96" s="18">
        <v>17</v>
      </c>
      <c r="E96" s="18">
        <v>95</v>
      </c>
      <c r="F96" s="18">
        <v>13</v>
      </c>
      <c r="G96" s="18">
        <v>20</v>
      </c>
      <c r="H96" s="18">
        <f t="shared" si="4"/>
        <v>238</v>
      </c>
      <c r="I96" s="18">
        <f t="shared" si="5"/>
        <v>48</v>
      </c>
      <c r="J96" s="18" t="str">
        <f t="shared" si="6"/>
        <v>B</v>
      </c>
      <c r="K96" s="18" t="str">
        <f t="shared" si="7"/>
        <v>Pass</v>
      </c>
    </row>
    <row r="97" spans="1:11" ht="28.8" x14ac:dyDescent="0.3">
      <c r="A97" s="18">
        <v>96</v>
      </c>
      <c r="B97" s="18" t="s">
        <v>397</v>
      </c>
      <c r="C97" s="18">
        <v>87</v>
      </c>
      <c r="D97" s="18">
        <v>69</v>
      </c>
      <c r="E97" s="18">
        <v>17</v>
      </c>
      <c r="F97" s="18">
        <v>54</v>
      </c>
      <c r="G97" s="18">
        <v>99</v>
      </c>
      <c r="H97" s="18">
        <f t="shared" si="4"/>
        <v>326</v>
      </c>
      <c r="I97" s="18">
        <f t="shared" si="5"/>
        <v>65</v>
      </c>
      <c r="J97" s="18" t="str">
        <f t="shared" si="6"/>
        <v>B+</v>
      </c>
      <c r="K97" s="18" t="str">
        <f t="shared" si="7"/>
        <v>Pass</v>
      </c>
    </row>
    <row r="98" spans="1:11" ht="28.8" x14ac:dyDescent="0.3">
      <c r="A98" s="18">
        <v>97</v>
      </c>
      <c r="B98" s="18" t="s">
        <v>398</v>
      </c>
      <c r="C98" s="18">
        <v>78</v>
      </c>
      <c r="D98" s="18">
        <v>85</v>
      </c>
      <c r="E98" s="18">
        <v>77</v>
      </c>
      <c r="F98" s="18">
        <v>14</v>
      </c>
      <c r="G98" s="18">
        <v>13</v>
      </c>
      <c r="H98" s="18">
        <f t="shared" si="4"/>
        <v>267</v>
      </c>
      <c r="I98" s="18">
        <f t="shared" si="5"/>
        <v>53</v>
      </c>
      <c r="J98" s="18" t="str">
        <f t="shared" si="6"/>
        <v>B</v>
      </c>
      <c r="K98" s="18" t="str">
        <f t="shared" si="7"/>
        <v>Pass</v>
      </c>
    </row>
    <row r="99" spans="1:11" ht="43.2" x14ac:dyDescent="0.3">
      <c r="A99" s="18">
        <v>98</v>
      </c>
      <c r="B99" s="18" t="s">
        <v>399</v>
      </c>
      <c r="C99" s="18">
        <v>98</v>
      </c>
      <c r="D99" s="18">
        <v>86</v>
      </c>
      <c r="E99" s="18">
        <v>85</v>
      </c>
      <c r="F99" s="18">
        <v>95</v>
      </c>
      <c r="G99" s="18">
        <v>96</v>
      </c>
      <c r="H99" s="18">
        <f t="shared" si="4"/>
        <v>460</v>
      </c>
      <c r="I99" s="18">
        <f t="shared" si="5"/>
        <v>92</v>
      </c>
      <c r="J99" s="18" t="str">
        <f t="shared" si="6"/>
        <v>A++</v>
      </c>
      <c r="K99" s="18" t="str">
        <f t="shared" si="7"/>
        <v>Pass</v>
      </c>
    </row>
    <row r="100" spans="1:11" ht="28.8" x14ac:dyDescent="0.3">
      <c r="A100" s="18">
        <v>99</v>
      </c>
      <c r="B100" s="18" t="s">
        <v>400</v>
      </c>
      <c r="C100" s="18">
        <v>68</v>
      </c>
      <c r="D100" s="18">
        <v>88</v>
      </c>
      <c r="E100" s="18">
        <v>49</v>
      </c>
      <c r="F100" s="18">
        <v>96</v>
      </c>
      <c r="G100" s="18">
        <v>23</v>
      </c>
      <c r="H100" s="18">
        <f t="shared" si="4"/>
        <v>324</v>
      </c>
      <c r="I100" s="18">
        <f t="shared" si="5"/>
        <v>65</v>
      </c>
      <c r="J100" s="18" t="str">
        <f t="shared" si="6"/>
        <v>B+</v>
      </c>
      <c r="K100" s="18" t="str">
        <f t="shared" si="7"/>
        <v>Pass</v>
      </c>
    </row>
    <row r="101" spans="1:11" ht="28.8" x14ac:dyDescent="0.3">
      <c r="A101" s="18">
        <v>100</v>
      </c>
      <c r="B101" s="18" t="s">
        <v>401</v>
      </c>
      <c r="C101" s="18">
        <v>50</v>
      </c>
      <c r="D101" s="18">
        <v>73</v>
      </c>
      <c r="E101" s="18">
        <v>61</v>
      </c>
      <c r="F101" s="18">
        <v>57</v>
      </c>
      <c r="G101" s="18">
        <v>87</v>
      </c>
      <c r="H101" s="18">
        <f t="shared" si="4"/>
        <v>328</v>
      </c>
      <c r="I101" s="18">
        <f t="shared" si="5"/>
        <v>66</v>
      </c>
      <c r="J101" s="18" t="str">
        <f t="shared" si="6"/>
        <v>B+</v>
      </c>
      <c r="K101" s="18" t="str">
        <f t="shared" si="7"/>
        <v>Pass</v>
      </c>
    </row>
    <row r="102" spans="1:11" ht="28.8" x14ac:dyDescent="0.3">
      <c r="A102" s="18">
        <v>101</v>
      </c>
      <c r="B102" s="18" t="s">
        <v>402</v>
      </c>
      <c r="C102" s="18">
        <v>84</v>
      </c>
      <c r="D102" s="18">
        <v>36</v>
      </c>
      <c r="E102" s="18">
        <v>38</v>
      </c>
      <c r="F102" s="18">
        <v>47</v>
      </c>
      <c r="G102" s="18">
        <v>57</v>
      </c>
      <c r="H102" s="18">
        <f t="shared" si="4"/>
        <v>262</v>
      </c>
      <c r="I102" s="18">
        <f t="shared" si="5"/>
        <v>52</v>
      </c>
      <c r="J102" s="18" t="str">
        <f t="shared" si="6"/>
        <v>B</v>
      </c>
      <c r="K102" s="18" t="str">
        <f t="shared" si="7"/>
        <v>Pass</v>
      </c>
    </row>
    <row r="103" spans="1:11" ht="28.8" x14ac:dyDescent="0.3">
      <c r="A103" s="18">
        <v>102</v>
      </c>
      <c r="B103" s="18" t="s">
        <v>403</v>
      </c>
      <c r="C103" s="18">
        <v>84</v>
      </c>
      <c r="D103" s="18">
        <v>16</v>
      </c>
      <c r="E103" s="18">
        <v>96</v>
      </c>
      <c r="F103" s="18">
        <v>49</v>
      </c>
      <c r="G103" s="18">
        <v>19</v>
      </c>
      <c r="H103" s="18">
        <f t="shared" si="4"/>
        <v>264</v>
      </c>
      <c r="I103" s="18">
        <f t="shared" si="5"/>
        <v>53</v>
      </c>
      <c r="J103" s="18" t="str">
        <f t="shared" si="6"/>
        <v>B</v>
      </c>
      <c r="K103" s="18" t="str">
        <f t="shared" si="7"/>
        <v>Pass</v>
      </c>
    </row>
    <row r="104" spans="1:11" ht="28.8" x14ac:dyDescent="0.3">
      <c r="A104" s="18">
        <v>103</v>
      </c>
      <c r="B104" s="18" t="s">
        <v>404</v>
      </c>
      <c r="C104" s="18">
        <v>67</v>
      </c>
      <c r="D104" s="18">
        <v>92</v>
      </c>
      <c r="E104" s="18">
        <v>23</v>
      </c>
      <c r="F104" s="18">
        <v>93</v>
      </c>
      <c r="G104" s="18">
        <v>27</v>
      </c>
      <c r="H104" s="18">
        <f t="shared" si="4"/>
        <v>302</v>
      </c>
      <c r="I104" s="18">
        <f t="shared" si="5"/>
        <v>60</v>
      </c>
      <c r="J104" s="18" t="str">
        <f t="shared" si="6"/>
        <v>B+</v>
      </c>
      <c r="K104" s="18" t="str">
        <f t="shared" si="7"/>
        <v>Pass</v>
      </c>
    </row>
    <row r="105" spans="1:11" ht="28.8" x14ac:dyDescent="0.3">
      <c r="A105" s="18">
        <v>104</v>
      </c>
      <c r="B105" s="18" t="s">
        <v>405</v>
      </c>
      <c r="C105" s="18">
        <v>14</v>
      </c>
      <c r="D105" s="18">
        <v>35</v>
      </c>
      <c r="E105" s="18">
        <v>97</v>
      </c>
      <c r="F105" s="18">
        <v>18</v>
      </c>
      <c r="G105" s="18">
        <v>45</v>
      </c>
      <c r="H105" s="18">
        <f t="shared" si="4"/>
        <v>209</v>
      </c>
      <c r="I105" s="18">
        <f t="shared" si="5"/>
        <v>42</v>
      </c>
      <c r="J105" s="18" t="str">
        <f t="shared" si="6"/>
        <v>B</v>
      </c>
      <c r="K105" s="18" t="str">
        <f t="shared" si="7"/>
        <v>Pass</v>
      </c>
    </row>
    <row r="106" spans="1:11" ht="28.8" x14ac:dyDescent="0.3">
      <c r="A106" s="18">
        <v>105</v>
      </c>
      <c r="B106" s="18" t="s">
        <v>406</v>
      </c>
      <c r="C106" s="18">
        <v>61</v>
      </c>
      <c r="D106" s="18">
        <v>96</v>
      </c>
      <c r="E106" s="18">
        <v>85</v>
      </c>
      <c r="F106" s="18">
        <v>55</v>
      </c>
      <c r="G106" s="18">
        <v>56</v>
      </c>
      <c r="H106" s="18">
        <f t="shared" si="4"/>
        <v>353</v>
      </c>
      <c r="I106" s="18">
        <f t="shared" si="5"/>
        <v>71</v>
      </c>
      <c r="J106" s="18" t="str">
        <f t="shared" si="6"/>
        <v>A</v>
      </c>
      <c r="K106" s="18" t="str">
        <f t="shared" si="7"/>
        <v>Pass</v>
      </c>
    </row>
    <row r="107" spans="1:11" ht="28.8" x14ac:dyDescent="0.3">
      <c r="A107" s="18">
        <v>106</v>
      </c>
      <c r="B107" s="18" t="s">
        <v>407</v>
      </c>
      <c r="C107" s="18">
        <v>27</v>
      </c>
      <c r="D107" s="18">
        <v>80</v>
      </c>
      <c r="E107" s="18">
        <v>12</v>
      </c>
      <c r="F107" s="18">
        <v>68</v>
      </c>
      <c r="G107" s="18">
        <v>86</v>
      </c>
      <c r="H107" s="18">
        <f t="shared" si="4"/>
        <v>273</v>
      </c>
      <c r="I107" s="18">
        <f t="shared" si="5"/>
        <v>55</v>
      </c>
      <c r="J107" s="18" t="str">
        <f t="shared" si="6"/>
        <v>B</v>
      </c>
      <c r="K107" s="18" t="str">
        <f t="shared" si="7"/>
        <v>Pass</v>
      </c>
    </row>
    <row r="108" spans="1:11" ht="28.8" x14ac:dyDescent="0.3">
      <c r="A108" s="18">
        <v>107</v>
      </c>
      <c r="B108" s="18" t="s">
        <v>408</v>
      </c>
      <c r="C108" s="18">
        <v>70</v>
      </c>
      <c r="D108" s="18">
        <v>88</v>
      </c>
      <c r="E108" s="18">
        <v>31</v>
      </c>
      <c r="F108" s="18">
        <v>64</v>
      </c>
      <c r="G108" s="18">
        <v>63</v>
      </c>
      <c r="H108" s="18">
        <f t="shared" si="4"/>
        <v>316</v>
      </c>
      <c r="I108" s="18">
        <f t="shared" si="5"/>
        <v>63</v>
      </c>
      <c r="J108" s="18" t="str">
        <f t="shared" si="6"/>
        <v>B+</v>
      </c>
      <c r="K108" s="18" t="str">
        <f t="shared" si="7"/>
        <v>Pass</v>
      </c>
    </row>
    <row r="109" spans="1:11" ht="28.8" x14ac:dyDescent="0.3">
      <c r="A109" s="18">
        <v>108</v>
      </c>
      <c r="B109" s="18" t="s">
        <v>409</v>
      </c>
      <c r="C109" s="18">
        <v>100</v>
      </c>
      <c r="D109" s="18">
        <v>13</v>
      </c>
      <c r="E109" s="18">
        <v>24</v>
      </c>
      <c r="F109" s="18">
        <v>45</v>
      </c>
      <c r="G109" s="18">
        <v>56</v>
      </c>
      <c r="H109" s="18">
        <f t="shared" si="4"/>
        <v>238</v>
      </c>
      <c r="I109" s="18">
        <f t="shared" si="5"/>
        <v>48</v>
      </c>
      <c r="J109" s="18" t="str">
        <f t="shared" si="6"/>
        <v>B</v>
      </c>
      <c r="K109" s="18" t="str">
        <f t="shared" si="7"/>
        <v>Pass</v>
      </c>
    </row>
    <row r="110" spans="1:11" ht="28.8" x14ac:dyDescent="0.3">
      <c r="A110" s="18">
        <v>109</v>
      </c>
      <c r="B110" s="18" t="s">
        <v>410</v>
      </c>
      <c r="C110" s="18">
        <v>15</v>
      </c>
      <c r="D110" s="18">
        <v>15</v>
      </c>
      <c r="E110" s="18">
        <v>76</v>
      </c>
      <c r="F110" s="18">
        <v>78</v>
      </c>
      <c r="G110" s="18">
        <v>64</v>
      </c>
      <c r="H110" s="18">
        <f t="shared" si="4"/>
        <v>248</v>
      </c>
      <c r="I110" s="18">
        <f t="shared" si="5"/>
        <v>50</v>
      </c>
      <c r="J110" s="18" t="str">
        <f t="shared" si="6"/>
        <v>B</v>
      </c>
      <c r="K110" s="18" t="str">
        <f t="shared" si="7"/>
        <v>Pass</v>
      </c>
    </row>
    <row r="111" spans="1:11" ht="28.8" x14ac:dyDescent="0.3">
      <c r="A111" s="18">
        <v>110</v>
      </c>
      <c r="B111" s="18" t="s">
        <v>411</v>
      </c>
      <c r="C111" s="18">
        <v>71</v>
      </c>
      <c r="D111" s="18">
        <v>97</v>
      </c>
      <c r="E111" s="18">
        <v>54</v>
      </c>
      <c r="F111" s="18">
        <v>49</v>
      </c>
      <c r="G111" s="18">
        <v>79</v>
      </c>
      <c r="H111" s="18">
        <f t="shared" si="4"/>
        <v>350</v>
      </c>
      <c r="I111" s="18">
        <f t="shared" si="5"/>
        <v>70</v>
      </c>
      <c r="J111" s="18" t="str">
        <f t="shared" si="6"/>
        <v>A</v>
      </c>
      <c r="K111" s="18" t="str">
        <f t="shared" si="7"/>
        <v>Pass</v>
      </c>
    </row>
    <row r="112" spans="1:11" ht="28.8" x14ac:dyDescent="0.3">
      <c r="A112" s="18">
        <v>111</v>
      </c>
      <c r="B112" s="18" t="s">
        <v>412</v>
      </c>
      <c r="C112" s="18">
        <v>92</v>
      </c>
      <c r="D112" s="18">
        <v>40</v>
      </c>
      <c r="E112" s="18">
        <v>15</v>
      </c>
      <c r="F112" s="18">
        <v>66</v>
      </c>
      <c r="G112" s="18">
        <v>42</v>
      </c>
      <c r="H112" s="18">
        <f t="shared" si="4"/>
        <v>255</v>
      </c>
      <c r="I112" s="18">
        <f t="shared" si="5"/>
        <v>51</v>
      </c>
      <c r="J112" s="18" t="str">
        <f t="shared" si="6"/>
        <v>B</v>
      </c>
      <c r="K112" s="18" t="str">
        <f t="shared" si="7"/>
        <v>Pass</v>
      </c>
    </row>
    <row r="113" spans="1:11" ht="28.8" x14ac:dyDescent="0.3">
      <c r="A113" s="18">
        <v>112</v>
      </c>
      <c r="B113" s="18" t="s">
        <v>413</v>
      </c>
      <c r="C113" s="18">
        <v>19</v>
      </c>
      <c r="D113" s="18">
        <v>39</v>
      </c>
      <c r="E113" s="18">
        <v>48</v>
      </c>
      <c r="F113" s="18">
        <v>80</v>
      </c>
      <c r="G113" s="18">
        <v>36</v>
      </c>
      <c r="H113" s="18">
        <f t="shared" si="4"/>
        <v>222</v>
      </c>
      <c r="I113" s="18">
        <f t="shared" si="5"/>
        <v>44</v>
      </c>
      <c r="J113" s="18" t="str">
        <f t="shared" si="6"/>
        <v>B</v>
      </c>
      <c r="K113" s="18" t="str">
        <f t="shared" si="7"/>
        <v>Pass</v>
      </c>
    </row>
    <row r="114" spans="1:11" ht="28.8" x14ac:dyDescent="0.3">
      <c r="A114" s="18">
        <v>113</v>
      </c>
      <c r="B114" s="18" t="s">
        <v>414</v>
      </c>
      <c r="C114" s="18">
        <v>93</v>
      </c>
      <c r="D114" s="18">
        <v>63</v>
      </c>
      <c r="E114" s="18">
        <v>41</v>
      </c>
      <c r="F114" s="18">
        <v>65</v>
      </c>
      <c r="G114" s="18">
        <v>75</v>
      </c>
      <c r="H114" s="18">
        <f t="shared" si="4"/>
        <v>337</v>
      </c>
      <c r="I114" s="18">
        <f t="shared" si="5"/>
        <v>67</v>
      </c>
      <c r="J114" s="18" t="str">
        <f t="shared" si="6"/>
        <v>B+</v>
      </c>
      <c r="K114" s="18" t="str">
        <f t="shared" si="7"/>
        <v>Pass</v>
      </c>
    </row>
    <row r="115" spans="1:11" ht="43.2" x14ac:dyDescent="0.3">
      <c r="A115" s="18">
        <v>114</v>
      </c>
      <c r="B115" s="18" t="s">
        <v>415</v>
      </c>
      <c r="C115" s="18">
        <v>27</v>
      </c>
      <c r="D115" s="18">
        <v>43</v>
      </c>
      <c r="E115" s="18">
        <v>55</v>
      </c>
      <c r="F115" s="18">
        <v>64</v>
      </c>
      <c r="G115" s="18">
        <v>28</v>
      </c>
      <c r="H115" s="18">
        <f t="shared" si="4"/>
        <v>217</v>
      </c>
      <c r="I115" s="18">
        <f t="shared" si="5"/>
        <v>43</v>
      </c>
      <c r="J115" s="18" t="str">
        <f t="shared" si="6"/>
        <v>B</v>
      </c>
      <c r="K115" s="18" t="str">
        <f t="shared" si="7"/>
        <v>Pass</v>
      </c>
    </row>
    <row r="116" spans="1:11" ht="28.8" x14ac:dyDescent="0.3">
      <c r="A116" s="18">
        <v>115</v>
      </c>
      <c r="B116" s="18" t="s">
        <v>416</v>
      </c>
      <c r="C116" s="18">
        <v>54</v>
      </c>
      <c r="D116" s="18">
        <v>85</v>
      </c>
      <c r="E116" s="18">
        <v>90</v>
      </c>
      <c r="F116" s="18">
        <v>25</v>
      </c>
      <c r="G116" s="18">
        <v>90</v>
      </c>
      <c r="H116" s="18">
        <f t="shared" si="4"/>
        <v>344</v>
      </c>
      <c r="I116" s="18">
        <f t="shared" si="5"/>
        <v>69</v>
      </c>
      <c r="J116" s="18" t="str">
        <f t="shared" si="6"/>
        <v>B+</v>
      </c>
      <c r="K116" s="18" t="str">
        <f t="shared" si="7"/>
        <v>Pass</v>
      </c>
    </row>
    <row r="117" spans="1:11" ht="28.8" x14ac:dyDescent="0.3">
      <c r="A117" s="18">
        <v>116</v>
      </c>
      <c r="B117" s="18" t="s">
        <v>417</v>
      </c>
      <c r="C117" s="18">
        <v>63</v>
      </c>
      <c r="D117" s="18">
        <v>75</v>
      </c>
      <c r="E117" s="18">
        <v>24</v>
      </c>
      <c r="F117" s="18">
        <v>57</v>
      </c>
      <c r="G117" s="18">
        <v>40</v>
      </c>
      <c r="H117" s="18">
        <f t="shared" si="4"/>
        <v>259</v>
      </c>
      <c r="I117" s="18">
        <f t="shared" si="5"/>
        <v>52</v>
      </c>
      <c r="J117" s="18" t="str">
        <f t="shared" si="6"/>
        <v>B</v>
      </c>
      <c r="K117" s="18" t="str">
        <f t="shared" si="7"/>
        <v>Pass</v>
      </c>
    </row>
    <row r="118" spans="1:11" ht="28.8" x14ac:dyDescent="0.3">
      <c r="A118" s="18">
        <v>117</v>
      </c>
      <c r="B118" s="18" t="s">
        <v>418</v>
      </c>
      <c r="C118" s="18">
        <v>86</v>
      </c>
      <c r="D118" s="18">
        <v>52</v>
      </c>
      <c r="E118" s="18">
        <v>41</v>
      </c>
      <c r="F118" s="18">
        <v>99</v>
      </c>
      <c r="G118" s="18">
        <v>60</v>
      </c>
      <c r="H118" s="18">
        <f t="shared" si="4"/>
        <v>338</v>
      </c>
      <c r="I118" s="18">
        <f t="shared" si="5"/>
        <v>68</v>
      </c>
      <c r="J118" s="18" t="str">
        <f t="shared" si="6"/>
        <v>B+</v>
      </c>
      <c r="K118" s="18" t="str">
        <f t="shared" si="7"/>
        <v>Pass</v>
      </c>
    </row>
    <row r="119" spans="1:11" ht="28.8" x14ac:dyDescent="0.3">
      <c r="A119" s="18">
        <v>118</v>
      </c>
      <c r="B119" s="18" t="s">
        <v>419</v>
      </c>
      <c r="C119" s="18">
        <v>43</v>
      </c>
      <c r="D119" s="18">
        <v>97</v>
      </c>
      <c r="E119" s="18">
        <v>67</v>
      </c>
      <c r="F119" s="18">
        <v>72</v>
      </c>
      <c r="G119" s="18">
        <v>64</v>
      </c>
      <c r="H119" s="18">
        <f t="shared" si="4"/>
        <v>343</v>
      </c>
      <c r="I119" s="18">
        <f t="shared" si="5"/>
        <v>69</v>
      </c>
      <c r="J119" s="18" t="str">
        <f t="shared" si="6"/>
        <v>B+</v>
      </c>
      <c r="K119" s="18" t="str">
        <f t="shared" si="7"/>
        <v>Pass</v>
      </c>
    </row>
    <row r="120" spans="1:11" x14ac:dyDescent="0.3">
      <c r="A120" s="18">
        <v>119</v>
      </c>
      <c r="B120" s="18" t="s">
        <v>420</v>
      </c>
      <c r="C120" s="18">
        <v>54</v>
      </c>
      <c r="D120" s="18">
        <v>84</v>
      </c>
      <c r="E120" s="18">
        <v>32</v>
      </c>
      <c r="F120" s="18">
        <v>67</v>
      </c>
      <c r="G120" s="18">
        <v>23</v>
      </c>
      <c r="H120" s="18">
        <f t="shared" si="4"/>
        <v>260</v>
      </c>
      <c r="I120" s="18">
        <f t="shared" si="5"/>
        <v>52</v>
      </c>
      <c r="J120" s="18" t="str">
        <f t="shared" si="6"/>
        <v>B</v>
      </c>
      <c r="K120" s="18" t="str">
        <f t="shared" si="7"/>
        <v>Pass</v>
      </c>
    </row>
    <row r="121" spans="1:11" x14ac:dyDescent="0.3">
      <c r="A121" s="18">
        <v>120</v>
      </c>
      <c r="B121" s="18" t="s">
        <v>421</v>
      </c>
      <c r="C121" s="18">
        <v>33</v>
      </c>
      <c r="D121" s="18">
        <v>56</v>
      </c>
      <c r="E121" s="18">
        <v>34</v>
      </c>
      <c r="F121" s="18">
        <v>28</v>
      </c>
      <c r="G121" s="18">
        <v>25</v>
      </c>
      <c r="H121" s="18">
        <f t="shared" si="4"/>
        <v>176</v>
      </c>
      <c r="I121" s="18">
        <f t="shared" si="5"/>
        <v>35</v>
      </c>
      <c r="J121" s="18" t="str">
        <f t="shared" si="6"/>
        <v>B</v>
      </c>
      <c r="K121" s="18" t="str">
        <f t="shared" si="7"/>
        <v>Pass</v>
      </c>
    </row>
    <row r="122" spans="1:11" x14ac:dyDescent="0.3">
      <c r="H122" s="2"/>
    </row>
    <row r="123" spans="1:11" x14ac:dyDescent="0.3">
      <c r="H123" s="2"/>
    </row>
    <row r="124" spans="1:11" x14ac:dyDescent="0.3">
      <c r="H124" s="2"/>
    </row>
    <row r="125" spans="1:11" x14ac:dyDescent="0.3">
      <c r="H125" s="2"/>
    </row>
    <row r="126" spans="1:11" x14ac:dyDescent="0.3">
      <c r="H126" s="2"/>
    </row>
    <row r="127" spans="1:11" x14ac:dyDescent="0.3">
      <c r="H127" s="2"/>
    </row>
    <row r="128" spans="1:11" x14ac:dyDescent="0.3">
      <c r="H128" s="2"/>
    </row>
    <row r="129" spans="8:8" x14ac:dyDescent="0.3">
      <c r="H129" s="2"/>
    </row>
    <row r="130" spans="8:8" x14ac:dyDescent="0.3">
      <c r="H130" s="2"/>
    </row>
    <row r="131" spans="8:8" x14ac:dyDescent="0.3">
      <c r="H131" s="2"/>
    </row>
    <row r="132" spans="8:8" x14ac:dyDescent="0.3">
      <c r="H132" s="2"/>
    </row>
    <row r="133" spans="8:8" x14ac:dyDescent="0.3">
      <c r="H133" s="2"/>
    </row>
    <row r="134" spans="8:8" x14ac:dyDescent="0.3">
      <c r="H134" s="2"/>
    </row>
    <row r="135" spans="8:8" x14ac:dyDescent="0.3">
      <c r="H135" s="2"/>
    </row>
    <row r="136" spans="8:8" x14ac:dyDescent="0.3">
      <c r="H136" s="2"/>
    </row>
    <row r="137" spans="8:8" x14ac:dyDescent="0.3">
      <c r="H137" s="2"/>
    </row>
    <row r="138" spans="8:8" x14ac:dyDescent="0.3">
      <c r="H138" s="2"/>
    </row>
    <row r="139" spans="8:8" x14ac:dyDescent="0.3">
      <c r="H139" s="2"/>
    </row>
    <row r="140" spans="8:8" x14ac:dyDescent="0.3">
      <c r="H140" s="2"/>
    </row>
    <row r="141" spans="8:8" x14ac:dyDescent="0.3">
      <c r="H141" s="2"/>
    </row>
    <row r="142" spans="8:8" x14ac:dyDescent="0.3">
      <c r="H142" s="2"/>
    </row>
    <row r="143" spans="8:8" x14ac:dyDescent="0.3">
      <c r="H143" s="2"/>
    </row>
    <row r="144" spans="8:8" x14ac:dyDescent="0.3">
      <c r="H144" s="2"/>
    </row>
    <row r="145" spans="8:8" x14ac:dyDescent="0.3">
      <c r="H145" s="2"/>
    </row>
    <row r="146" spans="8:8" x14ac:dyDescent="0.3">
      <c r="H146" s="2"/>
    </row>
    <row r="147" spans="8:8" x14ac:dyDescent="0.3">
      <c r="H147" s="2"/>
    </row>
    <row r="148" spans="8:8" x14ac:dyDescent="0.3">
      <c r="H148" s="2"/>
    </row>
    <row r="149" spans="8:8" x14ac:dyDescent="0.3">
      <c r="H149" s="2"/>
    </row>
    <row r="150" spans="8:8" x14ac:dyDescent="0.3">
      <c r="H150" s="2"/>
    </row>
    <row r="151" spans="8:8" x14ac:dyDescent="0.3">
      <c r="H151" s="2"/>
    </row>
    <row r="152" spans="8:8" x14ac:dyDescent="0.3">
      <c r="H152" s="2"/>
    </row>
    <row r="153" spans="8:8" x14ac:dyDescent="0.3">
      <c r="H153" s="2"/>
    </row>
    <row r="154" spans="8:8" x14ac:dyDescent="0.3">
      <c r="H154" s="2"/>
    </row>
    <row r="155" spans="8:8" x14ac:dyDescent="0.3">
      <c r="H155" s="2"/>
    </row>
    <row r="156" spans="8:8" x14ac:dyDescent="0.3">
      <c r="H156" s="2"/>
    </row>
    <row r="157" spans="8:8" x14ac:dyDescent="0.3">
      <c r="H157" s="2"/>
    </row>
    <row r="158" spans="8:8" x14ac:dyDescent="0.3">
      <c r="H158" s="2"/>
    </row>
    <row r="159" spans="8:8" x14ac:dyDescent="0.3">
      <c r="H159" s="2"/>
    </row>
    <row r="160" spans="8:8" x14ac:dyDescent="0.3">
      <c r="H160" s="2"/>
    </row>
    <row r="161" spans="8:8" x14ac:dyDescent="0.3">
      <c r="H161" s="2"/>
    </row>
    <row r="162" spans="8:8" x14ac:dyDescent="0.3">
      <c r="H162" s="2"/>
    </row>
    <row r="163" spans="8:8" x14ac:dyDescent="0.3">
      <c r="H163" s="2"/>
    </row>
    <row r="164" spans="8:8" x14ac:dyDescent="0.3">
      <c r="H164" s="2"/>
    </row>
    <row r="165" spans="8:8" x14ac:dyDescent="0.3">
      <c r="H165" s="2"/>
    </row>
    <row r="166" spans="8:8" x14ac:dyDescent="0.3">
      <c r="H166" s="2"/>
    </row>
    <row r="167" spans="8:8" x14ac:dyDescent="0.3">
      <c r="H167" s="2"/>
    </row>
    <row r="168" spans="8:8" x14ac:dyDescent="0.3">
      <c r="H168" s="2"/>
    </row>
    <row r="169" spans="8:8" x14ac:dyDescent="0.3">
      <c r="H169" s="2"/>
    </row>
    <row r="170" spans="8:8" x14ac:dyDescent="0.3">
      <c r="H170" s="2"/>
    </row>
    <row r="171" spans="8:8" x14ac:dyDescent="0.3">
      <c r="H171" s="2"/>
    </row>
    <row r="172" spans="8:8" x14ac:dyDescent="0.3">
      <c r="H172" s="2"/>
    </row>
    <row r="173" spans="8:8" x14ac:dyDescent="0.3">
      <c r="H173" s="2"/>
    </row>
    <row r="174" spans="8:8" x14ac:dyDescent="0.3">
      <c r="H174" s="2"/>
    </row>
    <row r="175" spans="8:8" x14ac:dyDescent="0.3">
      <c r="H175" s="2"/>
    </row>
    <row r="176" spans="8:8" x14ac:dyDescent="0.3">
      <c r="H176" s="2"/>
    </row>
    <row r="177" spans="8:8" x14ac:dyDescent="0.3">
      <c r="H177" s="2"/>
    </row>
    <row r="178" spans="8:8" x14ac:dyDescent="0.3">
      <c r="H178" s="2"/>
    </row>
    <row r="179" spans="8:8" x14ac:dyDescent="0.3">
      <c r="H179" s="2"/>
    </row>
    <row r="180" spans="8:8" x14ac:dyDescent="0.3">
      <c r="H180" s="2"/>
    </row>
    <row r="181" spans="8:8" x14ac:dyDescent="0.3">
      <c r="H181" s="2"/>
    </row>
    <row r="182" spans="8:8" x14ac:dyDescent="0.3">
      <c r="H182" s="2"/>
    </row>
    <row r="183" spans="8:8" x14ac:dyDescent="0.3">
      <c r="H183" s="2"/>
    </row>
    <row r="184" spans="8:8" x14ac:dyDescent="0.3">
      <c r="H184" s="2"/>
    </row>
    <row r="185" spans="8:8" x14ac:dyDescent="0.3">
      <c r="H185" s="2"/>
    </row>
    <row r="186" spans="8:8" x14ac:dyDescent="0.3">
      <c r="H186" s="2"/>
    </row>
    <row r="187" spans="8:8" x14ac:dyDescent="0.3">
      <c r="H187" s="2"/>
    </row>
    <row r="188" spans="8:8" x14ac:dyDescent="0.3">
      <c r="H188" s="2"/>
    </row>
    <row r="189" spans="8:8" x14ac:dyDescent="0.3">
      <c r="H189" s="2"/>
    </row>
    <row r="190" spans="8:8" x14ac:dyDescent="0.3">
      <c r="H190" s="2"/>
    </row>
    <row r="191" spans="8:8" x14ac:dyDescent="0.3">
      <c r="H191" s="2"/>
    </row>
    <row r="192" spans="8:8" x14ac:dyDescent="0.3">
      <c r="H192" s="2"/>
    </row>
    <row r="193" spans="8:8" x14ac:dyDescent="0.3">
      <c r="H193" s="2"/>
    </row>
    <row r="194" spans="8:8" x14ac:dyDescent="0.3">
      <c r="H194" s="2"/>
    </row>
    <row r="195" spans="8:8" x14ac:dyDescent="0.3">
      <c r="H195" s="2"/>
    </row>
    <row r="196" spans="8:8" x14ac:dyDescent="0.3">
      <c r="H196" s="2"/>
    </row>
    <row r="197" spans="8:8" x14ac:dyDescent="0.3">
      <c r="H197" s="2"/>
    </row>
    <row r="198" spans="8:8" x14ac:dyDescent="0.3">
      <c r="H198" s="2"/>
    </row>
    <row r="199" spans="8:8" x14ac:dyDescent="0.3">
      <c r="H199" s="2"/>
    </row>
    <row r="200" spans="8:8" x14ac:dyDescent="0.3">
      <c r="H200" s="2"/>
    </row>
    <row r="201" spans="8:8" x14ac:dyDescent="0.3">
      <c r="H201" s="2"/>
    </row>
  </sheetData>
  <conditionalFormatting sqref="K2:K121">
    <cfRule type="cellIs" dxfId="3" priority="5" operator="equal">
      <formula>"pass"</formula>
    </cfRule>
  </conditionalFormatting>
  <conditionalFormatting sqref="K12:K121">
    <cfRule type="cellIs" dxfId="2" priority="3" operator="equal">
      <formula>"fail"</formula>
    </cfRule>
  </conditionalFormatting>
  <conditionalFormatting sqref="I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F554-0F95-4F21-A6AC-361BC19E1148}">
  <dimension ref="A1:I201"/>
  <sheetViews>
    <sheetView tabSelected="1" zoomScale="103" zoomScaleNormal="140" workbookViewId="0">
      <selection activeCell="E1" activeCellId="1" sqref="D1:D1048576 E1:E1048576"/>
    </sheetView>
  </sheetViews>
  <sheetFormatPr defaultColWidth="15" defaultRowHeight="14.4" x14ac:dyDescent="0.3"/>
  <cols>
    <col min="1" max="1" width="11.88671875" style="1" customWidth="1"/>
    <col min="2" max="2" width="10.5546875" style="1" customWidth="1"/>
    <col min="3" max="3" width="7.6640625" style="1" customWidth="1"/>
    <col min="4" max="4" width="14.88671875" style="1" customWidth="1"/>
    <col min="5" max="5" width="10.109375" style="1" customWidth="1"/>
    <col min="6" max="6" width="9.109375" style="1" customWidth="1"/>
    <col min="7" max="7" width="21" style="1" customWidth="1"/>
    <col min="8" max="8" width="16.109375" style="1" customWidth="1"/>
    <col min="9" max="9" width="17.33203125" style="1" customWidth="1"/>
    <col min="10" max="10" width="5.6640625" style="1" customWidth="1"/>
    <col min="11" max="16384" width="15" style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</row>
    <row r="3" spans="1:9" x14ac:dyDescent="0.3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</row>
    <row r="4" spans="1:9" x14ac:dyDescent="0.3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9" x14ac:dyDescent="0.3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</row>
    <row r="6" spans="1:9" x14ac:dyDescent="0.3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</row>
    <row r="7" spans="1:9" x14ac:dyDescent="0.3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9" x14ac:dyDescent="0.3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</row>
    <row r="9" spans="1:9" x14ac:dyDescent="0.3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9" x14ac:dyDescent="0.3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9" x14ac:dyDescent="0.3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9" x14ac:dyDescent="0.3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9" x14ac:dyDescent="0.3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9" x14ac:dyDescent="0.3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9" x14ac:dyDescent="0.3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9" x14ac:dyDescent="0.3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 x14ac:dyDescent="0.3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 x14ac:dyDescent="0.3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 x14ac:dyDescent="0.3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 x14ac:dyDescent="0.3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 x14ac:dyDescent="0.3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 x14ac:dyDescent="0.3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 x14ac:dyDescent="0.3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 x14ac:dyDescent="0.3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 x14ac:dyDescent="0.3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 x14ac:dyDescent="0.3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 x14ac:dyDescent="0.3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 x14ac:dyDescent="0.3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 x14ac:dyDescent="0.3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 x14ac:dyDescent="0.3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 x14ac:dyDescent="0.3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 x14ac:dyDescent="0.3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 x14ac:dyDescent="0.3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 x14ac:dyDescent="0.3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 x14ac:dyDescent="0.3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 x14ac:dyDescent="0.3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 x14ac:dyDescent="0.3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 x14ac:dyDescent="0.3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 x14ac:dyDescent="0.3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 x14ac:dyDescent="0.3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 x14ac:dyDescent="0.3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 x14ac:dyDescent="0.3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 x14ac:dyDescent="0.3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 x14ac:dyDescent="0.3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 x14ac:dyDescent="0.3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 x14ac:dyDescent="0.3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 x14ac:dyDescent="0.3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 x14ac:dyDescent="0.3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 x14ac:dyDescent="0.3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 x14ac:dyDescent="0.3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 x14ac:dyDescent="0.3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 x14ac:dyDescent="0.3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 x14ac:dyDescent="0.3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 x14ac:dyDescent="0.3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 x14ac:dyDescent="0.3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 x14ac:dyDescent="0.3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 x14ac:dyDescent="0.3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 x14ac:dyDescent="0.3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 x14ac:dyDescent="0.3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 x14ac:dyDescent="0.3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 x14ac:dyDescent="0.3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 x14ac:dyDescent="0.3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 x14ac:dyDescent="0.3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 x14ac:dyDescent="0.3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 x14ac:dyDescent="0.3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 x14ac:dyDescent="0.3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 x14ac:dyDescent="0.3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 x14ac:dyDescent="0.3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 x14ac:dyDescent="0.3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 x14ac:dyDescent="0.3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 x14ac:dyDescent="0.3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 x14ac:dyDescent="0.3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 x14ac:dyDescent="0.3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 x14ac:dyDescent="0.3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 x14ac:dyDescent="0.3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 x14ac:dyDescent="0.3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 x14ac:dyDescent="0.3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 x14ac:dyDescent="0.3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 x14ac:dyDescent="0.3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 x14ac:dyDescent="0.3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 x14ac:dyDescent="0.3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 x14ac:dyDescent="0.3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 x14ac:dyDescent="0.3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 x14ac:dyDescent="0.3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 x14ac:dyDescent="0.3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 x14ac:dyDescent="0.3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 x14ac:dyDescent="0.3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 x14ac:dyDescent="0.3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 x14ac:dyDescent="0.3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 x14ac:dyDescent="0.3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 x14ac:dyDescent="0.3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 x14ac:dyDescent="0.3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 x14ac:dyDescent="0.3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 x14ac:dyDescent="0.3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 x14ac:dyDescent="0.3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 x14ac:dyDescent="0.3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 x14ac:dyDescent="0.3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 x14ac:dyDescent="0.3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 x14ac:dyDescent="0.3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 x14ac:dyDescent="0.3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 x14ac:dyDescent="0.3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 x14ac:dyDescent="0.3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 x14ac:dyDescent="0.3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 x14ac:dyDescent="0.3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 x14ac:dyDescent="0.3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 x14ac:dyDescent="0.3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 x14ac:dyDescent="0.3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 x14ac:dyDescent="0.3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 x14ac:dyDescent="0.3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 x14ac:dyDescent="0.3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 x14ac:dyDescent="0.3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 x14ac:dyDescent="0.3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 x14ac:dyDescent="0.3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 x14ac:dyDescent="0.3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 x14ac:dyDescent="0.3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 x14ac:dyDescent="0.3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 x14ac:dyDescent="0.3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 x14ac:dyDescent="0.3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 x14ac:dyDescent="0.3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 x14ac:dyDescent="0.3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 x14ac:dyDescent="0.3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 x14ac:dyDescent="0.3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 x14ac:dyDescent="0.3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 x14ac:dyDescent="0.3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 x14ac:dyDescent="0.3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 x14ac:dyDescent="0.3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 x14ac:dyDescent="0.3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 x14ac:dyDescent="0.3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 x14ac:dyDescent="0.3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 x14ac:dyDescent="0.3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 x14ac:dyDescent="0.3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 x14ac:dyDescent="0.3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 x14ac:dyDescent="0.3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 x14ac:dyDescent="0.3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 x14ac:dyDescent="0.3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 x14ac:dyDescent="0.3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 x14ac:dyDescent="0.3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 x14ac:dyDescent="0.3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 x14ac:dyDescent="0.3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 x14ac:dyDescent="0.3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 x14ac:dyDescent="0.3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 x14ac:dyDescent="0.3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 x14ac:dyDescent="0.3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 x14ac:dyDescent="0.3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 x14ac:dyDescent="0.3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 x14ac:dyDescent="0.3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 x14ac:dyDescent="0.3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 x14ac:dyDescent="0.3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 x14ac:dyDescent="0.3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 x14ac:dyDescent="0.3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 x14ac:dyDescent="0.3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 x14ac:dyDescent="0.3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 x14ac:dyDescent="0.3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 x14ac:dyDescent="0.3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 x14ac:dyDescent="0.3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 x14ac:dyDescent="0.3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 x14ac:dyDescent="0.3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 x14ac:dyDescent="0.3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 x14ac:dyDescent="0.3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 x14ac:dyDescent="0.3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 x14ac:dyDescent="0.3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 x14ac:dyDescent="0.3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 x14ac:dyDescent="0.3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 x14ac:dyDescent="0.3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 x14ac:dyDescent="0.3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 x14ac:dyDescent="0.3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 x14ac:dyDescent="0.3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 x14ac:dyDescent="0.3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 x14ac:dyDescent="0.3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 x14ac:dyDescent="0.3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 x14ac:dyDescent="0.3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 x14ac:dyDescent="0.3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 x14ac:dyDescent="0.3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 x14ac:dyDescent="0.3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 x14ac:dyDescent="0.3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 x14ac:dyDescent="0.3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 x14ac:dyDescent="0.3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 x14ac:dyDescent="0.3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 x14ac:dyDescent="0.3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 x14ac:dyDescent="0.3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 x14ac:dyDescent="0.3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 x14ac:dyDescent="0.3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 x14ac:dyDescent="0.3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 x14ac:dyDescent="0.3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 x14ac:dyDescent="0.3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 x14ac:dyDescent="0.3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 x14ac:dyDescent="0.3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 x14ac:dyDescent="0.3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 x14ac:dyDescent="0.3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 x14ac:dyDescent="0.3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 x14ac:dyDescent="0.3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 x14ac:dyDescent="0.3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 x14ac:dyDescent="0.3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 x14ac:dyDescent="0.3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 x14ac:dyDescent="0.3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 x14ac:dyDescent="0.3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 x14ac:dyDescent="0.3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 x14ac:dyDescent="0.3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 x14ac:dyDescent="0.3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 x14ac:dyDescent="0.3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 x14ac:dyDescent="0.3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DCD8-F76C-4F21-9FF4-1BB014052204}">
  <dimension ref="A3:B5"/>
  <sheetViews>
    <sheetView zoomScale="140" zoomScaleNormal="140" workbookViewId="0">
      <selection activeCell="B6" sqref="B6"/>
    </sheetView>
  </sheetViews>
  <sheetFormatPr defaultRowHeight="14.4" x14ac:dyDescent="0.3"/>
  <cols>
    <col min="1" max="1" width="20.44140625" style="4" customWidth="1"/>
    <col min="2" max="2" width="31.44140625" customWidth="1"/>
  </cols>
  <sheetData>
    <row r="3" spans="1:2" x14ac:dyDescent="0.3">
      <c r="A3" s="4" t="s">
        <v>237</v>
      </c>
      <c r="B3">
        <f>FIND("apple","Find apple in the sentence")</f>
        <v>6</v>
      </c>
    </row>
    <row r="5" spans="1:2" x14ac:dyDescent="0.3">
      <c r="A5" s="4" t="s">
        <v>238</v>
      </c>
      <c r="B5">
        <f>LEN("BIA is in marathalli")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0ADE-1DD4-4833-A064-15776B5C2F9C}">
  <dimension ref="A1:E9"/>
  <sheetViews>
    <sheetView zoomScale="140" zoomScaleNormal="140" workbookViewId="0">
      <selection activeCell="E17" sqref="E17"/>
    </sheetView>
  </sheetViews>
  <sheetFormatPr defaultRowHeight="14.4" x14ac:dyDescent="0.3"/>
  <cols>
    <col min="2" max="2" width="11.33203125" customWidth="1"/>
    <col min="3" max="3" width="10.6640625" customWidth="1"/>
    <col min="4" max="4" width="17.109375" customWidth="1"/>
    <col min="5" max="5" width="16.6640625" customWidth="1"/>
    <col min="6" max="6" width="19.5546875" customWidth="1"/>
  </cols>
  <sheetData>
    <row r="1" spans="1:5" s="4" customFormat="1" x14ac:dyDescent="0.3">
      <c r="A1" s="4" t="s">
        <v>239</v>
      </c>
      <c r="B1" s="4" t="s">
        <v>240</v>
      </c>
      <c r="C1" s="4" t="s">
        <v>241</v>
      </c>
      <c r="D1" s="4" t="s">
        <v>242</v>
      </c>
      <c r="E1" s="4" t="s">
        <v>242</v>
      </c>
    </row>
    <row r="2" spans="1:5" x14ac:dyDescent="0.3">
      <c r="A2">
        <v>1</v>
      </c>
      <c r="B2" t="s">
        <v>243</v>
      </c>
      <c r="C2" t="s">
        <v>244</v>
      </c>
      <c r="D2" t="str">
        <f>_xlfn.CONCAT(B2,C2)</f>
        <v>AlexDon</v>
      </c>
      <c r="E2" t="str">
        <f>_xlfn.CONCAT(B2,"-",C2)</f>
        <v>Alex-Don</v>
      </c>
    </row>
    <row r="3" spans="1:5" x14ac:dyDescent="0.3">
      <c r="A3">
        <v>2</v>
      </c>
      <c r="B3" t="s">
        <v>245</v>
      </c>
      <c r="C3" t="s">
        <v>246</v>
      </c>
      <c r="D3" t="str">
        <f t="shared" ref="D3:D9" si="0">_xlfn.CONCAT(B3,C3)</f>
        <v>AnitaBeesly</v>
      </c>
      <c r="E3" t="str">
        <f t="shared" ref="E3:E9" si="1">_xlfn.CONCAT(B3,"-",C3)</f>
        <v>Anita-Beesly</v>
      </c>
    </row>
    <row r="4" spans="1:5" x14ac:dyDescent="0.3">
      <c r="A4">
        <v>3</v>
      </c>
      <c r="B4" t="s">
        <v>247</v>
      </c>
      <c r="C4" t="s">
        <v>248</v>
      </c>
      <c r="D4" t="str">
        <f t="shared" si="0"/>
        <v>RahulKapoor</v>
      </c>
      <c r="E4" t="str">
        <f t="shared" si="1"/>
        <v>Rahul-Kapoor</v>
      </c>
    </row>
    <row r="5" spans="1:5" x14ac:dyDescent="0.3">
      <c r="A5">
        <v>4</v>
      </c>
      <c r="B5" t="s">
        <v>249</v>
      </c>
      <c r="C5" t="s">
        <v>250</v>
      </c>
      <c r="D5" t="str">
        <f t="shared" si="0"/>
        <v>PankajPatel</v>
      </c>
      <c r="E5" t="str">
        <f t="shared" si="1"/>
        <v>Pankaj-Patel</v>
      </c>
    </row>
    <row r="6" spans="1:5" x14ac:dyDescent="0.3">
      <c r="A6">
        <v>5</v>
      </c>
      <c r="B6" t="s">
        <v>251</v>
      </c>
      <c r="C6" t="s">
        <v>252</v>
      </c>
      <c r="D6" t="str">
        <f t="shared" si="0"/>
        <v>JoshMaxwell</v>
      </c>
      <c r="E6" t="str">
        <f t="shared" si="1"/>
        <v>Josh-Maxwell</v>
      </c>
    </row>
    <row r="7" spans="1:5" x14ac:dyDescent="0.3">
      <c r="A7">
        <v>6</v>
      </c>
      <c r="B7" t="s">
        <v>253</v>
      </c>
      <c r="C7" t="s">
        <v>254</v>
      </c>
      <c r="D7" t="str">
        <f t="shared" si="0"/>
        <v>RajeshPatil</v>
      </c>
      <c r="E7" t="str">
        <f t="shared" si="1"/>
        <v>Rajesh-Patil</v>
      </c>
    </row>
    <row r="8" spans="1:5" x14ac:dyDescent="0.3">
      <c r="A8">
        <v>7</v>
      </c>
      <c r="B8" t="s">
        <v>255</v>
      </c>
      <c r="C8" t="s">
        <v>256</v>
      </c>
      <c r="D8" t="str">
        <f t="shared" si="0"/>
        <v>AvaLiam</v>
      </c>
      <c r="E8" t="str">
        <f t="shared" si="1"/>
        <v>Ava-Liam</v>
      </c>
    </row>
    <row r="9" spans="1:5" x14ac:dyDescent="0.3">
      <c r="A9">
        <v>8</v>
      </c>
      <c r="B9" t="s">
        <v>257</v>
      </c>
      <c r="C9" t="s">
        <v>258</v>
      </c>
      <c r="D9" t="str">
        <f t="shared" si="0"/>
        <v>SofiaJackson</v>
      </c>
      <c r="E9" t="str">
        <f t="shared" si="1"/>
        <v>Sofia-Jackson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0BA2-7CC2-4E88-B35A-B2C832E19510}">
  <dimension ref="B2:E6"/>
  <sheetViews>
    <sheetView zoomScale="140" zoomScaleNormal="140" workbookViewId="0">
      <selection activeCell="F13" sqref="F13"/>
    </sheetView>
  </sheetViews>
  <sheetFormatPr defaultColWidth="9.109375" defaultRowHeight="15.6" x14ac:dyDescent="0.3"/>
  <cols>
    <col min="1" max="1" width="17" style="7" customWidth="1"/>
    <col min="2" max="2" width="15.109375" style="7" customWidth="1"/>
    <col min="3" max="3" width="10" style="7" customWidth="1"/>
    <col min="4" max="4" width="19.33203125" style="21" customWidth="1"/>
    <col min="5" max="16384" width="9.109375" style="7"/>
  </cols>
  <sheetData>
    <row r="2" spans="2:5" x14ac:dyDescent="0.3">
      <c r="B2" s="6" t="s">
        <v>259</v>
      </c>
      <c r="D2" s="22" t="s">
        <v>259</v>
      </c>
    </row>
    <row r="3" spans="2:5" x14ac:dyDescent="0.3">
      <c r="E3" s="25"/>
    </row>
    <row r="4" spans="2:5" x14ac:dyDescent="0.3">
      <c r="B4" s="8" t="s">
        <v>260</v>
      </c>
      <c r="D4" s="23" t="s">
        <v>260</v>
      </c>
    </row>
    <row r="6" spans="2:5" x14ac:dyDescent="0.3">
      <c r="B6" s="9" t="s">
        <v>261</v>
      </c>
      <c r="D6" s="24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DF0-85DF-4EEC-A932-A94FD54F3120}">
  <dimension ref="A2:B7"/>
  <sheetViews>
    <sheetView zoomScale="140" zoomScaleNormal="140" workbookViewId="0">
      <selection activeCell="B5" sqref="B5"/>
    </sheetView>
  </sheetViews>
  <sheetFormatPr defaultRowHeight="14.4" x14ac:dyDescent="0.3"/>
  <cols>
    <col min="1" max="1" width="16.5546875" style="4" customWidth="1"/>
    <col min="2" max="2" width="18.33203125" customWidth="1"/>
  </cols>
  <sheetData>
    <row r="2" spans="1:2" x14ac:dyDescent="0.3">
      <c r="A2" s="4" t="s">
        <v>262</v>
      </c>
      <c r="B2" s="26">
        <v>399</v>
      </c>
    </row>
    <row r="3" spans="1:2" x14ac:dyDescent="0.3">
      <c r="A3" s="4" t="s">
        <v>263</v>
      </c>
      <c r="B3">
        <v>100</v>
      </c>
    </row>
    <row r="4" spans="1:2" x14ac:dyDescent="0.3">
      <c r="A4" s="4" t="s">
        <v>264</v>
      </c>
      <c r="B4">
        <v>100</v>
      </c>
    </row>
    <row r="5" spans="1:2" x14ac:dyDescent="0.3">
      <c r="A5" s="4" t="s">
        <v>265</v>
      </c>
      <c r="B5" s="10">
        <v>45291</v>
      </c>
    </row>
    <row r="6" spans="1:2" x14ac:dyDescent="0.3">
      <c r="A6" s="4" t="s">
        <v>266</v>
      </c>
      <c r="B6">
        <v>0.4375</v>
      </c>
    </row>
    <row r="7" spans="1:2" x14ac:dyDescent="0.3">
      <c r="A7" s="4" t="s">
        <v>267</v>
      </c>
      <c r="B7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86FA-2573-4558-B0B3-0E0D06D1F931}">
  <dimension ref="A1:C3"/>
  <sheetViews>
    <sheetView zoomScale="140" zoomScaleNormal="140" workbookViewId="0">
      <selection activeCell="D3" sqref="D3"/>
    </sheetView>
  </sheetViews>
  <sheetFormatPr defaultColWidth="20.44140625" defaultRowHeight="29.25" customHeight="1" x14ac:dyDescent="0.3"/>
  <sheetData>
    <row r="1" spans="1:3" ht="29.25" customHeight="1" x14ac:dyDescent="0.3">
      <c r="A1" s="11" t="s">
        <v>268</v>
      </c>
      <c r="B1" s="11" t="s">
        <v>269</v>
      </c>
      <c r="C1" s="11" t="s">
        <v>270</v>
      </c>
    </row>
    <row r="2" spans="1:3" ht="29.25" customHeight="1" x14ac:dyDescent="0.3">
      <c r="A2" s="12">
        <v>45200</v>
      </c>
      <c r="B2" s="12">
        <v>45219</v>
      </c>
      <c r="C2" s="1">
        <f>_xlfn.DAYS(B2,A2)</f>
        <v>19</v>
      </c>
    </row>
    <row r="3" spans="1:3" ht="29.25" customHeight="1" x14ac:dyDescent="0.3">
      <c r="A3" s="12">
        <v>45005</v>
      </c>
      <c r="B3" s="12">
        <v>45291</v>
      </c>
      <c r="C3" s="1">
        <f>_xlfn.DAYS(B3,A3)</f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68AB-5982-4C29-B3BC-DE3EF0194AD6}">
  <dimension ref="A1:E6"/>
  <sheetViews>
    <sheetView zoomScale="140" zoomScaleNormal="140" workbookViewId="0">
      <selection activeCell="E3" sqref="E3"/>
    </sheetView>
  </sheetViews>
  <sheetFormatPr defaultColWidth="20.88671875" defaultRowHeight="15.6" x14ac:dyDescent="0.3"/>
  <cols>
    <col min="1" max="1" width="14.109375" style="5" customWidth="1"/>
    <col min="2" max="2" width="14.5546875" style="5" customWidth="1"/>
    <col min="3" max="3" width="7.44140625" style="5" customWidth="1"/>
    <col min="4" max="4" width="25.44140625" style="5" customWidth="1"/>
    <col min="5" max="5" width="36.6640625" style="5" customWidth="1"/>
    <col min="6" max="16384" width="20.88671875" style="5"/>
  </cols>
  <sheetData>
    <row r="1" spans="1:5" s="7" customFormat="1" x14ac:dyDescent="0.3">
      <c r="A1" s="7" t="s">
        <v>271</v>
      </c>
      <c r="B1" s="7" t="s">
        <v>272</v>
      </c>
    </row>
    <row r="2" spans="1:5" x14ac:dyDescent="0.3">
      <c r="A2" s="5" t="s">
        <v>273</v>
      </c>
      <c r="B2" s="13">
        <v>1</v>
      </c>
      <c r="D2" s="5" t="s">
        <v>274</v>
      </c>
      <c r="E2" s="5">
        <f>VLOOKUP(A4,A2:B6,2,FALSE)</f>
        <v>1.25</v>
      </c>
    </row>
    <row r="3" spans="1:5" x14ac:dyDescent="0.3">
      <c r="A3" s="5" t="s">
        <v>275</v>
      </c>
      <c r="B3" s="13">
        <v>0.75</v>
      </c>
    </row>
    <row r="4" spans="1:5" x14ac:dyDescent="0.3">
      <c r="A4" s="5" t="s">
        <v>276</v>
      </c>
      <c r="B4" s="13">
        <v>1.25</v>
      </c>
    </row>
    <row r="5" spans="1:5" x14ac:dyDescent="0.3">
      <c r="A5" s="5" t="s">
        <v>277</v>
      </c>
      <c r="B5" s="13">
        <v>2</v>
      </c>
    </row>
    <row r="6" spans="1:5" x14ac:dyDescent="0.3">
      <c r="A6" s="5" t="s">
        <v>278</v>
      </c>
      <c r="B6" s="13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E921-2665-49CA-AA34-DD6BCD1CC6AF}">
  <dimension ref="A1:G5"/>
  <sheetViews>
    <sheetView zoomScale="140" zoomScaleNormal="140" workbookViewId="0">
      <selection activeCell="G2" sqref="G2"/>
    </sheetView>
  </sheetViews>
  <sheetFormatPr defaultColWidth="10.44140625" defaultRowHeight="18.75" customHeight="1" x14ac:dyDescent="0.3"/>
  <cols>
    <col min="1" max="4" width="10.44140625" style="15"/>
    <col min="5" max="5" width="4.33203125" style="15" customWidth="1"/>
    <col min="6" max="6" width="35.109375" style="15" customWidth="1"/>
    <col min="7" max="7" width="40" style="15" customWidth="1"/>
    <col min="8" max="16384" width="10.44140625" style="15"/>
  </cols>
  <sheetData>
    <row r="1" spans="1:7" s="14" customFormat="1" ht="18.75" customHeight="1" x14ac:dyDescent="0.3">
      <c r="A1" s="14" t="s">
        <v>279</v>
      </c>
      <c r="B1" s="14" t="s">
        <v>280</v>
      </c>
      <c r="C1" s="14" t="s">
        <v>281</v>
      </c>
      <c r="D1" s="14" t="s">
        <v>282</v>
      </c>
    </row>
    <row r="2" spans="1:7" ht="18.75" customHeight="1" x14ac:dyDescent="0.3">
      <c r="A2" s="15" t="s">
        <v>283</v>
      </c>
      <c r="B2" s="15">
        <v>85</v>
      </c>
      <c r="C2" s="15">
        <v>92</v>
      </c>
      <c r="D2" s="15">
        <v>88</v>
      </c>
      <c r="F2" s="16" t="s">
        <v>284</v>
      </c>
      <c r="G2" s="15">
        <f>HLOOKUP(C1,A1:D5,3,FALSE)</f>
        <v>87</v>
      </c>
    </row>
    <row r="3" spans="1:7" ht="18.75" customHeight="1" x14ac:dyDescent="0.3">
      <c r="A3" s="15" t="s">
        <v>285</v>
      </c>
      <c r="B3" s="15">
        <v>78</v>
      </c>
      <c r="C3" s="15">
        <v>87</v>
      </c>
      <c r="D3" s="15">
        <v>80</v>
      </c>
    </row>
    <row r="4" spans="1:7" ht="18.75" customHeight="1" x14ac:dyDescent="0.3">
      <c r="A4" s="15" t="s">
        <v>286</v>
      </c>
      <c r="B4" s="15">
        <v>92</v>
      </c>
      <c r="C4" s="15">
        <v>95</v>
      </c>
      <c r="D4" s="15">
        <v>91</v>
      </c>
    </row>
    <row r="5" spans="1:7" ht="18.75" customHeight="1" x14ac:dyDescent="0.3">
      <c r="A5" s="15" t="s">
        <v>287</v>
      </c>
      <c r="B5" s="15">
        <v>79</v>
      </c>
      <c r="C5" s="15">
        <v>84</v>
      </c>
      <c r="D5" s="15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99B-198F-435F-B78C-3313E0797E89}">
  <dimension ref="A1:D201"/>
  <sheetViews>
    <sheetView zoomScale="140" zoomScaleNormal="140" workbookViewId="0">
      <selection activeCell="E11" sqref="E11"/>
    </sheetView>
  </sheetViews>
  <sheetFormatPr defaultRowHeight="14.4" x14ac:dyDescent="0.3"/>
  <cols>
    <col min="1" max="1" width="15.109375" style="1" customWidth="1"/>
    <col min="2" max="2" width="13" style="1" customWidth="1"/>
    <col min="3" max="3" width="19.6640625" customWidth="1"/>
    <col min="4" max="4" width="24.33203125" style="1" customWidth="1"/>
  </cols>
  <sheetData>
    <row r="1" spans="1:4" x14ac:dyDescent="0.3">
      <c r="A1" s="3" t="s">
        <v>1</v>
      </c>
      <c r="B1" s="3" t="s">
        <v>2</v>
      </c>
      <c r="C1" s="3" t="s">
        <v>288</v>
      </c>
      <c r="D1" s="3" t="s">
        <v>289</v>
      </c>
    </row>
    <row r="2" spans="1:4" x14ac:dyDescent="0.3">
      <c r="A2" s="1" t="s">
        <v>10</v>
      </c>
      <c r="B2" s="1">
        <v>28</v>
      </c>
      <c r="C2" s="1" t="str">
        <f>IF(B2&lt;30,"Young","Adult")</f>
        <v>Young</v>
      </c>
      <c r="D2" s="1">
        <f>IFERROR(1/B2,"N/A")</f>
        <v>3.5714285714285712E-2</v>
      </c>
    </row>
    <row r="3" spans="1:4" x14ac:dyDescent="0.3">
      <c r="A3" s="1" t="s">
        <v>16</v>
      </c>
      <c r="B3" s="1">
        <v>21</v>
      </c>
      <c r="C3" s="1" t="str">
        <f t="shared" ref="C3:C66" si="0">IF(B3&lt;30,"Young","Adult")</f>
        <v>Young</v>
      </c>
      <c r="D3" s="1">
        <f t="shared" ref="D3:D66" si="1">IFERROR(1/B3,"N/A")</f>
        <v>4.7619047619047616E-2</v>
      </c>
    </row>
    <row r="4" spans="1:4" x14ac:dyDescent="0.3">
      <c r="A4" s="1" t="s">
        <v>16</v>
      </c>
      <c r="B4" s="1">
        <v>20</v>
      </c>
      <c r="C4" s="1" t="str">
        <f t="shared" si="0"/>
        <v>Young</v>
      </c>
      <c r="D4" s="1">
        <f t="shared" si="1"/>
        <v>0.05</v>
      </c>
    </row>
    <row r="5" spans="1:4" x14ac:dyDescent="0.3">
      <c r="A5" s="1" t="s">
        <v>10</v>
      </c>
      <c r="C5" s="1" t="str">
        <f t="shared" si="0"/>
        <v>Young</v>
      </c>
      <c r="D5" s="1" t="str">
        <f t="shared" si="1"/>
        <v>N/A</v>
      </c>
    </row>
    <row r="6" spans="1:4" x14ac:dyDescent="0.3">
      <c r="A6" s="1" t="s">
        <v>10</v>
      </c>
      <c r="B6" s="1">
        <v>53</v>
      </c>
      <c r="C6" s="1" t="str">
        <f t="shared" si="0"/>
        <v>Adult</v>
      </c>
      <c r="D6" s="1">
        <f t="shared" si="1"/>
        <v>1.8867924528301886E-2</v>
      </c>
    </row>
    <row r="7" spans="1:4" x14ac:dyDescent="0.3">
      <c r="A7" s="1" t="s">
        <v>10</v>
      </c>
      <c r="B7" s="1">
        <v>28</v>
      </c>
      <c r="C7" s="1" t="str">
        <f t="shared" si="0"/>
        <v>Young</v>
      </c>
      <c r="D7" s="1">
        <f t="shared" si="1"/>
        <v>3.5714285714285712E-2</v>
      </c>
    </row>
    <row r="8" spans="1:4" x14ac:dyDescent="0.3">
      <c r="A8" s="1" t="s">
        <v>10</v>
      </c>
      <c r="B8" s="1">
        <v>49</v>
      </c>
      <c r="C8" s="1" t="str">
        <f t="shared" si="0"/>
        <v>Adult</v>
      </c>
      <c r="D8" s="1">
        <f t="shared" si="1"/>
        <v>2.0408163265306121E-2</v>
      </c>
    </row>
    <row r="9" spans="1:4" x14ac:dyDescent="0.3">
      <c r="A9" s="1" t="s">
        <v>10</v>
      </c>
      <c r="B9" s="1" t="s">
        <v>290</v>
      </c>
      <c r="C9" s="1" t="str">
        <f t="shared" si="0"/>
        <v>Adult</v>
      </c>
      <c r="D9" s="1" t="str">
        <f t="shared" si="1"/>
        <v>N/A</v>
      </c>
    </row>
    <row r="10" spans="1:4" x14ac:dyDescent="0.3">
      <c r="A10" s="1" t="s">
        <v>16</v>
      </c>
      <c r="B10" s="1">
        <v>69</v>
      </c>
      <c r="C10" s="1" t="str">
        <f t="shared" si="0"/>
        <v>Adult</v>
      </c>
      <c r="D10" s="1">
        <f t="shared" si="1"/>
        <v>1.4492753623188406E-2</v>
      </c>
    </row>
    <row r="11" spans="1:4" x14ac:dyDescent="0.3">
      <c r="A11" s="1" t="s">
        <v>10</v>
      </c>
      <c r="B11" s="1">
        <v>60</v>
      </c>
      <c r="C11" s="1" t="str">
        <f t="shared" si="0"/>
        <v>Adult</v>
      </c>
      <c r="D11" s="1">
        <f t="shared" si="1"/>
        <v>1.6666666666666666E-2</v>
      </c>
    </row>
    <row r="12" spans="1:4" x14ac:dyDescent="0.3">
      <c r="A12" s="1" t="s">
        <v>10</v>
      </c>
      <c r="B12" s="1">
        <v>36</v>
      </c>
      <c r="C12" s="1" t="str">
        <f t="shared" si="0"/>
        <v>Adult</v>
      </c>
      <c r="D12" s="1">
        <f t="shared" si="1"/>
        <v>2.7777777777777776E-2</v>
      </c>
    </row>
    <row r="13" spans="1:4" x14ac:dyDescent="0.3">
      <c r="A13" s="1" t="s">
        <v>10</v>
      </c>
      <c r="B13" s="1">
        <v>29</v>
      </c>
      <c r="C13" s="1" t="str">
        <f t="shared" si="0"/>
        <v>Young</v>
      </c>
      <c r="D13" s="1">
        <f t="shared" si="1"/>
        <v>3.4482758620689655E-2</v>
      </c>
    </row>
    <row r="14" spans="1:4" x14ac:dyDescent="0.3">
      <c r="A14" s="1" t="s">
        <v>10</v>
      </c>
      <c r="B14" s="1">
        <v>67</v>
      </c>
      <c r="C14" s="1" t="str">
        <f t="shared" si="0"/>
        <v>Adult</v>
      </c>
      <c r="D14" s="1">
        <f t="shared" si="1"/>
        <v>1.4925373134328358E-2</v>
      </c>
    </row>
    <row r="15" spans="1:4" x14ac:dyDescent="0.3">
      <c r="A15" s="1" t="s">
        <v>16</v>
      </c>
      <c r="B15" s="1">
        <v>25</v>
      </c>
      <c r="C15" s="1" t="str">
        <f t="shared" si="0"/>
        <v>Young</v>
      </c>
      <c r="D15" s="1">
        <f t="shared" si="1"/>
        <v>0.04</v>
      </c>
    </row>
    <row r="16" spans="1:4" x14ac:dyDescent="0.3">
      <c r="A16" s="1" t="s">
        <v>10</v>
      </c>
      <c r="B16" s="1">
        <v>67</v>
      </c>
      <c r="C16" s="1" t="str">
        <f t="shared" si="0"/>
        <v>Adult</v>
      </c>
      <c r="D16" s="1">
        <f t="shared" si="1"/>
        <v>1.4925373134328358E-2</v>
      </c>
    </row>
    <row r="17" spans="1:4" x14ac:dyDescent="0.3">
      <c r="A17" s="1" t="s">
        <v>16</v>
      </c>
      <c r="B17" s="1">
        <v>24</v>
      </c>
      <c r="C17" s="1" t="str">
        <f t="shared" si="0"/>
        <v>Young</v>
      </c>
      <c r="D17" s="1">
        <f t="shared" si="1"/>
        <v>4.1666666666666664E-2</v>
      </c>
    </row>
    <row r="18" spans="1:4" x14ac:dyDescent="0.3">
      <c r="A18" s="1" t="s">
        <v>16</v>
      </c>
      <c r="B18" s="1">
        <v>65</v>
      </c>
      <c r="C18" s="1" t="str">
        <f t="shared" si="0"/>
        <v>Adult</v>
      </c>
      <c r="D18" s="1">
        <f t="shared" si="1"/>
        <v>1.5384615384615385E-2</v>
      </c>
    </row>
    <row r="19" spans="1:4" x14ac:dyDescent="0.3">
      <c r="A19" s="1" t="s">
        <v>10</v>
      </c>
      <c r="B19" s="1">
        <v>42</v>
      </c>
      <c r="C19" s="1" t="str">
        <f t="shared" si="0"/>
        <v>Adult</v>
      </c>
      <c r="D19" s="1">
        <f t="shared" si="1"/>
        <v>2.3809523809523808E-2</v>
      </c>
    </row>
    <row r="20" spans="1:4" x14ac:dyDescent="0.3">
      <c r="A20" s="1" t="s">
        <v>10</v>
      </c>
      <c r="B20" s="1">
        <v>46</v>
      </c>
      <c r="C20" s="1" t="str">
        <f t="shared" si="0"/>
        <v>Adult</v>
      </c>
      <c r="D20" s="1">
        <f t="shared" si="1"/>
        <v>2.1739130434782608E-2</v>
      </c>
    </row>
    <row r="21" spans="1:4" x14ac:dyDescent="0.3">
      <c r="A21" s="1" t="s">
        <v>16</v>
      </c>
      <c r="B21" s="1">
        <v>24</v>
      </c>
      <c r="C21" s="1" t="str">
        <f t="shared" si="0"/>
        <v>Young</v>
      </c>
      <c r="D21" s="1">
        <f t="shared" si="1"/>
        <v>4.1666666666666664E-2</v>
      </c>
    </row>
    <row r="22" spans="1:4" x14ac:dyDescent="0.3">
      <c r="A22" s="1" t="s">
        <v>16</v>
      </c>
      <c r="B22" s="1">
        <v>23</v>
      </c>
      <c r="C22" s="1" t="str">
        <f t="shared" si="0"/>
        <v>Young</v>
      </c>
      <c r="D22" s="1">
        <f t="shared" si="1"/>
        <v>4.3478260869565216E-2</v>
      </c>
    </row>
    <row r="23" spans="1:4" x14ac:dyDescent="0.3">
      <c r="A23" s="1" t="s">
        <v>10</v>
      </c>
      <c r="B23" s="1">
        <v>27</v>
      </c>
      <c r="C23" s="1" t="str">
        <f t="shared" si="0"/>
        <v>Young</v>
      </c>
      <c r="D23" s="1">
        <f t="shared" si="1"/>
        <v>3.7037037037037035E-2</v>
      </c>
    </row>
    <row r="24" spans="1:4" x14ac:dyDescent="0.3">
      <c r="A24" s="1" t="s">
        <v>16</v>
      </c>
      <c r="B24" s="1">
        <v>52</v>
      </c>
      <c r="C24" s="1" t="str">
        <f t="shared" si="0"/>
        <v>Adult</v>
      </c>
      <c r="D24" s="1">
        <f t="shared" si="1"/>
        <v>1.9230769230769232E-2</v>
      </c>
    </row>
    <row r="25" spans="1:4" x14ac:dyDescent="0.3">
      <c r="A25" s="1" t="s">
        <v>16</v>
      </c>
      <c r="B25" s="1">
        <v>44</v>
      </c>
      <c r="C25" s="1" t="str">
        <f t="shared" si="0"/>
        <v>Adult</v>
      </c>
      <c r="D25" s="1">
        <f t="shared" si="1"/>
        <v>2.2727272727272728E-2</v>
      </c>
    </row>
    <row r="26" spans="1:4" x14ac:dyDescent="0.3">
      <c r="A26" s="1" t="s">
        <v>10</v>
      </c>
      <c r="B26" s="1">
        <v>42</v>
      </c>
      <c r="C26" s="1" t="str">
        <f t="shared" si="0"/>
        <v>Adult</v>
      </c>
      <c r="D26" s="1">
        <f t="shared" si="1"/>
        <v>2.3809523809523808E-2</v>
      </c>
    </row>
    <row r="27" spans="1:4" x14ac:dyDescent="0.3">
      <c r="A27" s="1" t="s">
        <v>16</v>
      </c>
      <c r="B27" s="1">
        <v>51</v>
      </c>
      <c r="C27" s="1" t="str">
        <f t="shared" si="0"/>
        <v>Adult</v>
      </c>
      <c r="D27" s="1">
        <f t="shared" si="1"/>
        <v>1.9607843137254902E-2</v>
      </c>
    </row>
    <row r="28" spans="1:4" x14ac:dyDescent="0.3">
      <c r="A28" s="1" t="s">
        <v>10</v>
      </c>
      <c r="B28" s="1" t="s">
        <v>291</v>
      </c>
      <c r="C28" s="1" t="str">
        <f t="shared" si="0"/>
        <v>Adult</v>
      </c>
      <c r="D28" s="1" t="str">
        <f t="shared" si="1"/>
        <v>N/A</v>
      </c>
    </row>
    <row r="29" spans="1:4" x14ac:dyDescent="0.3">
      <c r="A29" s="1" t="s">
        <v>16</v>
      </c>
      <c r="B29" s="1">
        <v>50</v>
      </c>
      <c r="C29" s="1" t="str">
        <f t="shared" si="0"/>
        <v>Adult</v>
      </c>
      <c r="D29" s="1">
        <f t="shared" si="1"/>
        <v>0.02</v>
      </c>
    </row>
    <row r="30" spans="1:4" x14ac:dyDescent="0.3">
      <c r="A30" s="1" t="s">
        <v>10</v>
      </c>
      <c r="B30" s="1">
        <v>65</v>
      </c>
      <c r="C30" s="1" t="str">
        <f t="shared" si="0"/>
        <v>Adult</v>
      </c>
      <c r="D30" s="1">
        <f t="shared" si="1"/>
        <v>1.5384615384615385E-2</v>
      </c>
    </row>
    <row r="31" spans="1:4" x14ac:dyDescent="0.3">
      <c r="A31" s="1" t="s">
        <v>16</v>
      </c>
      <c r="B31" s="1">
        <v>29</v>
      </c>
      <c r="C31" s="1" t="str">
        <f t="shared" si="0"/>
        <v>Young</v>
      </c>
      <c r="D31" s="1">
        <f t="shared" si="1"/>
        <v>3.4482758620689655E-2</v>
      </c>
    </row>
    <row r="32" spans="1:4" x14ac:dyDescent="0.3">
      <c r="A32" s="1" t="s">
        <v>10</v>
      </c>
      <c r="B32" s="1">
        <v>66</v>
      </c>
      <c r="C32" s="1" t="str">
        <f t="shared" si="0"/>
        <v>Adult</v>
      </c>
      <c r="D32" s="1">
        <f t="shared" si="1"/>
        <v>1.5151515151515152E-2</v>
      </c>
    </row>
    <row r="33" spans="1:4" x14ac:dyDescent="0.3">
      <c r="A33" s="1" t="s">
        <v>16</v>
      </c>
      <c r="B33" s="1">
        <v>23</v>
      </c>
      <c r="C33" s="1" t="str">
        <f t="shared" si="0"/>
        <v>Young</v>
      </c>
      <c r="D33" s="1">
        <f t="shared" si="1"/>
        <v>4.3478260869565216E-2</v>
      </c>
    </row>
    <row r="34" spans="1:4" x14ac:dyDescent="0.3">
      <c r="A34" s="1" t="s">
        <v>10</v>
      </c>
      <c r="B34" s="1">
        <v>32</v>
      </c>
      <c r="C34" s="1" t="str">
        <f t="shared" si="0"/>
        <v>Adult</v>
      </c>
      <c r="D34" s="1">
        <f t="shared" si="1"/>
        <v>3.125E-2</v>
      </c>
    </row>
    <row r="35" spans="1:4" x14ac:dyDescent="0.3">
      <c r="A35" s="1" t="s">
        <v>16</v>
      </c>
      <c r="B35" s="1">
        <v>51</v>
      </c>
      <c r="C35" s="1" t="str">
        <f t="shared" si="0"/>
        <v>Adult</v>
      </c>
      <c r="D35" s="1">
        <f t="shared" si="1"/>
        <v>1.9607843137254902E-2</v>
      </c>
    </row>
    <row r="36" spans="1:4" x14ac:dyDescent="0.3">
      <c r="A36" s="1" t="s">
        <v>10</v>
      </c>
      <c r="B36" s="1">
        <v>66</v>
      </c>
      <c r="C36" s="1" t="str">
        <f t="shared" si="0"/>
        <v>Adult</v>
      </c>
      <c r="D36" s="1">
        <f t="shared" si="1"/>
        <v>1.5151515151515152E-2</v>
      </c>
    </row>
    <row r="37" spans="1:4" x14ac:dyDescent="0.3">
      <c r="A37" s="1" t="s">
        <v>16</v>
      </c>
      <c r="B37" s="1">
        <v>68</v>
      </c>
      <c r="C37" s="1" t="str">
        <f t="shared" si="0"/>
        <v>Adult</v>
      </c>
      <c r="D37" s="1">
        <f t="shared" si="1"/>
        <v>1.4705882352941176E-2</v>
      </c>
    </row>
    <row r="38" spans="1:4" x14ac:dyDescent="0.3">
      <c r="A38" s="1" t="s">
        <v>16</v>
      </c>
      <c r="B38" s="1">
        <v>43</v>
      </c>
      <c r="C38" s="1" t="str">
        <f t="shared" si="0"/>
        <v>Adult</v>
      </c>
      <c r="D38" s="1">
        <f t="shared" si="1"/>
        <v>2.3255813953488372E-2</v>
      </c>
    </row>
    <row r="39" spans="1:4" x14ac:dyDescent="0.3">
      <c r="A39" s="1" t="s">
        <v>10</v>
      </c>
      <c r="B39" s="1">
        <v>59</v>
      </c>
      <c r="C39" s="1" t="str">
        <f t="shared" si="0"/>
        <v>Adult</v>
      </c>
      <c r="D39" s="1">
        <f t="shared" si="1"/>
        <v>1.6949152542372881E-2</v>
      </c>
    </row>
    <row r="40" spans="1:4" x14ac:dyDescent="0.3">
      <c r="A40" s="1" t="s">
        <v>16</v>
      </c>
      <c r="B40" s="1">
        <v>54</v>
      </c>
      <c r="C40" s="1" t="str">
        <f t="shared" si="0"/>
        <v>Adult</v>
      </c>
      <c r="D40" s="1">
        <f t="shared" si="1"/>
        <v>1.8518518518518517E-2</v>
      </c>
    </row>
    <row r="41" spans="1:4" x14ac:dyDescent="0.3">
      <c r="A41" s="1" t="s">
        <v>16</v>
      </c>
      <c r="B41" s="1">
        <v>24</v>
      </c>
      <c r="C41" s="1" t="str">
        <f t="shared" si="0"/>
        <v>Young</v>
      </c>
      <c r="D41" s="1">
        <f t="shared" si="1"/>
        <v>4.1666666666666664E-2</v>
      </c>
    </row>
    <row r="42" spans="1:4" x14ac:dyDescent="0.3">
      <c r="A42" s="1" t="s">
        <v>10</v>
      </c>
      <c r="B42" s="1">
        <v>49</v>
      </c>
      <c r="C42" s="1" t="str">
        <f t="shared" si="0"/>
        <v>Adult</v>
      </c>
      <c r="D42" s="1">
        <f t="shared" si="1"/>
        <v>2.0408163265306121E-2</v>
      </c>
    </row>
    <row r="43" spans="1:4" x14ac:dyDescent="0.3">
      <c r="A43" s="1" t="s">
        <v>16</v>
      </c>
      <c r="B43" s="1">
        <v>67</v>
      </c>
      <c r="C43" s="1" t="str">
        <f t="shared" si="0"/>
        <v>Adult</v>
      </c>
      <c r="D43" s="1">
        <f t="shared" si="1"/>
        <v>1.4925373134328358E-2</v>
      </c>
    </row>
    <row r="44" spans="1:4" x14ac:dyDescent="0.3">
      <c r="A44" s="1" t="s">
        <v>10</v>
      </c>
      <c r="B44" s="1">
        <v>48</v>
      </c>
      <c r="C44" s="1" t="str">
        <f t="shared" si="0"/>
        <v>Adult</v>
      </c>
      <c r="D44" s="1">
        <f t="shared" si="1"/>
        <v>2.0833333333333332E-2</v>
      </c>
    </row>
    <row r="45" spans="1:4" x14ac:dyDescent="0.3">
      <c r="A45" s="1" t="s">
        <v>10</v>
      </c>
      <c r="B45" s="1">
        <v>40</v>
      </c>
      <c r="C45" s="1" t="str">
        <f t="shared" si="0"/>
        <v>Adult</v>
      </c>
      <c r="D45" s="1">
        <f t="shared" si="1"/>
        <v>2.5000000000000001E-2</v>
      </c>
    </row>
    <row r="46" spans="1:4" x14ac:dyDescent="0.3">
      <c r="A46" s="1" t="s">
        <v>10</v>
      </c>
      <c r="B46" s="1">
        <v>41</v>
      </c>
      <c r="C46" s="1" t="str">
        <f t="shared" si="0"/>
        <v>Adult</v>
      </c>
      <c r="D46" s="1">
        <f t="shared" si="1"/>
        <v>2.4390243902439025E-2</v>
      </c>
    </row>
    <row r="47" spans="1:4" x14ac:dyDescent="0.3">
      <c r="A47" s="1" t="s">
        <v>16</v>
      </c>
      <c r="B47" s="1">
        <v>46</v>
      </c>
      <c r="C47" s="1" t="str">
        <f t="shared" si="0"/>
        <v>Adult</v>
      </c>
      <c r="D47" s="1">
        <f t="shared" si="1"/>
        <v>2.1739130434782608E-2</v>
      </c>
    </row>
    <row r="48" spans="1:4" x14ac:dyDescent="0.3">
      <c r="A48" s="1" t="s">
        <v>10</v>
      </c>
      <c r="B48" s="1">
        <v>19</v>
      </c>
      <c r="C48" s="1" t="str">
        <f t="shared" si="0"/>
        <v>Young</v>
      </c>
      <c r="D48" s="1">
        <f t="shared" si="1"/>
        <v>5.2631578947368418E-2</v>
      </c>
    </row>
    <row r="49" spans="1:4" x14ac:dyDescent="0.3">
      <c r="A49" s="1" t="s">
        <v>10</v>
      </c>
      <c r="B49" s="1">
        <v>43</v>
      </c>
      <c r="C49" s="1" t="str">
        <f t="shared" si="0"/>
        <v>Adult</v>
      </c>
      <c r="D49" s="1">
        <f t="shared" si="1"/>
        <v>2.3255813953488372E-2</v>
      </c>
    </row>
    <row r="50" spans="1:4" x14ac:dyDescent="0.3">
      <c r="A50" s="1" t="s">
        <v>16</v>
      </c>
      <c r="B50" s="1">
        <v>18</v>
      </c>
      <c r="C50" s="1" t="str">
        <f t="shared" si="0"/>
        <v>Young</v>
      </c>
      <c r="D50" s="1">
        <f t="shared" si="1"/>
        <v>5.5555555555555552E-2</v>
      </c>
    </row>
    <row r="51" spans="1:4" x14ac:dyDescent="0.3">
      <c r="A51" s="1" t="s">
        <v>10</v>
      </c>
      <c r="B51" s="1">
        <v>22</v>
      </c>
      <c r="C51" s="1" t="str">
        <f t="shared" si="0"/>
        <v>Young</v>
      </c>
      <c r="D51" s="1">
        <f t="shared" si="1"/>
        <v>4.5454545454545456E-2</v>
      </c>
    </row>
    <row r="52" spans="1:4" x14ac:dyDescent="0.3">
      <c r="A52" s="1" t="s">
        <v>10</v>
      </c>
      <c r="B52" s="1">
        <v>61</v>
      </c>
      <c r="C52" s="1" t="str">
        <f t="shared" si="0"/>
        <v>Adult</v>
      </c>
      <c r="D52" s="1">
        <f t="shared" si="1"/>
        <v>1.6393442622950821E-2</v>
      </c>
    </row>
    <row r="53" spans="1:4" x14ac:dyDescent="0.3">
      <c r="A53" s="1" t="s">
        <v>10</v>
      </c>
      <c r="B53" s="1">
        <v>41</v>
      </c>
      <c r="C53" s="1" t="str">
        <f t="shared" si="0"/>
        <v>Adult</v>
      </c>
      <c r="D53" s="1">
        <f t="shared" si="1"/>
        <v>2.4390243902439025E-2</v>
      </c>
    </row>
    <row r="54" spans="1:4" x14ac:dyDescent="0.3">
      <c r="A54" s="1" t="s">
        <v>10</v>
      </c>
      <c r="B54" s="1" t="s">
        <v>290</v>
      </c>
      <c r="C54" s="1" t="str">
        <f t="shared" si="0"/>
        <v>Adult</v>
      </c>
      <c r="D54" s="1" t="str">
        <f t="shared" si="1"/>
        <v>N/A</v>
      </c>
    </row>
    <row r="55" spans="1:4" x14ac:dyDescent="0.3">
      <c r="A55" s="1" t="s">
        <v>10</v>
      </c>
      <c r="B55" s="1">
        <v>43</v>
      </c>
      <c r="C55" s="1" t="str">
        <f t="shared" si="0"/>
        <v>Adult</v>
      </c>
      <c r="D55" s="1">
        <f t="shared" si="1"/>
        <v>2.3255813953488372E-2</v>
      </c>
    </row>
    <row r="56" spans="1:4" x14ac:dyDescent="0.3">
      <c r="A56" s="1" t="s">
        <v>10</v>
      </c>
      <c r="B56" s="1">
        <v>45</v>
      </c>
      <c r="C56" s="1" t="str">
        <f t="shared" si="0"/>
        <v>Adult</v>
      </c>
      <c r="D56" s="1">
        <f t="shared" si="1"/>
        <v>2.2222222222222223E-2</v>
      </c>
    </row>
    <row r="57" spans="1:4" x14ac:dyDescent="0.3">
      <c r="A57" s="1" t="s">
        <v>10</v>
      </c>
      <c r="B57" s="1">
        <v>29</v>
      </c>
      <c r="C57" s="1" t="str">
        <f t="shared" si="0"/>
        <v>Young</v>
      </c>
      <c r="D57" s="1">
        <f t="shared" si="1"/>
        <v>3.4482758620689655E-2</v>
      </c>
    </row>
    <row r="58" spans="1:4" x14ac:dyDescent="0.3">
      <c r="A58" s="1" t="s">
        <v>16</v>
      </c>
      <c r="B58" s="1">
        <v>43</v>
      </c>
      <c r="C58" s="1" t="str">
        <f t="shared" si="0"/>
        <v>Adult</v>
      </c>
      <c r="D58" s="1">
        <f t="shared" si="1"/>
        <v>2.3255813953488372E-2</v>
      </c>
    </row>
    <row r="59" spans="1:4" x14ac:dyDescent="0.3">
      <c r="A59" s="1" t="s">
        <v>10</v>
      </c>
      <c r="B59" s="1">
        <v>19</v>
      </c>
      <c r="C59" s="1" t="str">
        <f t="shared" si="0"/>
        <v>Young</v>
      </c>
      <c r="D59" s="1">
        <f t="shared" si="1"/>
        <v>5.2631578947368418E-2</v>
      </c>
    </row>
    <row r="60" spans="1:4" x14ac:dyDescent="0.3">
      <c r="A60" s="1" t="s">
        <v>10</v>
      </c>
      <c r="B60" s="1">
        <v>67</v>
      </c>
      <c r="C60" s="1" t="str">
        <f t="shared" si="0"/>
        <v>Adult</v>
      </c>
      <c r="D60" s="1">
        <f t="shared" si="1"/>
        <v>1.4925373134328358E-2</v>
      </c>
    </row>
    <row r="61" spans="1:4" x14ac:dyDescent="0.3">
      <c r="A61" s="1" t="s">
        <v>10</v>
      </c>
      <c r="B61" s="1">
        <v>36</v>
      </c>
      <c r="C61" s="1" t="str">
        <f t="shared" si="0"/>
        <v>Adult</v>
      </c>
      <c r="D61" s="1">
        <f t="shared" si="1"/>
        <v>2.7777777777777776E-2</v>
      </c>
    </row>
    <row r="62" spans="1:4" x14ac:dyDescent="0.3">
      <c r="A62" s="1" t="s">
        <v>16</v>
      </c>
      <c r="B62" s="1">
        <v>64</v>
      </c>
      <c r="C62" s="1" t="str">
        <f t="shared" si="0"/>
        <v>Adult</v>
      </c>
      <c r="D62" s="1">
        <f t="shared" si="1"/>
        <v>1.5625E-2</v>
      </c>
    </row>
    <row r="63" spans="1:4" x14ac:dyDescent="0.3">
      <c r="A63" s="1" t="s">
        <v>10</v>
      </c>
      <c r="B63" s="1">
        <v>33</v>
      </c>
      <c r="C63" s="1" t="str">
        <f t="shared" si="0"/>
        <v>Adult</v>
      </c>
      <c r="D63" s="1">
        <f t="shared" si="1"/>
        <v>3.0303030303030304E-2</v>
      </c>
    </row>
    <row r="64" spans="1:4" x14ac:dyDescent="0.3">
      <c r="A64" s="1" t="s">
        <v>10</v>
      </c>
      <c r="B64" s="1">
        <v>33</v>
      </c>
      <c r="C64" s="1" t="str">
        <f t="shared" si="0"/>
        <v>Adult</v>
      </c>
      <c r="D64" s="1">
        <f t="shared" si="1"/>
        <v>3.0303030303030304E-2</v>
      </c>
    </row>
    <row r="65" spans="1:4" x14ac:dyDescent="0.3">
      <c r="A65" s="1" t="s">
        <v>16</v>
      </c>
      <c r="B65" s="1">
        <v>66</v>
      </c>
      <c r="C65" s="1" t="str">
        <f t="shared" si="0"/>
        <v>Adult</v>
      </c>
      <c r="D65" s="1">
        <f t="shared" si="1"/>
        <v>1.5151515151515152E-2</v>
      </c>
    </row>
    <row r="66" spans="1:4" x14ac:dyDescent="0.3">
      <c r="A66" s="1" t="s">
        <v>10</v>
      </c>
      <c r="B66" s="1">
        <v>29</v>
      </c>
      <c r="C66" s="1" t="str">
        <f t="shared" si="0"/>
        <v>Young</v>
      </c>
      <c r="D66" s="1">
        <f t="shared" si="1"/>
        <v>3.4482758620689655E-2</v>
      </c>
    </row>
    <row r="67" spans="1:4" x14ac:dyDescent="0.3">
      <c r="A67" s="1" t="s">
        <v>16</v>
      </c>
      <c r="B67" s="1">
        <v>22</v>
      </c>
      <c r="C67" s="1" t="str">
        <f t="shared" ref="C67:C130" si="2">IF(B67&lt;30,"Young","Adult")</f>
        <v>Young</v>
      </c>
      <c r="D67" s="1">
        <f t="shared" ref="D67:D130" si="3">IFERROR(1/B67,"N/A")</f>
        <v>4.5454545454545456E-2</v>
      </c>
    </row>
    <row r="68" spans="1:4" x14ac:dyDescent="0.3">
      <c r="A68" s="1" t="s">
        <v>10</v>
      </c>
      <c r="B68" s="1">
        <v>63</v>
      </c>
      <c r="C68" s="1" t="str">
        <f t="shared" si="2"/>
        <v>Adult</v>
      </c>
      <c r="D68" s="1">
        <f t="shared" si="3"/>
        <v>1.5873015873015872E-2</v>
      </c>
    </row>
    <row r="69" spans="1:4" x14ac:dyDescent="0.3">
      <c r="A69" s="1" t="s">
        <v>10</v>
      </c>
      <c r="B69" s="1">
        <v>24</v>
      </c>
      <c r="C69" s="1" t="str">
        <f t="shared" si="2"/>
        <v>Young</v>
      </c>
      <c r="D69" s="1">
        <f t="shared" si="3"/>
        <v>4.1666666666666664E-2</v>
      </c>
    </row>
    <row r="70" spans="1:4" x14ac:dyDescent="0.3">
      <c r="A70" s="1" t="s">
        <v>10</v>
      </c>
      <c r="B70" s="1">
        <v>24</v>
      </c>
      <c r="C70" s="1" t="str">
        <f t="shared" si="2"/>
        <v>Young</v>
      </c>
      <c r="D70" s="1">
        <f t="shared" si="3"/>
        <v>4.1666666666666664E-2</v>
      </c>
    </row>
    <row r="71" spans="1:4" x14ac:dyDescent="0.3">
      <c r="A71" s="1" t="s">
        <v>10</v>
      </c>
      <c r="B71" s="1">
        <v>44</v>
      </c>
      <c r="C71" s="1" t="str">
        <f t="shared" si="2"/>
        <v>Adult</v>
      </c>
      <c r="D71" s="1">
        <f t="shared" si="3"/>
        <v>2.2727272727272728E-2</v>
      </c>
    </row>
    <row r="72" spans="1:4" x14ac:dyDescent="0.3">
      <c r="A72" s="1" t="s">
        <v>16</v>
      </c>
      <c r="B72" s="1">
        <v>34</v>
      </c>
      <c r="C72" s="1" t="str">
        <f t="shared" si="2"/>
        <v>Adult</v>
      </c>
      <c r="D72" s="1">
        <f t="shared" si="3"/>
        <v>2.9411764705882353E-2</v>
      </c>
    </row>
    <row r="73" spans="1:4" x14ac:dyDescent="0.3">
      <c r="A73" s="1" t="s">
        <v>10</v>
      </c>
      <c r="B73" s="1">
        <v>47</v>
      </c>
      <c r="C73" s="1" t="str">
        <f t="shared" si="2"/>
        <v>Adult</v>
      </c>
      <c r="D73" s="1">
        <f t="shared" si="3"/>
        <v>2.1276595744680851E-2</v>
      </c>
    </row>
    <row r="74" spans="1:4" x14ac:dyDescent="0.3">
      <c r="A74" s="1" t="s">
        <v>16</v>
      </c>
      <c r="B74" s="1">
        <v>38</v>
      </c>
      <c r="C74" s="1" t="str">
        <f t="shared" si="2"/>
        <v>Adult</v>
      </c>
      <c r="D74" s="1">
        <f t="shared" si="3"/>
        <v>2.6315789473684209E-2</v>
      </c>
    </row>
    <row r="75" spans="1:4" x14ac:dyDescent="0.3">
      <c r="A75" s="1" t="s">
        <v>10</v>
      </c>
      <c r="B75" s="1">
        <v>57</v>
      </c>
      <c r="C75" s="1" t="str">
        <f t="shared" si="2"/>
        <v>Adult</v>
      </c>
      <c r="D75" s="1">
        <f t="shared" si="3"/>
        <v>1.7543859649122806E-2</v>
      </c>
    </row>
    <row r="76" spans="1:4" x14ac:dyDescent="0.3">
      <c r="A76" s="1" t="s">
        <v>16</v>
      </c>
      <c r="B76" s="1">
        <v>67</v>
      </c>
      <c r="C76" s="1" t="str">
        <f t="shared" si="2"/>
        <v>Adult</v>
      </c>
      <c r="D76" s="1">
        <f t="shared" si="3"/>
        <v>1.4925373134328358E-2</v>
      </c>
    </row>
    <row r="77" spans="1:4" x14ac:dyDescent="0.3">
      <c r="A77" s="1" t="s">
        <v>16</v>
      </c>
      <c r="B77" s="1">
        <v>41</v>
      </c>
      <c r="C77" s="1" t="str">
        <f t="shared" si="2"/>
        <v>Adult</v>
      </c>
      <c r="D77" s="1">
        <f t="shared" si="3"/>
        <v>2.4390243902439025E-2</v>
      </c>
    </row>
    <row r="78" spans="1:4" x14ac:dyDescent="0.3">
      <c r="A78" s="1" t="s">
        <v>10</v>
      </c>
      <c r="B78" s="1">
        <v>40</v>
      </c>
      <c r="C78" s="1" t="str">
        <f t="shared" si="2"/>
        <v>Adult</v>
      </c>
      <c r="D78" s="1">
        <f t="shared" si="3"/>
        <v>2.5000000000000001E-2</v>
      </c>
    </row>
    <row r="79" spans="1:4" x14ac:dyDescent="0.3">
      <c r="A79" s="1" t="s">
        <v>10</v>
      </c>
      <c r="B79" s="1">
        <v>69</v>
      </c>
      <c r="C79" s="1" t="str">
        <f t="shared" si="2"/>
        <v>Adult</v>
      </c>
      <c r="D79" s="1">
        <f t="shared" si="3"/>
        <v>1.4492753623188406E-2</v>
      </c>
    </row>
    <row r="80" spans="1:4" x14ac:dyDescent="0.3">
      <c r="A80" s="1" t="s">
        <v>10</v>
      </c>
      <c r="B80" s="1">
        <v>47</v>
      </c>
      <c r="C80" s="1" t="str">
        <f t="shared" si="2"/>
        <v>Adult</v>
      </c>
      <c r="D80" s="1">
        <f t="shared" si="3"/>
        <v>2.1276595744680851E-2</v>
      </c>
    </row>
    <row r="81" spans="1:4" x14ac:dyDescent="0.3">
      <c r="A81" s="1" t="s">
        <v>10</v>
      </c>
      <c r="B81" s="1">
        <v>53</v>
      </c>
      <c r="C81" s="1" t="str">
        <f t="shared" si="2"/>
        <v>Adult</v>
      </c>
      <c r="D81" s="1">
        <f t="shared" si="3"/>
        <v>1.8867924528301886E-2</v>
      </c>
    </row>
    <row r="82" spans="1:4" x14ac:dyDescent="0.3">
      <c r="A82" s="1" t="s">
        <v>16</v>
      </c>
      <c r="B82" s="1">
        <v>40</v>
      </c>
      <c r="C82" s="1" t="str">
        <f t="shared" si="2"/>
        <v>Adult</v>
      </c>
      <c r="D82" s="1">
        <f t="shared" si="3"/>
        <v>2.5000000000000001E-2</v>
      </c>
    </row>
    <row r="83" spans="1:4" x14ac:dyDescent="0.3">
      <c r="A83" s="1" t="s">
        <v>16</v>
      </c>
      <c r="B83" s="1">
        <v>60</v>
      </c>
      <c r="C83" s="1" t="str">
        <f t="shared" si="2"/>
        <v>Adult</v>
      </c>
      <c r="D83" s="1">
        <f t="shared" si="3"/>
        <v>1.6666666666666666E-2</v>
      </c>
    </row>
    <row r="84" spans="1:4" x14ac:dyDescent="0.3">
      <c r="A84" s="1" t="s">
        <v>16</v>
      </c>
      <c r="B84" s="1">
        <v>30</v>
      </c>
      <c r="C84" s="1" t="str">
        <f t="shared" si="2"/>
        <v>Adult</v>
      </c>
      <c r="D84" s="1">
        <f t="shared" si="3"/>
        <v>3.3333333333333333E-2</v>
      </c>
    </row>
    <row r="85" spans="1:4" x14ac:dyDescent="0.3">
      <c r="A85" s="1" t="s">
        <v>10</v>
      </c>
      <c r="B85" s="1">
        <v>66</v>
      </c>
      <c r="C85" s="1" t="str">
        <f t="shared" si="2"/>
        <v>Adult</v>
      </c>
      <c r="D85" s="1">
        <f t="shared" si="3"/>
        <v>1.5151515151515152E-2</v>
      </c>
    </row>
    <row r="86" spans="1:4" x14ac:dyDescent="0.3">
      <c r="A86" s="1" t="s">
        <v>16</v>
      </c>
      <c r="B86" s="1">
        <v>22</v>
      </c>
      <c r="C86" s="1" t="str">
        <f t="shared" si="2"/>
        <v>Young</v>
      </c>
      <c r="D86" s="1">
        <f t="shared" si="3"/>
        <v>4.5454545454545456E-2</v>
      </c>
    </row>
    <row r="87" spans="1:4" x14ac:dyDescent="0.3">
      <c r="A87" s="1" t="s">
        <v>16</v>
      </c>
      <c r="B87" s="1">
        <v>53</v>
      </c>
      <c r="C87" s="1" t="str">
        <f t="shared" si="2"/>
        <v>Adult</v>
      </c>
      <c r="D87" s="1">
        <f t="shared" si="3"/>
        <v>1.8867924528301886E-2</v>
      </c>
    </row>
    <row r="88" spans="1:4" x14ac:dyDescent="0.3">
      <c r="A88" s="1" t="s">
        <v>10</v>
      </c>
      <c r="B88" s="1">
        <v>52</v>
      </c>
      <c r="C88" s="1" t="str">
        <f t="shared" si="2"/>
        <v>Adult</v>
      </c>
      <c r="D88" s="1">
        <f t="shared" si="3"/>
        <v>1.9230769230769232E-2</v>
      </c>
    </row>
    <row r="89" spans="1:4" x14ac:dyDescent="0.3">
      <c r="A89" s="1" t="s">
        <v>16</v>
      </c>
      <c r="B89" s="1">
        <v>26</v>
      </c>
      <c r="C89" s="1" t="str">
        <f t="shared" si="2"/>
        <v>Young</v>
      </c>
      <c r="D89" s="1">
        <f t="shared" si="3"/>
        <v>3.8461538461538464E-2</v>
      </c>
    </row>
    <row r="90" spans="1:4" x14ac:dyDescent="0.3">
      <c r="A90" s="1" t="s">
        <v>16</v>
      </c>
      <c r="B90" s="1">
        <v>66</v>
      </c>
      <c r="C90" s="1" t="str">
        <f t="shared" si="2"/>
        <v>Adult</v>
      </c>
      <c r="D90" s="1">
        <f t="shared" si="3"/>
        <v>1.5151515151515152E-2</v>
      </c>
    </row>
    <row r="91" spans="1:4" x14ac:dyDescent="0.3">
      <c r="A91" s="1" t="s">
        <v>16</v>
      </c>
      <c r="B91" s="1">
        <v>65</v>
      </c>
      <c r="C91" s="1" t="str">
        <f t="shared" si="2"/>
        <v>Adult</v>
      </c>
      <c r="D91" s="1">
        <f t="shared" si="3"/>
        <v>1.5384615384615385E-2</v>
      </c>
    </row>
    <row r="92" spans="1:4" x14ac:dyDescent="0.3">
      <c r="A92" s="1" t="s">
        <v>10</v>
      </c>
      <c r="B92" s="1">
        <v>43</v>
      </c>
      <c r="C92" s="1" t="str">
        <f t="shared" si="2"/>
        <v>Adult</v>
      </c>
      <c r="D92" s="1">
        <f t="shared" si="3"/>
        <v>2.3255813953488372E-2</v>
      </c>
    </row>
    <row r="93" spans="1:4" x14ac:dyDescent="0.3">
      <c r="A93" s="1" t="s">
        <v>10</v>
      </c>
      <c r="B93" s="1">
        <v>59</v>
      </c>
      <c r="C93" s="1" t="str">
        <f t="shared" si="2"/>
        <v>Adult</v>
      </c>
      <c r="D93" s="1">
        <f t="shared" si="3"/>
        <v>1.6949152542372881E-2</v>
      </c>
    </row>
    <row r="94" spans="1:4" x14ac:dyDescent="0.3">
      <c r="A94" s="1" t="s">
        <v>10</v>
      </c>
      <c r="B94" s="1">
        <v>30</v>
      </c>
      <c r="C94" s="1" t="str">
        <f t="shared" si="2"/>
        <v>Adult</v>
      </c>
      <c r="D94" s="1">
        <f t="shared" si="3"/>
        <v>3.3333333333333333E-2</v>
      </c>
    </row>
    <row r="95" spans="1:4" x14ac:dyDescent="0.3">
      <c r="A95" s="1" t="s">
        <v>10</v>
      </c>
      <c r="B95" s="1">
        <v>25</v>
      </c>
      <c r="C95" s="1" t="str">
        <f t="shared" si="2"/>
        <v>Young</v>
      </c>
      <c r="D95" s="1">
        <f t="shared" si="3"/>
        <v>0.04</v>
      </c>
    </row>
    <row r="96" spans="1:4" x14ac:dyDescent="0.3">
      <c r="A96" s="1" t="s">
        <v>10</v>
      </c>
      <c r="B96" s="1">
        <v>29</v>
      </c>
      <c r="C96" s="1" t="str">
        <f t="shared" si="2"/>
        <v>Young</v>
      </c>
      <c r="D96" s="1">
        <f t="shared" si="3"/>
        <v>3.4482758620689655E-2</v>
      </c>
    </row>
    <row r="97" spans="1:4" x14ac:dyDescent="0.3">
      <c r="A97" s="1" t="s">
        <v>10</v>
      </c>
      <c r="B97" s="1">
        <v>19</v>
      </c>
      <c r="C97" s="1" t="str">
        <f t="shared" si="2"/>
        <v>Young</v>
      </c>
      <c r="D97" s="1">
        <f t="shared" si="3"/>
        <v>5.2631578947368418E-2</v>
      </c>
    </row>
    <row r="98" spans="1:4" x14ac:dyDescent="0.3">
      <c r="A98" s="1" t="s">
        <v>16</v>
      </c>
      <c r="B98" s="1">
        <v>62</v>
      </c>
      <c r="C98" s="1" t="str">
        <f t="shared" si="2"/>
        <v>Adult</v>
      </c>
      <c r="D98" s="1">
        <f t="shared" si="3"/>
        <v>1.6129032258064516E-2</v>
      </c>
    </row>
    <row r="99" spans="1:4" x14ac:dyDescent="0.3">
      <c r="A99" s="1" t="s">
        <v>16</v>
      </c>
      <c r="B99" s="1">
        <v>39</v>
      </c>
      <c r="C99" s="1" t="str">
        <f t="shared" si="2"/>
        <v>Adult</v>
      </c>
      <c r="D99" s="1">
        <f t="shared" si="3"/>
        <v>2.564102564102564E-2</v>
      </c>
    </row>
    <row r="100" spans="1:4" x14ac:dyDescent="0.3">
      <c r="A100" s="1" t="s">
        <v>10</v>
      </c>
      <c r="B100" s="1">
        <v>33</v>
      </c>
      <c r="C100" s="1" t="str">
        <f t="shared" si="2"/>
        <v>Adult</v>
      </c>
      <c r="D100" s="1">
        <f t="shared" si="3"/>
        <v>3.0303030303030304E-2</v>
      </c>
    </row>
    <row r="101" spans="1:4" x14ac:dyDescent="0.3">
      <c r="A101" s="1" t="s">
        <v>10</v>
      </c>
      <c r="B101" s="1">
        <v>26</v>
      </c>
      <c r="C101" s="1" t="str">
        <f t="shared" si="2"/>
        <v>Young</v>
      </c>
      <c r="D101" s="1">
        <f t="shared" si="3"/>
        <v>3.8461538461538464E-2</v>
      </c>
    </row>
    <row r="102" spans="1:4" x14ac:dyDescent="0.3">
      <c r="A102" s="1" t="s">
        <v>16</v>
      </c>
      <c r="B102" s="1">
        <v>43</v>
      </c>
      <c r="C102" s="1" t="str">
        <f t="shared" si="2"/>
        <v>Adult</v>
      </c>
      <c r="D102" s="1">
        <f t="shared" si="3"/>
        <v>2.3255813953488372E-2</v>
      </c>
    </row>
    <row r="103" spans="1:4" x14ac:dyDescent="0.3">
      <c r="A103" s="1" t="s">
        <v>10</v>
      </c>
      <c r="B103" s="1">
        <v>40</v>
      </c>
      <c r="C103" s="1" t="str">
        <f t="shared" si="2"/>
        <v>Adult</v>
      </c>
      <c r="D103" s="1">
        <f t="shared" si="3"/>
        <v>2.5000000000000001E-2</v>
      </c>
    </row>
    <row r="104" spans="1:4" x14ac:dyDescent="0.3">
      <c r="A104" s="1" t="s">
        <v>16</v>
      </c>
      <c r="B104" s="1">
        <v>55</v>
      </c>
      <c r="C104" s="1" t="str">
        <f t="shared" si="2"/>
        <v>Adult</v>
      </c>
      <c r="D104" s="1">
        <f t="shared" si="3"/>
        <v>1.8181818181818181E-2</v>
      </c>
    </row>
    <row r="105" spans="1:4" x14ac:dyDescent="0.3">
      <c r="A105" s="1" t="s">
        <v>10</v>
      </c>
      <c r="B105" s="1">
        <v>24</v>
      </c>
      <c r="C105" s="1" t="str">
        <f t="shared" si="2"/>
        <v>Young</v>
      </c>
      <c r="D105" s="1">
        <f t="shared" si="3"/>
        <v>4.1666666666666664E-2</v>
      </c>
    </row>
    <row r="106" spans="1:4" x14ac:dyDescent="0.3">
      <c r="A106" s="1" t="s">
        <v>16</v>
      </c>
      <c r="B106" s="1">
        <v>24</v>
      </c>
      <c r="C106" s="1" t="str">
        <f t="shared" si="2"/>
        <v>Young</v>
      </c>
      <c r="D106" s="1">
        <f t="shared" si="3"/>
        <v>4.1666666666666664E-2</v>
      </c>
    </row>
    <row r="107" spans="1:4" x14ac:dyDescent="0.3">
      <c r="A107" s="1" t="s">
        <v>10</v>
      </c>
      <c r="B107" s="1">
        <v>30</v>
      </c>
      <c r="C107" s="1" t="str">
        <f t="shared" si="2"/>
        <v>Adult</v>
      </c>
      <c r="D107" s="1">
        <f t="shared" si="3"/>
        <v>3.3333333333333333E-2</v>
      </c>
    </row>
    <row r="108" spans="1:4" x14ac:dyDescent="0.3">
      <c r="A108" s="1" t="s">
        <v>16</v>
      </c>
      <c r="B108" s="1">
        <v>34</v>
      </c>
      <c r="C108" s="1" t="str">
        <f t="shared" si="2"/>
        <v>Adult</v>
      </c>
      <c r="D108" s="1">
        <f t="shared" si="3"/>
        <v>2.9411764705882353E-2</v>
      </c>
    </row>
    <row r="109" spans="1:4" x14ac:dyDescent="0.3">
      <c r="A109" s="1" t="s">
        <v>10</v>
      </c>
      <c r="B109" s="1">
        <v>64</v>
      </c>
      <c r="C109" s="1" t="str">
        <f t="shared" si="2"/>
        <v>Adult</v>
      </c>
      <c r="D109" s="1">
        <f t="shared" si="3"/>
        <v>1.5625E-2</v>
      </c>
    </row>
    <row r="110" spans="1:4" x14ac:dyDescent="0.3">
      <c r="A110" s="1" t="s">
        <v>10</v>
      </c>
      <c r="B110" s="1">
        <v>57</v>
      </c>
      <c r="C110" s="1" t="str">
        <f t="shared" si="2"/>
        <v>Adult</v>
      </c>
      <c r="D110" s="1">
        <f t="shared" si="3"/>
        <v>1.7543859649122806E-2</v>
      </c>
    </row>
    <row r="111" spans="1:4" x14ac:dyDescent="0.3">
      <c r="A111" s="1" t="s">
        <v>16</v>
      </c>
      <c r="B111" s="1">
        <v>18</v>
      </c>
      <c r="C111" s="1" t="str">
        <f t="shared" si="2"/>
        <v>Young</v>
      </c>
      <c r="D111" s="1">
        <f t="shared" si="3"/>
        <v>5.5555555555555552E-2</v>
      </c>
    </row>
    <row r="112" spans="1:4" x14ac:dyDescent="0.3">
      <c r="A112" s="1" t="s">
        <v>10</v>
      </c>
      <c r="B112" s="1">
        <v>26</v>
      </c>
      <c r="C112" s="1" t="str">
        <f t="shared" si="2"/>
        <v>Young</v>
      </c>
      <c r="D112" s="1">
        <f t="shared" si="3"/>
        <v>3.8461538461538464E-2</v>
      </c>
    </row>
    <row r="113" spans="1:4" x14ac:dyDescent="0.3">
      <c r="A113" s="1" t="s">
        <v>10</v>
      </c>
      <c r="B113" s="1">
        <v>19</v>
      </c>
      <c r="C113" s="1" t="str">
        <f t="shared" si="2"/>
        <v>Young</v>
      </c>
      <c r="D113" s="1">
        <f t="shared" si="3"/>
        <v>5.2631578947368418E-2</v>
      </c>
    </row>
    <row r="114" spans="1:4" x14ac:dyDescent="0.3">
      <c r="A114" s="1" t="s">
        <v>10</v>
      </c>
      <c r="B114" s="1">
        <v>22</v>
      </c>
      <c r="C114" s="1" t="str">
        <f t="shared" si="2"/>
        <v>Young</v>
      </c>
      <c r="D114" s="1">
        <f t="shared" si="3"/>
        <v>4.5454545454545456E-2</v>
      </c>
    </row>
    <row r="115" spans="1:4" x14ac:dyDescent="0.3">
      <c r="A115" s="1" t="s">
        <v>16</v>
      </c>
      <c r="B115" s="1">
        <v>48</v>
      </c>
      <c r="C115" s="1" t="str">
        <f t="shared" si="2"/>
        <v>Adult</v>
      </c>
      <c r="D115" s="1">
        <f t="shared" si="3"/>
        <v>2.0833333333333332E-2</v>
      </c>
    </row>
    <row r="116" spans="1:4" x14ac:dyDescent="0.3">
      <c r="A116" s="1" t="s">
        <v>10</v>
      </c>
      <c r="B116" s="1">
        <v>56</v>
      </c>
      <c r="C116" s="1" t="str">
        <f t="shared" si="2"/>
        <v>Adult</v>
      </c>
      <c r="D116" s="1">
        <f t="shared" si="3"/>
        <v>1.7857142857142856E-2</v>
      </c>
    </row>
    <row r="117" spans="1:4" x14ac:dyDescent="0.3">
      <c r="A117" s="1" t="s">
        <v>16</v>
      </c>
      <c r="B117" s="1">
        <v>35</v>
      </c>
      <c r="C117" s="1" t="str">
        <f t="shared" si="2"/>
        <v>Adult</v>
      </c>
      <c r="D117" s="1">
        <f t="shared" si="3"/>
        <v>2.8571428571428571E-2</v>
      </c>
    </row>
    <row r="118" spans="1:4" x14ac:dyDescent="0.3">
      <c r="A118" s="1" t="s">
        <v>10</v>
      </c>
      <c r="B118" s="1">
        <v>60</v>
      </c>
      <c r="C118" s="1" t="str">
        <f t="shared" si="2"/>
        <v>Adult</v>
      </c>
      <c r="D118" s="1">
        <f t="shared" si="3"/>
        <v>1.6666666666666666E-2</v>
      </c>
    </row>
    <row r="119" spans="1:4" x14ac:dyDescent="0.3">
      <c r="A119" s="1" t="s">
        <v>10</v>
      </c>
      <c r="B119" s="1">
        <v>32</v>
      </c>
      <c r="C119" s="1" t="str">
        <f t="shared" si="2"/>
        <v>Adult</v>
      </c>
      <c r="D119" s="1">
        <f t="shared" si="3"/>
        <v>3.125E-2</v>
      </c>
    </row>
    <row r="120" spans="1:4" x14ac:dyDescent="0.3">
      <c r="A120" s="1" t="s">
        <v>16</v>
      </c>
      <c r="B120" s="1">
        <v>27</v>
      </c>
      <c r="C120" s="1" t="str">
        <f t="shared" si="2"/>
        <v>Young</v>
      </c>
      <c r="D120" s="1">
        <f t="shared" si="3"/>
        <v>3.7037037037037035E-2</v>
      </c>
    </row>
    <row r="121" spans="1:4" x14ac:dyDescent="0.3">
      <c r="A121" s="1" t="s">
        <v>10</v>
      </c>
      <c r="B121" s="1">
        <v>56</v>
      </c>
      <c r="C121" s="1" t="str">
        <f t="shared" si="2"/>
        <v>Adult</v>
      </c>
      <c r="D121" s="1">
        <f t="shared" si="3"/>
        <v>1.7857142857142856E-2</v>
      </c>
    </row>
    <row r="122" spans="1:4" x14ac:dyDescent="0.3">
      <c r="A122" s="1" t="s">
        <v>16</v>
      </c>
      <c r="B122" s="1">
        <v>35</v>
      </c>
      <c r="C122" s="1" t="str">
        <f t="shared" si="2"/>
        <v>Adult</v>
      </c>
      <c r="D122" s="1">
        <f t="shared" si="3"/>
        <v>2.8571428571428571E-2</v>
      </c>
    </row>
    <row r="123" spans="1:4" x14ac:dyDescent="0.3">
      <c r="A123" s="1" t="s">
        <v>10</v>
      </c>
      <c r="B123" s="1">
        <v>68</v>
      </c>
      <c r="C123" s="1" t="str">
        <f t="shared" si="2"/>
        <v>Adult</v>
      </c>
      <c r="D123" s="1">
        <f t="shared" si="3"/>
        <v>1.4705882352941176E-2</v>
      </c>
    </row>
    <row r="124" spans="1:4" x14ac:dyDescent="0.3">
      <c r="A124" s="1" t="s">
        <v>10</v>
      </c>
      <c r="B124" s="1">
        <v>64</v>
      </c>
      <c r="C124" s="1" t="str">
        <f t="shared" si="2"/>
        <v>Adult</v>
      </c>
      <c r="D124" s="1">
        <f t="shared" si="3"/>
        <v>1.5625E-2</v>
      </c>
    </row>
    <row r="125" spans="1:4" x14ac:dyDescent="0.3">
      <c r="A125" s="1" t="s">
        <v>10</v>
      </c>
      <c r="B125" s="1">
        <v>60</v>
      </c>
      <c r="C125" s="1" t="str">
        <f t="shared" si="2"/>
        <v>Adult</v>
      </c>
      <c r="D125" s="1">
        <f t="shared" si="3"/>
        <v>1.6666666666666666E-2</v>
      </c>
    </row>
    <row r="126" spans="1:4" x14ac:dyDescent="0.3">
      <c r="A126" s="1" t="s">
        <v>16</v>
      </c>
      <c r="B126" s="1">
        <v>64</v>
      </c>
      <c r="C126" s="1" t="str">
        <f t="shared" si="2"/>
        <v>Adult</v>
      </c>
      <c r="D126" s="1">
        <f t="shared" si="3"/>
        <v>1.5625E-2</v>
      </c>
    </row>
    <row r="127" spans="1:4" x14ac:dyDescent="0.3">
      <c r="A127" s="1" t="s">
        <v>10</v>
      </c>
      <c r="B127" s="1">
        <v>41</v>
      </c>
      <c r="C127" s="1" t="str">
        <f t="shared" si="2"/>
        <v>Adult</v>
      </c>
      <c r="D127" s="1">
        <f t="shared" si="3"/>
        <v>2.4390243902439025E-2</v>
      </c>
    </row>
    <row r="128" spans="1:4" x14ac:dyDescent="0.3">
      <c r="A128" s="1" t="s">
        <v>16</v>
      </c>
      <c r="B128" s="1">
        <v>30</v>
      </c>
      <c r="C128" s="1" t="str">
        <f t="shared" si="2"/>
        <v>Adult</v>
      </c>
      <c r="D128" s="1">
        <f t="shared" si="3"/>
        <v>3.3333333333333333E-2</v>
      </c>
    </row>
    <row r="129" spans="1:4" x14ac:dyDescent="0.3">
      <c r="A129" s="1" t="s">
        <v>16</v>
      </c>
      <c r="B129" s="1">
        <v>40</v>
      </c>
      <c r="C129" s="1" t="str">
        <f t="shared" si="2"/>
        <v>Adult</v>
      </c>
      <c r="D129" s="1">
        <f t="shared" si="3"/>
        <v>2.5000000000000001E-2</v>
      </c>
    </row>
    <row r="130" spans="1:4" x14ac:dyDescent="0.3">
      <c r="A130" s="1" t="s">
        <v>10</v>
      </c>
      <c r="B130" s="1">
        <v>29</v>
      </c>
      <c r="C130" s="1" t="str">
        <f t="shared" si="2"/>
        <v>Young</v>
      </c>
      <c r="D130" s="1">
        <f t="shared" si="3"/>
        <v>3.4482758620689655E-2</v>
      </c>
    </row>
    <row r="131" spans="1:4" x14ac:dyDescent="0.3">
      <c r="A131" s="1" t="s">
        <v>16</v>
      </c>
      <c r="B131" s="1">
        <v>25</v>
      </c>
      <c r="C131" s="1" t="str">
        <f t="shared" ref="C131:C194" si="4">IF(B131&lt;30,"Young","Adult")</f>
        <v>Young</v>
      </c>
      <c r="D131" s="1">
        <f t="shared" ref="D131:D194" si="5">IFERROR(1/B131,"N/A")</f>
        <v>0.04</v>
      </c>
    </row>
    <row r="132" spans="1:4" x14ac:dyDescent="0.3">
      <c r="A132" s="1" t="s">
        <v>10</v>
      </c>
      <c r="B132" s="1">
        <v>60</v>
      </c>
      <c r="C132" s="1" t="str">
        <f t="shared" si="4"/>
        <v>Adult</v>
      </c>
      <c r="D132" s="1">
        <f t="shared" si="5"/>
        <v>1.6666666666666666E-2</v>
      </c>
    </row>
    <row r="133" spans="1:4" x14ac:dyDescent="0.3">
      <c r="A133" s="1" t="s">
        <v>10</v>
      </c>
      <c r="B133" s="1">
        <v>42</v>
      </c>
      <c r="C133" s="1" t="str">
        <f t="shared" si="4"/>
        <v>Adult</v>
      </c>
      <c r="D133" s="1">
        <f t="shared" si="5"/>
        <v>2.3809523809523808E-2</v>
      </c>
    </row>
    <row r="134" spans="1:4" x14ac:dyDescent="0.3">
      <c r="A134" s="1" t="s">
        <v>16</v>
      </c>
      <c r="B134" s="1">
        <v>54</v>
      </c>
      <c r="C134" s="1" t="str">
        <f t="shared" si="4"/>
        <v>Adult</v>
      </c>
      <c r="D134" s="1">
        <f t="shared" si="5"/>
        <v>1.8518518518518517E-2</v>
      </c>
    </row>
    <row r="135" spans="1:4" x14ac:dyDescent="0.3">
      <c r="A135" s="1" t="s">
        <v>10</v>
      </c>
      <c r="B135" s="1">
        <v>50</v>
      </c>
      <c r="C135" s="1" t="str">
        <f t="shared" si="4"/>
        <v>Adult</v>
      </c>
      <c r="D135" s="1">
        <f t="shared" si="5"/>
        <v>0.02</v>
      </c>
    </row>
    <row r="136" spans="1:4" x14ac:dyDescent="0.3">
      <c r="A136" s="1" t="s">
        <v>16</v>
      </c>
      <c r="B136" s="1">
        <v>54</v>
      </c>
      <c r="C136" s="1" t="str">
        <f t="shared" si="4"/>
        <v>Adult</v>
      </c>
      <c r="D136" s="1">
        <f t="shared" si="5"/>
        <v>1.8518518518518517E-2</v>
      </c>
    </row>
    <row r="137" spans="1:4" x14ac:dyDescent="0.3">
      <c r="A137" s="1" t="s">
        <v>10</v>
      </c>
      <c r="B137" s="1">
        <v>45</v>
      </c>
      <c r="C137" s="1" t="str">
        <f t="shared" si="4"/>
        <v>Adult</v>
      </c>
      <c r="D137" s="1">
        <f t="shared" si="5"/>
        <v>2.2222222222222223E-2</v>
      </c>
    </row>
    <row r="138" spans="1:4" x14ac:dyDescent="0.3">
      <c r="A138" s="1" t="s">
        <v>10</v>
      </c>
      <c r="B138" s="1">
        <v>40</v>
      </c>
      <c r="C138" s="1" t="str">
        <f t="shared" si="4"/>
        <v>Adult</v>
      </c>
      <c r="D138" s="1">
        <f t="shared" si="5"/>
        <v>2.5000000000000001E-2</v>
      </c>
    </row>
    <row r="139" spans="1:4" x14ac:dyDescent="0.3">
      <c r="A139" s="1" t="s">
        <v>16</v>
      </c>
      <c r="B139" s="1">
        <v>24</v>
      </c>
      <c r="C139" s="1" t="str">
        <f t="shared" si="4"/>
        <v>Young</v>
      </c>
      <c r="D139" s="1">
        <f t="shared" si="5"/>
        <v>4.1666666666666664E-2</v>
      </c>
    </row>
    <row r="140" spans="1:4" x14ac:dyDescent="0.3">
      <c r="A140" s="1" t="s">
        <v>16</v>
      </c>
      <c r="B140" s="1">
        <v>40</v>
      </c>
      <c r="C140" s="1" t="str">
        <f t="shared" si="4"/>
        <v>Adult</v>
      </c>
      <c r="D140" s="1">
        <f t="shared" si="5"/>
        <v>2.5000000000000001E-2</v>
      </c>
    </row>
    <row r="141" spans="1:4" x14ac:dyDescent="0.3">
      <c r="A141" s="1" t="s">
        <v>10</v>
      </c>
      <c r="B141" s="1">
        <v>32</v>
      </c>
      <c r="C141" s="1" t="str">
        <f t="shared" si="4"/>
        <v>Adult</v>
      </c>
      <c r="D141" s="1">
        <f t="shared" si="5"/>
        <v>3.125E-2</v>
      </c>
    </row>
    <row r="142" spans="1:4" x14ac:dyDescent="0.3">
      <c r="A142" s="1" t="s">
        <v>10</v>
      </c>
      <c r="B142" s="1">
        <v>28</v>
      </c>
      <c r="C142" s="1" t="str">
        <f t="shared" si="4"/>
        <v>Young</v>
      </c>
      <c r="D142" s="1">
        <f t="shared" si="5"/>
        <v>3.5714285714285712E-2</v>
      </c>
    </row>
    <row r="143" spans="1:4" x14ac:dyDescent="0.3">
      <c r="A143" s="1" t="s">
        <v>10</v>
      </c>
      <c r="B143" s="1">
        <v>22</v>
      </c>
      <c r="C143" s="1" t="str">
        <f t="shared" si="4"/>
        <v>Young</v>
      </c>
      <c r="D143" s="1">
        <f t="shared" si="5"/>
        <v>4.5454545454545456E-2</v>
      </c>
    </row>
    <row r="144" spans="1:4" x14ac:dyDescent="0.3">
      <c r="A144" s="1" t="s">
        <v>10</v>
      </c>
      <c r="B144" s="1">
        <v>21</v>
      </c>
      <c r="C144" s="1" t="str">
        <f t="shared" si="4"/>
        <v>Young</v>
      </c>
      <c r="D144" s="1">
        <f t="shared" si="5"/>
        <v>4.7619047619047616E-2</v>
      </c>
    </row>
    <row r="145" spans="1:4" x14ac:dyDescent="0.3">
      <c r="A145" s="1" t="s">
        <v>10</v>
      </c>
      <c r="B145" s="1">
        <v>31</v>
      </c>
      <c r="C145" s="1" t="str">
        <f t="shared" si="4"/>
        <v>Adult</v>
      </c>
      <c r="D145" s="1">
        <f t="shared" si="5"/>
        <v>3.2258064516129031E-2</v>
      </c>
    </row>
    <row r="146" spans="1:4" x14ac:dyDescent="0.3">
      <c r="A146" s="1" t="s">
        <v>10</v>
      </c>
      <c r="B146" s="1">
        <v>61</v>
      </c>
      <c r="C146" s="1" t="str">
        <f t="shared" si="4"/>
        <v>Adult</v>
      </c>
      <c r="D146" s="1">
        <f t="shared" si="5"/>
        <v>1.6393442622950821E-2</v>
      </c>
    </row>
    <row r="147" spans="1:4" x14ac:dyDescent="0.3">
      <c r="A147" s="1" t="s">
        <v>10</v>
      </c>
      <c r="B147" s="1">
        <v>67</v>
      </c>
      <c r="C147" s="1" t="str">
        <f t="shared" si="4"/>
        <v>Adult</v>
      </c>
      <c r="D147" s="1">
        <f t="shared" si="5"/>
        <v>1.4925373134328358E-2</v>
      </c>
    </row>
    <row r="148" spans="1:4" x14ac:dyDescent="0.3">
      <c r="A148" s="1" t="s">
        <v>16</v>
      </c>
      <c r="B148" s="1">
        <v>52</v>
      </c>
      <c r="C148" s="1" t="str">
        <f t="shared" si="4"/>
        <v>Adult</v>
      </c>
      <c r="D148" s="1">
        <f t="shared" si="5"/>
        <v>1.9230769230769232E-2</v>
      </c>
    </row>
    <row r="149" spans="1:4" x14ac:dyDescent="0.3">
      <c r="A149" s="1" t="s">
        <v>16</v>
      </c>
      <c r="B149" s="1">
        <v>44</v>
      </c>
      <c r="C149" s="1" t="str">
        <f t="shared" si="4"/>
        <v>Adult</v>
      </c>
      <c r="D149" s="1">
        <f t="shared" si="5"/>
        <v>2.2727272727272728E-2</v>
      </c>
    </row>
    <row r="150" spans="1:4" x14ac:dyDescent="0.3">
      <c r="A150" s="1" t="s">
        <v>10</v>
      </c>
      <c r="B150" s="1">
        <v>48</v>
      </c>
      <c r="C150" s="1" t="str">
        <f t="shared" si="4"/>
        <v>Adult</v>
      </c>
      <c r="D150" s="1">
        <f t="shared" si="5"/>
        <v>2.0833333333333332E-2</v>
      </c>
    </row>
    <row r="151" spans="1:4" x14ac:dyDescent="0.3">
      <c r="A151" s="1" t="s">
        <v>10</v>
      </c>
      <c r="B151" s="1">
        <v>53</v>
      </c>
      <c r="C151" s="1" t="str">
        <f t="shared" si="4"/>
        <v>Adult</v>
      </c>
      <c r="D151" s="1">
        <f t="shared" si="5"/>
        <v>1.8867924528301886E-2</v>
      </c>
    </row>
    <row r="152" spans="1:4" x14ac:dyDescent="0.3">
      <c r="A152" s="1" t="s">
        <v>16</v>
      </c>
      <c r="B152" s="1">
        <v>27</v>
      </c>
      <c r="C152" s="1" t="str">
        <f t="shared" si="4"/>
        <v>Young</v>
      </c>
      <c r="D152" s="1">
        <f t="shared" si="5"/>
        <v>3.7037037037037035E-2</v>
      </c>
    </row>
    <row r="153" spans="1:4" x14ac:dyDescent="0.3">
      <c r="A153" s="1" t="s">
        <v>10</v>
      </c>
      <c r="B153" s="1">
        <v>28</v>
      </c>
      <c r="C153" s="1" t="str">
        <f t="shared" si="4"/>
        <v>Young</v>
      </c>
      <c r="D153" s="1">
        <f t="shared" si="5"/>
        <v>3.5714285714285712E-2</v>
      </c>
    </row>
    <row r="154" spans="1:4" x14ac:dyDescent="0.3">
      <c r="A154" s="1" t="s">
        <v>10</v>
      </c>
      <c r="B154" s="1">
        <v>43</v>
      </c>
      <c r="C154" s="1" t="str">
        <f t="shared" si="4"/>
        <v>Adult</v>
      </c>
      <c r="D154" s="1">
        <f t="shared" si="5"/>
        <v>2.3255813953488372E-2</v>
      </c>
    </row>
    <row r="155" spans="1:4" x14ac:dyDescent="0.3">
      <c r="A155" s="1" t="s">
        <v>16</v>
      </c>
      <c r="B155" s="1">
        <v>54</v>
      </c>
      <c r="C155" s="1" t="str">
        <f t="shared" si="4"/>
        <v>Adult</v>
      </c>
      <c r="D155" s="1">
        <f t="shared" si="5"/>
        <v>1.8518518518518517E-2</v>
      </c>
    </row>
    <row r="156" spans="1:4" x14ac:dyDescent="0.3">
      <c r="A156" s="1" t="s">
        <v>16</v>
      </c>
      <c r="B156" s="1">
        <v>41</v>
      </c>
      <c r="C156" s="1" t="str">
        <f t="shared" si="4"/>
        <v>Adult</v>
      </c>
      <c r="D156" s="1">
        <f t="shared" si="5"/>
        <v>2.4390243902439025E-2</v>
      </c>
    </row>
    <row r="157" spans="1:4" x14ac:dyDescent="0.3">
      <c r="A157" s="1" t="s">
        <v>10</v>
      </c>
      <c r="B157" s="1">
        <v>59</v>
      </c>
      <c r="C157" s="1" t="str">
        <f t="shared" si="4"/>
        <v>Adult</v>
      </c>
      <c r="D157" s="1">
        <f t="shared" si="5"/>
        <v>1.6949152542372881E-2</v>
      </c>
    </row>
    <row r="158" spans="1:4" x14ac:dyDescent="0.3">
      <c r="A158" s="1" t="s">
        <v>10</v>
      </c>
      <c r="B158" s="1">
        <v>32</v>
      </c>
      <c r="C158" s="1" t="str">
        <f t="shared" si="4"/>
        <v>Adult</v>
      </c>
      <c r="D158" s="1">
        <f t="shared" si="5"/>
        <v>3.125E-2</v>
      </c>
    </row>
    <row r="159" spans="1:4" x14ac:dyDescent="0.3">
      <c r="A159" s="1" t="s">
        <v>10</v>
      </c>
      <c r="B159" s="1">
        <v>41</v>
      </c>
      <c r="C159" s="1" t="str">
        <f t="shared" si="4"/>
        <v>Adult</v>
      </c>
      <c r="D159" s="1">
        <f t="shared" si="5"/>
        <v>2.4390243902439025E-2</v>
      </c>
    </row>
    <row r="160" spans="1:4" x14ac:dyDescent="0.3">
      <c r="A160" s="1" t="s">
        <v>10</v>
      </c>
      <c r="B160" s="1">
        <v>30</v>
      </c>
      <c r="C160" s="1" t="str">
        <f t="shared" si="4"/>
        <v>Adult</v>
      </c>
      <c r="D160" s="1">
        <f t="shared" si="5"/>
        <v>3.3333333333333333E-2</v>
      </c>
    </row>
    <row r="161" spans="1:4" x14ac:dyDescent="0.3">
      <c r="A161" s="1" t="s">
        <v>16</v>
      </c>
      <c r="B161" s="1">
        <v>22</v>
      </c>
      <c r="C161" s="1" t="str">
        <f t="shared" si="4"/>
        <v>Young</v>
      </c>
      <c r="D161" s="1">
        <f t="shared" si="5"/>
        <v>4.5454545454545456E-2</v>
      </c>
    </row>
    <row r="162" spans="1:4" x14ac:dyDescent="0.3">
      <c r="A162" s="1" t="s">
        <v>10</v>
      </c>
      <c r="B162" s="1">
        <v>51</v>
      </c>
      <c r="C162" s="1" t="str">
        <f t="shared" si="4"/>
        <v>Adult</v>
      </c>
      <c r="D162" s="1">
        <f t="shared" si="5"/>
        <v>1.9607843137254902E-2</v>
      </c>
    </row>
    <row r="163" spans="1:4" x14ac:dyDescent="0.3">
      <c r="A163" s="1" t="s">
        <v>10</v>
      </c>
      <c r="B163" s="1">
        <v>23</v>
      </c>
      <c r="C163" s="1" t="str">
        <f t="shared" si="4"/>
        <v>Young</v>
      </c>
      <c r="D163" s="1">
        <f t="shared" si="5"/>
        <v>4.3478260869565216E-2</v>
      </c>
    </row>
    <row r="164" spans="1:4" x14ac:dyDescent="0.3">
      <c r="A164" s="1" t="s">
        <v>16</v>
      </c>
      <c r="B164" s="1">
        <v>40</v>
      </c>
      <c r="C164" s="1" t="str">
        <f t="shared" si="4"/>
        <v>Adult</v>
      </c>
      <c r="D164" s="1">
        <f t="shared" si="5"/>
        <v>2.5000000000000001E-2</v>
      </c>
    </row>
    <row r="165" spans="1:4" x14ac:dyDescent="0.3">
      <c r="A165" s="1" t="s">
        <v>16</v>
      </c>
      <c r="B165" s="1">
        <v>37</v>
      </c>
      <c r="C165" s="1" t="str">
        <f t="shared" si="4"/>
        <v>Adult</v>
      </c>
      <c r="D165" s="1">
        <f t="shared" si="5"/>
        <v>2.7027027027027029E-2</v>
      </c>
    </row>
    <row r="166" spans="1:4" x14ac:dyDescent="0.3">
      <c r="A166" s="1" t="s">
        <v>10</v>
      </c>
      <c r="B166" s="1">
        <v>24</v>
      </c>
      <c r="C166" s="1" t="str">
        <f t="shared" si="4"/>
        <v>Young</v>
      </c>
      <c r="D166" s="1">
        <f t="shared" si="5"/>
        <v>4.1666666666666664E-2</v>
      </c>
    </row>
    <row r="167" spans="1:4" x14ac:dyDescent="0.3">
      <c r="A167" s="1" t="s">
        <v>16</v>
      </c>
      <c r="B167" s="1">
        <v>22</v>
      </c>
      <c r="C167" s="1" t="str">
        <f t="shared" si="4"/>
        <v>Young</v>
      </c>
      <c r="D167" s="1">
        <f t="shared" si="5"/>
        <v>4.5454545454545456E-2</v>
      </c>
    </row>
    <row r="168" spans="1:4" x14ac:dyDescent="0.3">
      <c r="A168" s="1" t="s">
        <v>10</v>
      </c>
      <c r="B168" s="1">
        <v>61</v>
      </c>
      <c r="C168" s="1" t="str">
        <f t="shared" si="4"/>
        <v>Adult</v>
      </c>
      <c r="D168" s="1">
        <f t="shared" si="5"/>
        <v>1.6393442622950821E-2</v>
      </c>
    </row>
    <row r="169" spans="1:4" x14ac:dyDescent="0.3">
      <c r="A169" s="1" t="s">
        <v>10</v>
      </c>
      <c r="B169" s="1">
        <v>25</v>
      </c>
      <c r="C169" s="1" t="str">
        <f t="shared" si="4"/>
        <v>Young</v>
      </c>
      <c r="D169" s="1">
        <f t="shared" si="5"/>
        <v>0.04</v>
      </c>
    </row>
    <row r="170" spans="1:4" x14ac:dyDescent="0.3">
      <c r="A170" s="1" t="s">
        <v>10</v>
      </c>
      <c r="B170" s="1">
        <v>66</v>
      </c>
      <c r="C170" s="1" t="str">
        <f t="shared" si="4"/>
        <v>Adult</v>
      </c>
      <c r="D170" s="1">
        <f t="shared" si="5"/>
        <v>1.5151515151515152E-2</v>
      </c>
    </row>
    <row r="171" spans="1:4" x14ac:dyDescent="0.3">
      <c r="A171" s="1" t="s">
        <v>10</v>
      </c>
      <c r="B171" s="1">
        <v>59</v>
      </c>
      <c r="C171" s="1" t="str">
        <f t="shared" si="4"/>
        <v>Adult</v>
      </c>
      <c r="D171" s="1">
        <f t="shared" si="5"/>
        <v>1.6949152542372881E-2</v>
      </c>
    </row>
    <row r="172" spans="1:4" x14ac:dyDescent="0.3">
      <c r="A172" s="1" t="s">
        <v>16</v>
      </c>
      <c r="B172" s="1">
        <v>38</v>
      </c>
      <c r="C172" s="1" t="str">
        <f t="shared" si="4"/>
        <v>Adult</v>
      </c>
      <c r="D172" s="1">
        <f t="shared" si="5"/>
        <v>2.6315789473684209E-2</v>
      </c>
    </row>
    <row r="173" spans="1:4" x14ac:dyDescent="0.3">
      <c r="A173" s="1" t="s">
        <v>16</v>
      </c>
      <c r="B173" s="1">
        <v>34</v>
      </c>
      <c r="C173" s="1" t="str">
        <f t="shared" si="4"/>
        <v>Adult</v>
      </c>
      <c r="D173" s="1">
        <f t="shared" si="5"/>
        <v>2.9411764705882353E-2</v>
      </c>
    </row>
    <row r="174" spans="1:4" x14ac:dyDescent="0.3">
      <c r="A174" s="1" t="s">
        <v>10</v>
      </c>
      <c r="B174" s="1">
        <v>26</v>
      </c>
      <c r="C174" s="1" t="str">
        <f t="shared" si="4"/>
        <v>Young</v>
      </c>
      <c r="D174" s="1">
        <f t="shared" si="5"/>
        <v>3.8461538461538464E-2</v>
      </c>
    </row>
    <row r="175" spans="1:4" x14ac:dyDescent="0.3">
      <c r="A175" s="1" t="s">
        <v>10</v>
      </c>
      <c r="B175" s="1">
        <v>59</v>
      </c>
      <c r="C175" s="1" t="str">
        <f t="shared" si="4"/>
        <v>Adult</v>
      </c>
      <c r="D175" s="1">
        <f t="shared" si="5"/>
        <v>1.6949152542372881E-2</v>
      </c>
    </row>
    <row r="176" spans="1:4" x14ac:dyDescent="0.3">
      <c r="A176" s="1" t="s">
        <v>10</v>
      </c>
      <c r="B176" s="1">
        <v>53</v>
      </c>
      <c r="C176" s="1" t="str">
        <f t="shared" si="4"/>
        <v>Adult</v>
      </c>
      <c r="D176" s="1">
        <f t="shared" si="5"/>
        <v>1.8867924528301886E-2</v>
      </c>
    </row>
    <row r="177" spans="1:4" x14ac:dyDescent="0.3">
      <c r="A177" s="1" t="s">
        <v>16</v>
      </c>
      <c r="B177" s="1">
        <v>23</v>
      </c>
      <c r="C177" s="1" t="str">
        <f t="shared" si="4"/>
        <v>Young</v>
      </c>
      <c r="D177" s="1">
        <f t="shared" si="5"/>
        <v>4.3478260869565216E-2</v>
      </c>
    </row>
    <row r="178" spans="1:4" x14ac:dyDescent="0.3">
      <c r="A178" s="1" t="s">
        <v>10</v>
      </c>
      <c r="B178" s="1">
        <v>23</v>
      </c>
      <c r="C178" s="1" t="str">
        <f t="shared" si="4"/>
        <v>Young</v>
      </c>
      <c r="D178" s="1">
        <f t="shared" si="5"/>
        <v>4.3478260869565216E-2</v>
      </c>
    </row>
    <row r="179" spans="1:4" x14ac:dyDescent="0.3">
      <c r="A179" s="1" t="s">
        <v>10</v>
      </c>
      <c r="B179" s="1">
        <v>66</v>
      </c>
      <c r="C179" s="1" t="str">
        <f t="shared" si="4"/>
        <v>Adult</v>
      </c>
      <c r="D179" s="1">
        <f t="shared" si="5"/>
        <v>1.5151515151515152E-2</v>
      </c>
    </row>
    <row r="180" spans="1:4" x14ac:dyDescent="0.3">
      <c r="A180" s="1" t="s">
        <v>10</v>
      </c>
      <c r="B180" s="1">
        <v>56</v>
      </c>
      <c r="C180" s="1" t="str">
        <f t="shared" si="4"/>
        <v>Adult</v>
      </c>
      <c r="D180" s="1">
        <f t="shared" si="5"/>
        <v>1.7857142857142856E-2</v>
      </c>
    </row>
    <row r="181" spans="1:4" x14ac:dyDescent="0.3">
      <c r="A181" s="1" t="s">
        <v>10</v>
      </c>
      <c r="B181" s="1">
        <v>38</v>
      </c>
      <c r="C181" s="1" t="str">
        <f t="shared" si="4"/>
        <v>Adult</v>
      </c>
      <c r="D181" s="1">
        <f t="shared" si="5"/>
        <v>2.6315789473684209E-2</v>
      </c>
    </row>
    <row r="182" spans="1:4" x14ac:dyDescent="0.3">
      <c r="A182" s="1" t="s">
        <v>16</v>
      </c>
      <c r="B182" s="1">
        <v>28</v>
      </c>
      <c r="C182" s="1" t="str">
        <f t="shared" si="4"/>
        <v>Young</v>
      </c>
      <c r="D182" s="1">
        <f t="shared" si="5"/>
        <v>3.5714285714285712E-2</v>
      </c>
    </row>
    <row r="183" spans="1:4" x14ac:dyDescent="0.3">
      <c r="A183" s="1" t="s">
        <v>10</v>
      </c>
      <c r="B183" s="1">
        <v>44</v>
      </c>
      <c r="C183" s="1" t="str">
        <f t="shared" si="4"/>
        <v>Adult</v>
      </c>
      <c r="D183" s="1">
        <f t="shared" si="5"/>
        <v>2.2727272727272728E-2</v>
      </c>
    </row>
    <row r="184" spans="1:4" x14ac:dyDescent="0.3">
      <c r="A184" s="1" t="s">
        <v>10</v>
      </c>
      <c r="B184" s="1">
        <v>26</v>
      </c>
      <c r="C184" s="1" t="str">
        <f t="shared" si="4"/>
        <v>Young</v>
      </c>
      <c r="D184" s="1">
        <f t="shared" si="5"/>
        <v>3.8461538461538464E-2</v>
      </c>
    </row>
    <row r="185" spans="1:4" x14ac:dyDescent="0.3">
      <c r="A185" s="1" t="s">
        <v>10</v>
      </c>
      <c r="B185" s="1">
        <v>41</v>
      </c>
      <c r="C185" s="1" t="str">
        <f t="shared" si="4"/>
        <v>Adult</v>
      </c>
      <c r="D185" s="1">
        <f t="shared" si="5"/>
        <v>2.4390243902439025E-2</v>
      </c>
    </row>
    <row r="186" spans="1:4" x14ac:dyDescent="0.3">
      <c r="A186" s="1" t="s">
        <v>16</v>
      </c>
      <c r="B186" s="1">
        <v>50</v>
      </c>
      <c r="C186" s="1" t="str">
        <f t="shared" si="4"/>
        <v>Adult</v>
      </c>
      <c r="D186" s="1">
        <f t="shared" si="5"/>
        <v>0.02</v>
      </c>
    </row>
    <row r="187" spans="1:4" x14ac:dyDescent="0.3">
      <c r="A187" s="1" t="s">
        <v>10</v>
      </c>
      <c r="B187" s="1">
        <v>23</v>
      </c>
      <c r="C187" s="1" t="str">
        <f t="shared" si="4"/>
        <v>Young</v>
      </c>
      <c r="D187" s="1">
        <f t="shared" si="5"/>
        <v>4.3478260869565216E-2</v>
      </c>
    </row>
    <row r="188" spans="1:4" x14ac:dyDescent="0.3">
      <c r="A188" s="1" t="s">
        <v>10</v>
      </c>
      <c r="B188" s="1">
        <v>31</v>
      </c>
      <c r="C188" s="1" t="str">
        <f t="shared" si="4"/>
        <v>Adult</v>
      </c>
      <c r="D188" s="1">
        <f t="shared" si="5"/>
        <v>3.2258064516129031E-2</v>
      </c>
    </row>
    <row r="189" spans="1:4" x14ac:dyDescent="0.3">
      <c r="A189" s="1" t="s">
        <v>16</v>
      </c>
      <c r="B189" s="1">
        <v>26</v>
      </c>
      <c r="C189" s="1" t="str">
        <f t="shared" si="4"/>
        <v>Young</v>
      </c>
      <c r="D189" s="1">
        <f t="shared" si="5"/>
        <v>3.8461538461538464E-2</v>
      </c>
    </row>
    <row r="190" spans="1:4" x14ac:dyDescent="0.3">
      <c r="A190" s="1" t="s">
        <v>10</v>
      </c>
      <c r="B190" s="1">
        <v>56</v>
      </c>
      <c r="C190" s="1" t="str">
        <f t="shared" si="4"/>
        <v>Adult</v>
      </c>
      <c r="D190" s="1">
        <f t="shared" si="5"/>
        <v>1.7857142857142856E-2</v>
      </c>
    </row>
    <row r="191" spans="1:4" x14ac:dyDescent="0.3">
      <c r="A191" s="1" t="s">
        <v>10</v>
      </c>
      <c r="B191" s="1">
        <v>34</v>
      </c>
      <c r="C191" s="1" t="str">
        <f t="shared" si="4"/>
        <v>Adult</v>
      </c>
      <c r="D191" s="1">
        <f t="shared" si="5"/>
        <v>2.9411764705882353E-2</v>
      </c>
    </row>
    <row r="192" spans="1:4" x14ac:dyDescent="0.3">
      <c r="A192" s="1" t="s">
        <v>10</v>
      </c>
      <c r="B192" s="1">
        <v>29</v>
      </c>
      <c r="C192" s="1" t="str">
        <f t="shared" si="4"/>
        <v>Young</v>
      </c>
      <c r="D192" s="1">
        <f t="shared" si="5"/>
        <v>3.4482758620689655E-2</v>
      </c>
    </row>
    <row r="193" spans="1:4" x14ac:dyDescent="0.3">
      <c r="A193" s="1" t="s">
        <v>10</v>
      </c>
      <c r="B193" s="1">
        <v>20</v>
      </c>
      <c r="C193" s="1" t="str">
        <f t="shared" si="4"/>
        <v>Young</v>
      </c>
      <c r="D193" s="1">
        <f t="shared" si="5"/>
        <v>0.05</v>
      </c>
    </row>
    <row r="194" spans="1:4" x14ac:dyDescent="0.3">
      <c r="A194" s="1" t="s">
        <v>10</v>
      </c>
      <c r="B194" s="1">
        <v>54</v>
      </c>
      <c r="C194" s="1" t="str">
        <f t="shared" si="4"/>
        <v>Adult</v>
      </c>
      <c r="D194" s="1">
        <f t="shared" si="5"/>
        <v>1.8518518518518517E-2</v>
      </c>
    </row>
    <row r="195" spans="1:4" x14ac:dyDescent="0.3">
      <c r="A195" s="1" t="s">
        <v>16</v>
      </c>
      <c r="B195" s="1">
        <v>40</v>
      </c>
      <c r="C195" s="1" t="str">
        <f t="shared" ref="C195:C201" si="6">IF(B195&lt;30,"Young","Adult")</f>
        <v>Adult</v>
      </c>
      <c r="D195" s="1">
        <f t="shared" ref="D195:D201" si="7">IFERROR(1/B195,"N/A")</f>
        <v>2.5000000000000001E-2</v>
      </c>
    </row>
    <row r="196" spans="1:4" x14ac:dyDescent="0.3">
      <c r="A196" s="1" t="s">
        <v>16</v>
      </c>
      <c r="B196" s="1">
        <v>40</v>
      </c>
      <c r="C196" s="1" t="str">
        <f t="shared" si="6"/>
        <v>Adult</v>
      </c>
      <c r="D196" s="1">
        <f t="shared" si="7"/>
        <v>2.5000000000000001E-2</v>
      </c>
    </row>
    <row r="197" spans="1:4" x14ac:dyDescent="0.3">
      <c r="A197" s="1" t="s">
        <v>16</v>
      </c>
      <c r="B197" s="1">
        <v>21</v>
      </c>
      <c r="C197" s="1" t="str">
        <f t="shared" si="6"/>
        <v>Young</v>
      </c>
      <c r="D197" s="1">
        <f t="shared" si="7"/>
        <v>4.7619047619047616E-2</v>
      </c>
    </row>
    <row r="198" spans="1:4" x14ac:dyDescent="0.3">
      <c r="A198" s="1" t="s">
        <v>10</v>
      </c>
      <c r="B198" s="1">
        <v>32</v>
      </c>
      <c r="C198" s="1" t="str">
        <f t="shared" si="6"/>
        <v>Adult</v>
      </c>
      <c r="D198" s="1">
        <f t="shared" si="7"/>
        <v>3.125E-2</v>
      </c>
    </row>
    <row r="199" spans="1:4" x14ac:dyDescent="0.3">
      <c r="A199" s="1" t="s">
        <v>16</v>
      </c>
      <c r="B199" s="1">
        <v>47</v>
      </c>
      <c r="C199" s="1" t="str">
        <f t="shared" si="6"/>
        <v>Adult</v>
      </c>
      <c r="D199" s="1">
        <f t="shared" si="7"/>
        <v>2.1276595744680851E-2</v>
      </c>
    </row>
    <row r="200" spans="1:4" x14ac:dyDescent="0.3">
      <c r="A200" s="1" t="s">
        <v>10</v>
      </c>
      <c r="B200" s="1">
        <v>41</v>
      </c>
      <c r="C200" s="1" t="str">
        <f t="shared" si="6"/>
        <v>Adult</v>
      </c>
      <c r="D200" s="1">
        <f t="shared" si="7"/>
        <v>2.4390243902439025E-2</v>
      </c>
    </row>
    <row r="201" spans="1:4" x14ac:dyDescent="0.3">
      <c r="A201" s="1" t="s">
        <v>16</v>
      </c>
      <c r="B201" s="1">
        <v>33</v>
      </c>
      <c r="C201" s="1" t="str">
        <f t="shared" si="6"/>
        <v>Adult</v>
      </c>
      <c r="D201" s="1">
        <f t="shared" si="7"/>
        <v>3.0303030303030304E-2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customer_shopping_data</vt:lpstr>
      <vt:lpstr>Text Function</vt:lpstr>
      <vt:lpstr>Concat</vt:lpstr>
      <vt:lpstr>Format Printer</vt:lpstr>
      <vt:lpstr>Number Format</vt:lpstr>
      <vt:lpstr>Dates &amp; Time</vt:lpstr>
      <vt:lpstr>VLOOKUP</vt:lpstr>
      <vt:lpstr>HLOOKUP</vt:lpstr>
      <vt:lpstr>Conditional Functions</vt:lpstr>
      <vt:lpstr>Conditional Formatting</vt:lpstr>
      <vt:lpstr>Sort &amp; Filter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Kavita Patel</dc:creator>
  <cp:keywords/>
  <dc:description/>
  <cp:lastModifiedBy>Bhavish R</cp:lastModifiedBy>
  <cp:revision/>
  <dcterms:created xsi:type="dcterms:W3CDTF">2023-11-03T12:53:47Z</dcterms:created>
  <dcterms:modified xsi:type="dcterms:W3CDTF">2024-09-14T11:27:55Z</dcterms:modified>
  <cp:category/>
  <cp:contentStatus/>
</cp:coreProperties>
</file>