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richardmerced/NFAR/NFAR-Tech100/cohort14/TA300-Testing-Automation/excelFiles/"/>
    </mc:Choice>
  </mc:AlternateContent>
  <xr:revisionPtr revIDLastSave="0" documentId="13_ncr:11_{15A70814-53E9-3949-9F1D-0F0E4E07C333}" xr6:coauthVersionLast="47" xr6:coauthVersionMax="47" xr10:uidLastSave="{00000000-0000-0000-0000-000000000000}"/>
  <bookViews>
    <workbookView xWindow="0" yWindow="0" windowWidth="25600" windowHeight="16000" tabRatio="550" activeTab="1" xr2:uid="{00000000-000D-0000-FFFF-FFFF00000000}"/>
  </bookViews>
  <sheets>
    <sheet name="Current Month" sheetId="1" r:id="rId1"/>
    <sheet name="New Sheet" sheetId="3" r:id="rId2"/>
    <sheet name="Current Month (2)" sheetId="4" r:id="rId3"/>
    <sheet name="Chart Data" sheetId="2" state="hidden" r:id="rId4"/>
  </sheets>
  <definedNames>
    <definedName name="_xlnm.Print_Titles" localSheetId="0">'Current Month'!$16:$17</definedName>
    <definedName name="_xlnm.Print_Titles" localSheetId="2">'Current Month (2)'!$16:$17</definedName>
    <definedName name="TotalMonthlyExpenses" localSheetId="2">'Current Month (2)'!$F$9</definedName>
    <definedName name="TotalMonthlyExpenses">'Current Month'!$F$9</definedName>
    <definedName name="TotalMonthlyIncome" localSheetId="2">'Current Month (2)'!$F$6</definedName>
    <definedName name="TotalMonthlyIncome">'Current Month'!$F$6</definedName>
    <definedName name="TotalMonthlySavings" localSheetId="2">'Current Month (2)'!$F$12</definedName>
    <definedName name="TotalMonthlySavings">'Current Month'!$F$12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F9" i="4"/>
  <c r="F6" i="4"/>
  <c r="F15" i="4" s="1"/>
  <c r="F6" i="1"/>
  <c r="F12" i="1" l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<sst xmlns="http://schemas.openxmlformats.org/spreadsheetml/2006/main" count="344" uniqueCount="34">
  <si>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</si>
  <si>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</si>
  <si>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</si>
  <si>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</si>
  <si>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</si>
  <si>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</si>
  <si>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</si>
  <si>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</si>
  <si>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</si>
  <si>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</si>
  <si>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</si>
  <si>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</si>
  <si>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</si>
  <si>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</si>
  <si>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</si>
  <si>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</si>
  <si>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</si>
  <si>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</si>
  <si>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</si>
  <si>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</si>
  <si>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</si>
  <si>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</si>
  <si>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</si>
  <si>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</si>
  <si>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</si>
  <si>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</si>
  <si>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</si>
  <si>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</si>
  <si>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</si>
  <si>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</si>
  <si>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</si>
  <si>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</si>
  <si>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</si>
  <si>
    <t>A lot of stuff in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</si>
</sst>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8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Alignment="1">
      <alignment horizontal="left" vertical="center"/>
    </xf>
    <xf numFmtId="9" fontId="0" fillId="4" borderId="0" xfId="0" applyNumberFormat="1" applyAlignment="1">
      <alignment vertical="center"/>
    </xf>
    <xf numFmtId="165" fontId="0" fillId="4" borderId="0" xfId="0" applyNumberFormat="1" applyAlignment="1">
      <alignment horizontal="left" vertical="center"/>
    </xf>
    <xf numFmtId="14" fontId="0" fillId="4" borderId="0" xfId="0" applyNumberFormat="1" applyAlignment="1">
      <alignment horizontal="left" vertical="center"/>
    </xf>
    <xf numFmtId="0" fontId="0" fillId="4" borderId="0" xfId="0" applyAlignment="1">
      <alignment horizontal="left"/>
    </xf>
    <xf numFmtId="165" fontId="0" fillId="4" borderId="0" xfId="0" applyNumberFormat="1" applyAlignment="1">
      <alignment horizontal="left"/>
    </xf>
    <xf numFmtId="14" fontId="0" fillId="4" borderId="0" xfId="0" applyNumberForma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5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color theme="7"/>
      </font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4"/>
      <tableStyleElement type="headerRow" dxfId="23"/>
      <tableStyleElement type="total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D-3D4D-8886-48587B9EF89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D-3D4D-8886-48587B9EF89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DD-3D4D-8886-48587B9EF898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CDD-3D4D-8886-48587B9EF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D-3D4D-8886-48587B9EF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 (2)'!$F$6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F-2D49-A284-0FA72AB5AB80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 (2)'!$F$9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F-2D49-A284-0FA72AB5A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2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E547DC18-B402-FB43-B334-6C6DADF32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27B98418-C425-D646-BD76-594DD9EC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21" headerRowCellStyle="Heading 2">
  <autoFilter ref="B17:C20" xr:uid="{00000000-0009-0000-0100-000001000000}"/>
  <tableColumns count="2">
    <tableColumn id="1" xr3:uid="{00000000-0010-0000-0000-000001000000}" name="ITEM" dataDxfId="20"/>
    <tableColumn id="2" xr3:uid="{00000000-0010-0000-0000-000002000000}" name="AMOUNT" dataDxfId="1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18" headerRowCellStyle="Heading 2">
  <autoFilter ref="E17:G30" xr:uid="{00000000-0009-0000-0100-000002000000}"/>
  <tableColumns count="3">
    <tableColumn id="1" xr3:uid="{00000000-0010-0000-0100-000001000000}" name="ITEM" dataDxfId="17"/>
    <tableColumn id="2" xr3:uid="{00000000-0010-0000-0100-000002000000}" name="DUE DATE" dataDxfId="16"/>
    <tableColumn id="3" xr3:uid="{00000000-0010-0000-0100-000003000000}" name="AMOUNT" dataDxfId="15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14" headerRowCellStyle="Heading 2">
  <autoFilter ref="I17:J20" xr:uid="{00000000-0009-0000-0100-000003000000}"/>
  <tableColumns count="2">
    <tableColumn id="1" xr3:uid="{00000000-0010-0000-0200-000001000000}" name="DATE" dataDxfId="13"/>
    <tableColumn id="2" xr3:uid="{00000000-0010-0000-0200-000002000000}" name="AMOUNT" dataDxfId="12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862C48-FEBD-9A45-A127-7EBCCFB5CDF8}" name="MonthlyIncome5" displayName="MonthlyIncome5" ref="B17:C20" totalsRowShown="0" dataDxfId="9" headerRowCellStyle="Heading 2">
  <autoFilter ref="B17:C20" xr:uid="{00000000-0009-0000-0100-000001000000}"/>
  <tableColumns count="2">
    <tableColumn id="1" xr3:uid="{60A18DF2-2BF0-DA4F-8F4C-D74387CD4CCC}" name="ITEM" dataDxfId="8"/>
    <tableColumn id="2" xr3:uid="{8E45D114-E2B1-F044-A33C-5E10ADBEF692}" name="AMOU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FD6B32-EF0F-1C41-814A-EE639C22BB81}" name="MonthlyExpenses6" displayName="MonthlyExpenses6" ref="E17:G30" totalsRowShown="0" dataDxfId="6" headerRowCellStyle="Heading 2">
  <autoFilter ref="E17:G30" xr:uid="{00000000-0009-0000-0100-000002000000}"/>
  <tableColumns count="3">
    <tableColumn id="1" xr3:uid="{48D8ECFB-2591-3D4C-A5A1-768EFB222161}" name="ITEM" dataDxfId="5"/>
    <tableColumn id="2" xr3:uid="{8F93BAAA-3FFE-2F41-87E0-AF57CCFD7684}" name="DUE DATE" dataDxfId="4"/>
    <tableColumn id="3" xr3:uid="{1E47E369-9EDA-5546-942B-2D61A4B8E9C6}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D25E78-5ACD-1647-867F-9EF192316FDF}" name="Savings7" displayName="Savings7" ref="I17:J20" totalsRowShown="0" dataDxfId="2" headerRowCellStyle="Heading 2">
  <autoFilter ref="I17:J20" xr:uid="{00000000-0009-0000-0100-000003000000}"/>
  <tableColumns count="2">
    <tableColumn id="1" xr3:uid="{93472A88-4FAC-334D-88D6-7B6D84F06219}" name="DATE" dataDxfId="1"/>
    <tableColumn id="2" xr3:uid="{8FF3C6C6-FA35-B84E-A235-AE93D90E2632}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zoomScale="125" zoomScaleNormal="125" workbookViewId="0">
      <selection activeCell="J1" sqref="J1:J1048576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5.6640625" style="9" customWidth="1"/>
    <col min="8" max="8" width="6.5" style="8" customWidth="1"/>
    <col min="9" max="9" width="15.6640625" style="10" customWidth="1"/>
    <col min="10" max="10" width="15.6640625" style="9" customWidth="1"/>
    <col min="11" max="11" width="4.5" style="8" customWidth="1"/>
    <col min="12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30</v>
      </c>
      <c r="K2" s="12" t="s">
        <v>0</v>
      </c>
    </row>
    <row r="3" spans="1:11" s="4" customFormat="1" ht="33" customHeight="1" x14ac:dyDescent="0.2">
      <c r="B3" s="11" t="s">
        <v>29</v>
      </c>
      <c r="F3" s="11" t="s">
        <v>1</v>
      </c>
    </row>
    <row r="4" spans="1:11" s="4" customFormat="1" ht="18.75" customHeight="1" x14ac:dyDescent="0.15">
      <c r="B4" s="15"/>
      <c r="E4" s="1"/>
      <c r="F4" s="16" t="s">
        <v>2</v>
      </c>
      <c r="G4" s="16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17">
        <f>SUM(MonthlyIncome[AMOUNT])</f>
        <v>3750</v>
      </c>
      <c r="G6" s="17"/>
      <c r="I6" s="1"/>
      <c r="J6" s="2"/>
    </row>
    <row r="7" spans="1:11" s="4" customFormat="1" ht="18.75" customHeight="1" x14ac:dyDescent="0.15">
      <c r="F7" s="16" t="s">
        <v>3</v>
      </c>
      <c r="G7" s="16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17">
        <f>SUM(MonthlyExpenses[AMOUNT])</f>
        <v>2336</v>
      </c>
      <c r="G9" s="17"/>
    </row>
    <row r="10" spans="1:11" s="4" customFormat="1" ht="18.75" customHeight="1" x14ac:dyDescent="0.15">
      <c r="A10" s="5"/>
      <c r="E10" s="5"/>
      <c r="F10" s="16" t="s">
        <v>4</v>
      </c>
      <c r="G10" s="16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17">
        <f>SUM(Savings[AMOUNT])</f>
        <v>550</v>
      </c>
      <c r="G12" s="17"/>
    </row>
    <row r="13" spans="1:11" s="4" customFormat="1" ht="18.75" customHeight="1" x14ac:dyDescent="0.15">
      <c r="A13" s="5"/>
      <c r="E13" s="5"/>
      <c r="F13" s="16" t="s">
        <v>5</v>
      </c>
      <c r="G13" s="16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17">
        <f>TotalMonthlyIncome-TotalMonthlyExpenses-TotalMonthlySavings</f>
        <v>864</v>
      </c>
      <c r="G15" s="17"/>
    </row>
    <row r="16" spans="1:11" s="4" customFormat="1" ht="31.5" customHeight="1" x14ac:dyDescent="0.2">
      <c r="B16" s="11" t="s">
        <v>6</v>
      </c>
      <c r="C16" s="11"/>
      <c r="D16"/>
      <c r="E16" s="11" t="s">
        <v>7</v>
      </c>
      <c r="F16" s="11"/>
      <c r="G16" s="11"/>
      <c r="H16"/>
      <c r="I16" s="11" t="s">
        <v>32</v>
      </c>
      <c r="J16" s="11"/>
    </row>
    <row r="17" spans="1:11" s="4" customFormat="1" ht="18.75" customHeight="1" x14ac:dyDescent="0.15">
      <c r="B17" s="13" t="s">
        <v>8</v>
      </c>
      <c r="C17" s="13" t="s">
        <v>9</v>
      </c>
      <c r="E17" s="13" t="s">
        <v>8</v>
      </c>
      <c r="F17" s="13" t="s">
        <v>10</v>
      </c>
      <c r="G17" s="13" t="s">
        <v>9</v>
      </c>
      <c r="I17" s="13" t="s">
        <v>11</v>
      </c>
      <c r="J17" s="13" t="s">
        <v>9</v>
      </c>
    </row>
    <row r="18" spans="1:11" ht="28" customHeight="1" x14ac:dyDescent="0.15">
      <c r="A18" s="4"/>
      <c r="B18" s="4" t="s">
        <v>12</v>
      </c>
      <c r="C18" s="6">
        <v>2500</v>
      </c>
      <c r="D18" s="4"/>
      <c r="E18" s="4" t="s">
        <v>13</v>
      </c>
      <c r="F18" s="7" t="s">
        <v>14</v>
      </c>
      <c r="G18" s="6">
        <v>800</v>
      </c>
      <c r="H18" s="4"/>
      <c r="I18" s="7" t="s">
        <v>14</v>
      </c>
      <c r="J18" s="6">
        <v>200</v>
      </c>
      <c r="K18" s="4"/>
    </row>
    <row r="19" spans="1:11" ht="28" customHeight="1" x14ac:dyDescent="0.15">
      <c r="A19" s="4"/>
      <c r="B19" s="4" t="s">
        <v>15</v>
      </c>
      <c r="C19" s="6">
        <v>1000</v>
      </c>
      <c r="D19" s="4"/>
      <c r="E19" s="4" t="s">
        <v>16</v>
      </c>
      <c r="F19" s="7" t="s">
        <v>14</v>
      </c>
      <c r="G19" s="6">
        <v>120</v>
      </c>
      <c r="H19" s="4"/>
      <c r="I19" s="7" t="s">
        <v>14</v>
      </c>
      <c r="J19" s="6">
        <v>250</v>
      </c>
      <c r="K19" s="4"/>
    </row>
    <row r="20" spans="1:11" ht="28" customHeight="1" x14ac:dyDescent="0.15">
      <c r="A20" s="4"/>
      <c r="B20" s="4" t="s">
        <v>17</v>
      </c>
      <c r="C20" s="6">
        <v>250</v>
      </c>
      <c r="D20" s="4"/>
      <c r="E20" s="4" t="s">
        <v>18</v>
      </c>
      <c r="F20" s="7" t="s">
        <v>14</v>
      </c>
      <c r="G20" s="6">
        <v>50</v>
      </c>
      <c r="H20" s="4"/>
      <c r="I20" s="7" t="s">
        <v>14</v>
      </c>
      <c r="J20" s="6">
        <v>100</v>
      </c>
      <c r="K20" s="4"/>
    </row>
    <row r="21" spans="1:11" ht="28" customHeight="1" x14ac:dyDescent="0.15">
      <c r="A21" s="4"/>
      <c r="B21" s="4"/>
      <c r="C21" s="6"/>
      <c r="D21" s="4"/>
      <c r="E21" s="4" t="s">
        <v>19</v>
      </c>
      <c r="F21" s="7" t="s">
        <v>14</v>
      </c>
      <c r="G21" s="6">
        <v>45</v>
      </c>
      <c r="H21" s="4"/>
      <c r="K21" s="4"/>
    </row>
    <row r="22" spans="1:11" ht="28" customHeight="1" x14ac:dyDescent="0.15">
      <c r="A22" s="4"/>
      <c r="B22" s="4"/>
      <c r="C22" s="6"/>
      <c r="D22" s="4"/>
      <c r="E22" s="4" t="s">
        <v>20</v>
      </c>
      <c r="F22" s="7" t="s">
        <v>14</v>
      </c>
      <c r="G22" s="6">
        <v>500</v>
      </c>
      <c r="H22" s="4"/>
      <c r="K22" s="4"/>
    </row>
    <row r="23" spans="1:11" ht="28" customHeight="1" x14ac:dyDescent="0.15">
      <c r="A23" s="4"/>
      <c r="B23" s="4"/>
      <c r="C23" s="6"/>
      <c r="D23" s="4"/>
      <c r="E23" s="4" t="s">
        <v>28</v>
      </c>
      <c r="F23" s="7" t="s">
        <v>14</v>
      </c>
      <c r="G23" s="6">
        <v>273</v>
      </c>
      <c r="H23" s="4"/>
      <c r="K23" s="4"/>
    </row>
    <row r="24" spans="1:11" ht="28" customHeight="1" x14ac:dyDescent="0.15">
      <c r="A24" s="4"/>
      <c r="B24" s="4"/>
      <c r="C24" s="6"/>
      <c r="D24" s="4"/>
      <c r="E24" s="4" t="s">
        <v>21</v>
      </c>
      <c r="F24" s="7" t="s">
        <v>14</v>
      </c>
      <c r="G24" s="6">
        <v>120</v>
      </c>
      <c r="H24" s="4"/>
      <c r="K24" s="4"/>
    </row>
    <row r="25" spans="1:11" ht="28" customHeight="1" x14ac:dyDescent="0.15">
      <c r="A25" s="4"/>
      <c r="B25" s="4"/>
      <c r="C25" s="6"/>
      <c r="D25" s="4"/>
      <c r="E25" s="4" t="s">
        <v>22</v>
      </c>
      <c r="F25" s="7" t="s">
        <v>14</v>
      </c>
      <c r="G25" s="6">
        <v>50</v>
      </c>
      <c r="H25" s="4"/>
      <c r="K25" s="4"/>
    </row>
    <row r="26" spans="1:11" ht="28" customHeight="1" x14ac:dyDescent="0.15">
      <c r="A26" s="4"/>
      <c r="B26" s="4"/>
      <c r="C26" s="6"/>
      <c r="D26" s="4"/>
      <c r="E26" s="4" t="s">
        <v>23</v>
      </c>
      <c r="F26" s="7" t="s">
        <v>14</v>
      </c>
      <c r="G26" s="6">
        <v>100</v>
      </c>
      <c r="H26" s="4"/>
      <c r="K26" s="4"/>
    </row>
    <row r="27" spans="1:11" ht="28" customHeight="1" x14ac:dyDescent="0.15">
      <c r="A27" s="4"/>
      <c r="B27" s="4"/>
      <c r="C27" s="6"/>
      <c r="D27" s="4"/>
      <c r="E27" s="4" t="s">
        <v>24</v>
      </c>
      <c r="F27" s="7" t="s">
        <v>14</v>
      </c>
      <c r="G27" s="6">
        <v>78</v>
      </c>
      <c r="H27" s="4"/>
      <c r="K27" s="4"/>
    </row>
    <row r="28" spans="1:11" ht="28" customHeight="1" x14ac:dyDescent="0.15">
      <c r="A28" s="4"/>
      <c r="B28" s="4"/>
      <c r="C28" s="6"/>
      <c r="D28" s="4"/>
      <c r="E28" s="4" t="s">
        <v>25</v>
      </c>
      <c r="F28" s="7" t="s">
        <v>14</v>
      </c>
      <c r="G28" s="6">
        <v>50</v>
      </c>
      <c r="H28" s="4"/>
      <c r="K28" s="4"/>
    </row>
    <row r="29" spans="1:11" ht="28" customHeight="1" x14ac:dyDescent="0.15">
      <c r="A29" s="4"/>
      <c r="B29" s="4"/>
      <c r="C29" s="6"/>
      <c r="D29" s="4"/>
      <c r="E29" s="4" t="s">
        <v>26</v>
      </c>
      <c r="F29" s="7" t="s">
        <v>14</v>
      </c>
      <c r="G29" s="6">
        <v>100</v>
      </c>
      <c r="H29" s="4"/>
      <c r="K29" s="4"/>
    </row>
    <row r="30" spans="1:11" ht="28" customHeight="1" x14ac:dyDescent="0.15">
      <c r="A30" s="4"/>
      <c r="B30" s="4"/>
      <c r="C30" s="6"/>
      <c r="D30" s="4"/>
      <c r="E30" s="4" t="s">
        <v>27</v>
      </c>
      <c r="F30" s="7" t="s">
        <v>14</v>
      </c>
      <c r="G30" s="6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F00E-E96E-1748-A67A-75F6029D57E9}">
  <dimension ref="A1:I27"/>
  <sheetViews>
    <sheetView tabSelected="1" workbookViewId="0">
      <selection activeCell="J28" sqref="J28"/>
    </sheetView>
  </sheetViews>
  <sheetFormatPr baseColWidth="10" defaultRowHeight="13" x14ac:dyDescent="0.15"/>
  <sheetData>
    <row r="1" spans="1:9" x14ac:dyDescent="0.15">
      <c r="A1" t="s">
        <v>33</v>
      </c>
      <c r="B1" t="s">
        <v>33</v>
      </c>
      <c r="C1" t="s">
        <v>33</v>
      </c>
      <c r="D1" t="s">
        <v>33</v>
      </c>
      <c r="E1" t="s">
        <v>33</v>
      </c>
      <c r="F1" t="s">
        <v>33</v>
      </c>
      <c r="G1" t="s">
        <v>33</v>
      </c>
      <c r="H1" t="s">
        <v>33</v>
      </c>
      <c r="I1" t="s">
        <v>33</v>
      </c>
    </row>
    <row r="2" spans="1:9" x14ac:dyDescent="0.15">
      <c r="A2" t="s">
        <v>33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</row>
    <row r="3" spans="1:9" x14ac:dyDescent="0.15">
      <c r="A3" t="s">
        <v>33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</row>
    <row r="4" spans="1:9" x14ac:dyDescent="0.15">
      <c r="A4" t="s">
        <v>33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</row>
    <row r="5" spans="1:9" x14ac:dyDescent="0.15">
      <c r="A5" t="s">
        <v>33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</row>
    <row r="6" spans="1:9" x14ac:dyDescent="0.15">
      <c r="A6" t="s">
        <v>33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</row>
    <row r="7" spans="1:9" x14ac:dyDescent="0.15">
      <c r="A7" t="s">
        <v>33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</row>
    <row r="8" spans="1:9" x14ac:dyDescent="0.15">
      <c r="A8" t="s">
        <v>33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</row>
    <row r="9" spans="1:9" x14ac:dyDescent="0.15">
      <c r="A9" t="s">
        <v>33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</row>
    <row r="10" spans="1:9" x14ac:dyDescent="0.15">
      <c r="A10" t="s">
        <v>33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</row>
    <row r="11" spans="1:9" x14ac:dyDescent="0.15">
      <c r="A11" t="s">
        <v>33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</row>
    <row r="12" spans="1:9" x14ac:dyDescent="0.15">
      <c r="A12" t="s">
        <v>33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</row>
    <row r="13" spans="1:9" x14ac:dyDescent="0.15">
      <c r="A13" t="s">
        <v>33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</row>
    <row r="14" spans="1:9" x14ac:dyDescent="0.15">
      <c r="A14" t="s">
        <v>33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</row>
    <row r="15" spans="1:9" x14ac:dyDescent="0.15">
      <c r="A15" t="s">
        <v>33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</row>
    <row r="16" spans="1:9" x14ac:dyDescent="0.15">
      <c r="A16" t="s">
        <v>33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</row>
    <row r="17" spans="1:9" x14ac:dyDescent="0.15">
      <c r="A17" t="s">
        <v>33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</row>
    <row r="18" spans="1:9" x14ac:dyDescent="0.15">
      <c r="A18" t="s">
        <v>33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</row>
    <row r="19" spans="1:9" x14ac:dyDescent="0.15">
      <c r="A19" t="s">
        <v>33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</row>
    <row r="20" spans="1:9" x14ac:dyDescent="0.15">
      <c r="A20" t="s">
        <v>33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</row>
    <row r="21" spans="1:9" x14ac:dyDescent="0.15">
      <c r="A21" t="s">
        <v>33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  <row r="22" spans="1:9" x14ac:dyDescent="0.15">
      <c r="A22" t="s">
        <v>33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</row>
    <row r="23" spans="1:9" x14ac:dyDescent="0.15">
      <c r="A23" t="s">
        <v>33</v>
      </c>
      <c r="B23" t="s">
        <v>33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</row>
    <row r="24" spans="1:9" x14ac:dyDescent="0.15">
      <c r="A24" t="s">
        <v>33</v>
      </c>
      <c r="B24" t="s">
        <v>33</v>
      </c>
      <c r="C24" t="s">
        <v>33</v>
      </c>
      <c r="D24" t="s">
        <v>33</v>
      </c>
      <c r="E24" t="s">
        <v>33</v>
      </c>
      <c r="F24" t="s">
        <v>33</v>
      </c>
      <c r="G24" t="s">
        <v>33</v>
      </c>
      <c r="H24" t="s">
        <v>33</v>
      </c>
      <c r="I24" t="s">
        <v>33</v>
      </c>
    </row>
    <row r="25" spans="1:9" x14ac:dyDescent="0.15">
      <c r="A25" t="s">
        <v>33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</row>
    <row r="26" spans="1:9" x14ac:dyDescent="0.15">
      <c r="A26" t="s">
        <v>33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</row>
    <row r="27" spans="1:9" x14ac:dyDescent="0.15">
      <c r="A27" t="s">
        <v>33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F802-A4AE-D846-836B-45C55043E787}">
  <sheetPr>
    <tabColor theme="3" tint="0.249977111117893"/>
    <pageSetUpPr fitToPage="1"/>
  </sheetPr>
  <dimension ref="A1:K30"/>
  <sheetViews>
    <sheetView showGridLines="0" zoomScale="125" zoomScaleNormal="125" workbookViewId="0">
      <selection activeCell="J1" sqref="J1:J1048576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5.6640625" style="9" customWidth="1"/>
    <col min="8" max="8" width="6.5" style="8" customWidth="1"/>
    <col min="9" max="9" width="15.6640625" style="10" customWidth="1"/>
    <col min="10" max="10" width="15.6640625" style="9" customWidth="1"/>
    <col min="11" max="11" width="4.5" style="8" customWidth="1"/>
    <col min="12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30</v>
      </c>
      <c r="K2" s="12" t="s">
        <v>0</v>
      </c>
    </row>
    <row r="3" spans="1:11" s="4" customFormat="1" ht="33" customHeight="1" x14ac:dyDescent="0.2">
      <c r="B3" s="11" t="s">
        <v>29</v>
      </c>
      <c r="F3" s="11" t="s">
        <v>1</v>
      </c>
    </row>
    <row r="4" spans="1:11" s="4" customFormat="1" ht="18.75" customHeight="1" x14ac:dyDescent="0.15">
      <c r="B4" s="15"/>
      <c r="E4" s="1"/>
      <c r="F4" s="16" t="s">
        <v>2</v>
      </c>
      <c r="G4" s="16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17">
        <f>SUM(MonthlyIncome5[AMOUNT])</f>
        <v>3750</v>
      </c>
      <c r="G6" s="17"/>
      <c r="I6" s="1"/>
      <c r="J6" s="2"/>
    </row>
    <row r="7" spans="1:11" s="4" customFormat="1" ht="18.75" customHeight="1" x14ac:dyDescent="0.15">
      <c r="F7" s="16" t="s">
        <v>3</v>
      </c>
      <c r="G7" s="16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17">
        <f>SUM(MonthlyExpenses6[AMOUNT])</f>
        <v>2336</v>
      </c>
      <c r="G9" s="17"/>
    </row>
    <row r="10" spans="1:11" s="4" customFormat="1" ht="18.75" customHeight="1" x14ac:dyDescent="0.15">
      <c r="A10" s="5"/>
      <c r="E10" s="5"/>
      <c r="F10" s="16" t="s">
        <v>4</v>
      </c>
      <c r="G10" s="16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17">
        <f>SUM(Savings7[AMOUNT])</f>
        <v>550</v>
      </c>
      <c r="G12" s="17"/>
    </row>
    <row r="13" spans="1:11" s="4" customFormat="1" ht="18.75" customHeight="1" x14ac:dyDescent="0.15">
      <c r="A13" s="5"/>
      <c r="E13" s="5"/>
      <c r="F13" s="16" t="s">
        <v>5</v>
      </c>
      <c r="G13" s="16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17">
        <f>TotalMonthlyIncome-TotalMonthlyExpenses-TotalMonthlySavings</f>
        <v>864</v>
      </c>
      <c r="G15" s="17"/>
    </row>
    <row r="16" spans="1:11" s="4" customFormat="1" ht="31.5" customHeight="1" x14ac:dyDescent="0.2">
      <c r="B16" s="11" t="s">
        <v>6</v>
      </c>
      <c r="C16" s="11"/>
      <c r="D16"/>
      <c r="E16" s="11" t="s">
        <v>7</v>
      </c>
      <c r="F16" s="11"/>
      <c r="G16" s="11"/>
      <c r="H16"/>
      <c r="I16" s="11" t="s">
        <v>32</v>
      </c>
      <c r="J16" s="11"/>
    </row>
    <row r="17" spans="1:11" s="4" customFormat="1" ht="18.75" customHeight="1" x14ac:dyDescent="0.15">
      <c r="B17" s="13" t="s">
        <v>8</v>
      </c>
      <c r="C17" s="13" t="s">
        <v>9</v>
      </c>
      <c r="E17" s="13" t="s">
        <v>8</v>
      </c>
      <c r="F17" s="13" t="s">
        <v>10</v>
      </c>
      <c r="G17" s="13" t="s">
        <v>9</v>
      </c>
      <c r="I17" s="13" t="s">
        <v>11</v>
      </c>
      <c r="J17" s="13" t="s">
        <v>9</v>
      </c>
    </row>
    <row r="18" spans="1:11" ht="28" customHeight="1" x14ac:dyDescent="0.15">
      <c r="A18" s="4"/>
      <c r="B18" s="4" t="s">
        <v>12</v>
      </c>
      <c r="C18" s="6">
        <v>2500</v>
      </c>
      <c r="D18" s="4"/>
      <c r="E18" s="4" t="s">
        <v>13</v>
      </c>
      <c r="F18" s="7" t="s">
        <v>14</v>
      </c>
      <c r="G18" s="6">
        <v>800</v>
      </c>
      <c r="H18" s="4"/>
      <c r="I18" s="7" t="s">
        <v>14</v>
      </c>
      <c r="J18" s="6">
        <v>200</v>
      </c>
      <c r="K18" s="4"/>
    </row>
    <row r="19" spans="1:11" ht="28" customHeight="1" x14ac:dyDescent="0.15">
      <c r="A19" s="4"/>
      <c r="B19" s="4" t="s">
        <v>15</v>
      </c>
      <c r="C19" s="6">
        <v>1000</v>
      </c>
      <c r="D19" s="4"/>
      <c r="E19" s="4" t="s">
        <v>16</v>
      </c>
      <c r="F19" s="7" t="s">
        <v>14</v>
      </c>
      <c r="G19" s="6">
        <v>120</v>
      </c>
      <c r="H19" s="4"/>
      <c r="I19" s="7" t="s">
        <v>14</v>
      </c>
      <c r="J19" s="6">
        <v>250</v>
      </c>
      <c r="K19" s="4"/>
    </row>
    <row r="20" spans="1:11" ht="28" customHeight="1" x14ac:dyDescent="0.15">
      <c r="A20" s="4"/>
      <c r="B20" s="4" t="s">
        <v>17</v>
      </c>
      <c r="C20" s="6">
        <v>250</v>
      </c>
      <c r="D20" s="4"/>
      <c r="E20" s="4" t="s">
        <v>18</v>
      </c>
      <c r="F20" s="7" t="s">
        <v>14</v>
      </c>
      <c r="G20" s="6">
        <v>50</v>
      </c>
      <c r="H20" s="4"/>
      <c r="I20" s="7" t="s">
        <v>14</v>
      </c>
      <c r="J20" s="6">
        <v>100</v>
      </c>
      <c r="K20" s="4"/>
    </row>
    <row r="21" spans="1:11" ht="28" customHeight="1" x14ac:dyDescent="0.15">
      <c r="A21" s="4"/>
      <c r="B21" s="4"/>
      <c r="C21" s="6"/>
      <c r="D21" s="4"/>
      <c r="E21" s="4" t="s">
        <v>19</v>
      </c>
      <c r="F21" s="7" t="s">
        <v>14</v>
      </c>
      <c r="G21" s="6">
        <v>45</v>
      </c>
      <c r="H21" s="4"/>
      <c r="K21" s="4"/>
    </row>
    <row r="22" spans="1:11" ht="28" customHeight="1" x14ac:dyDescent="0.15">
      <c r="A22" s="4"/>
      <c r="B22" s="4"/>
      <c r="C22" s="6"/>
      <c r="D22" s="4"/>
      <c r="E22" s="4" t="s">
        <v>20</v>
      </c>
      <c r="F22" s="7" t="s">
        <v>14</v>
      </c>
      <c r="G22" s="6">
        <v>500</v>
      </c>
      <c r="H22" s="4"/>
      <c r="K22" s="4"/>
    </row>
    <row r="23" spans="1:11" ht="28" customHeight="1" x14ac:dyDescent="0.15">
      <c r="A23" s="4"/>
      <c r="B23" s="4"/>
      <c r="C23" s="6"/>
      <c r="D23" s="4"/>
      <c r="E23" s="4" t="s">
        <v>28</v>
      </c>
      <c r="F23" s="7" t="s">
        <v>14</v>
      </c>
      <c r="G23" s="6">
        <v>273</v>
      </c>
      <c r="H23" s="4"/>
      <c r="K23" s="4"/>
    </row>
    <row r="24" spans="1:11" ht="28" customHeight="1" x14ac:dyDescent="0.15">
      <c r="A24" s="4"/>
      <c r="B24" s="4"/>
      <c r="C24" s="6"/>
      <c r="D24" s="4"/>
      <c r="E24" s="4" t="s">
        <v>21</v>
      </c>
      <c r="F24" s="7" t="s">
        <v>14</v>
      </c>
      <c r="G24" s="6">
        <v>120</v>
      </c>
      <c r="H24" s="4"/>
      <c r="K24" s="4"/>
    </row>
    <row r="25" spans="1:11" ht="28" customHeight="1" x14ac:dyDescent="0.15">
      <c r="A25" s="4"/>
      <c r="B25" s="4"/>
      <c r="C25" s="6"/>
      <c r="D25" s="4"/>
      <c r="E25" s="4" t="s">
        <v>22</v>
      </c>
      <c r="F25" s="7" t="s">
        <v>14</v>
      </c>
      <c r="G25" s="6">
        <v>50</v>
      </c>
      <c r="H25" s="4"/>
      <c r="K25" s="4"/>
    </row>
    <row r="26" spans="1:11" ht="28" customHeight="1" x14ac:dyDescent="0.15">
      <c r="A26" s="4"/>
      <c r="B26" s="4"/>
      <c r="C26" s="6"/>
      <c r="D26" s="4"/>
      <c r="E26" s="4" t="s">
        <v>23</v>
      </c>
      <c r="F26" s="7" t="s">
        <v>14</v>
      </c>
      <c r="G26" s="6">
        <v>100</v>
      </c>
      <c r="H26" s="4"/>
      <c r="K26" s="4"/>
    </row>
    <row r="27" spans="1:11" ht="28" customHeight="1" x14ac:dyDescent="0.15">
      <c r="A27" s="4"/>
      <c r="B27" s="4"/>
      <c r="C27" s="6"/>
      <c r="D27" s="4"/>
      <c r="E27" s="4" t="s">
        <v>24</v>
      </c>
      <c r="F27" s="7" t="s">
        <v>14</v>
      </c>
      <c r="G27" s="6">
        <v>78</v>
      </c>
      <c r="H27" s="4"/>
      <c r="K27" s="4"/>
    </row>
    <row r="28" spans="1:11" ht="28" customHeight="1" x14ac:dyDescent="0.15">
      <c r="A28" s="4"/>
      <c r="B28" s="4"/>
      <c r="C28" s="6"/>
      <c r="D28" s="4"/>
      <c r="E28" s="4" t="s">
        <v>25</v>
      </c>
      <c r="F28" s="7" t="s">
        <v>14</v>
      </c>
      <c r="G28" s="6">
        <v>50</v>
      </c>
      <c r="H28" s="4"/>
      <c r="K28" s="4"/>
    </row>
    <row r="29" spans="1:11" ht="28" customHeight="1" x14ac:dyDescent="0.15">
      <c r="A29" s="4"/>
      <c r="B29" s="4"/>
      <c r="C29" s="6"/>
      <c r="D29" s="4"/>
      <c r="E29" s="4" t="s">
        <v>26</v>
      </c>
      <c r="F29" s="7" t="s">
        <v>14</v>
      </c>
      <c r="G29" s="6">
        <v>100</v>
      </c>
      <c r="H29" s="4"/>
      <c r="K29" s="4"/>
    </row>
    <row r="30" spans="1:11" ht="28" customHeight="1" x14ac:dyDescent="0.15">
      <c r="A30" s="4"/>
      <c r="B30" s="4"/>
      <c r="C30" s="6"/>
      <c r="D30" s="4"/>
      <c r="E30" s="4" t="s">
        <v>27</v>
      </c>
      <c r="F30" s="7" t="s">
        <v>14</v>
      </c>
      <c r="G30" s="6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40459FD-4160-4F4A-988F-B38DB88E55B7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4">
        <f>MIN(1,1-B5)</f>
        <v>0.37706666666666666</v>
      </c>
    </row>
    <row r="5" spans="2:2" x14ac:dyDescent="0.15">
      <c r="B5" s="14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Current Month</vt:lpstr>
      <vt:lpstr>New Sheet</vt:lpstr>
      <vt:lpstr>Current Month (2)</vt:lpstr>
      <vt:lpstr>Chart Data</vt:lpstr>
      <vt:lpstr>'Current Month'!Print_Titles</vt:lpstr>
      <vt:lpstr>'Current Month (2)'!Print_Titles</vt:lpstr>
      <vt:lpstr>'Current Month (2)'!TotalMonthlyExpenses</vt:lpstr>
      <vt:lpstr>TotalMonthlyExpenses</vt:lpstr>
      <vt:lpstr>'Current Month (2)'!TotalMonthlyIncome</vt:lpstr>
      <vt:lpstr>TotalMonthlyIncome</vt:lpstr>
      <vt:lpstr>'Current Month (2)'!TotalMonthlySavings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Merced</dc:creator>
  <cp:lastModifiedBy>Richard Merced</cp:lastModifiedBy>
  <dcterms:created xsi:type="dcterms:W3CDTF">2014-09-09T12:15:28Z</dcterms:created>
  <dcterms:modified xsi:type="dcterms:W3CDTF">2023-06-13T21:07:20Z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