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richardmerced/NFAR/NFAR-Tech100/cohort14/TA300-Testing-Automation/excelFiles/"/>
    </mc:Choice>
  </mc:AlternateContent>
  <xr:revisionPtr revIDLastSave="0" documentId="13_ncr:1_{C485AE7E-EC2A-D64C-9DB2-C213B2FC812E}" xr6:coauthVersionLast="47" xr6:coauthVersionMax="47" xr10:uidLastSave="{00000000-0000-0000-0000-000000000000}"/>
  <bookViews>
    <workbookView xWindow="0" yWindow="500" windowWidth="25600" windowHeight="14060" tabRatio="550" activeTab="1" xr2:uid="{00000000-000D-0000-FFFF-FFFF00000000}"/>
  </bookViews>
  <sheets>
    <sheet name="Current Month" sheetId="1" r:id="rId1"/>
    <sheet name="Current Month (2)" sheetId="4" r:id="rId2"/>
    <sheet name="Chart Data" sheetId="2" state="hidden" r:id="rId3"/>
  </sheets>
  <definedNames>
    <definedName name="_xlnm.Print_Titles" localSheetId="0">'Current Month'!$16:$17</definedName>
    <definedName name="_xlnm.Print_Titles" localSheetId="1">'Current Month (2)'!$16:$17</definedName>
    <definedName name="TotalMonthlyExpenses" localSheetId="1">'Current Month (2)'!$F$9</definedName>
    <definedName name="TotalMonthlyExpenses">'Current Month'!$F$9</definedName>
    <definedName name="TotalMonthlyIncome" localSheetId="1">'Current Month (2)'!$F$6</definedName>
    <definedName name="TotalMonthlyIncome">'Current Month'!$F$6</definedName>
    <definedName name="TotalMonthlySavings" localSheetId="1">'Current Month (2)'!$F$12</definedName>
    <definedName name="TotalMonthlySavings">'Current Month'!$F$12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  <c r="F9" i="4"/>
  <c r="F6" i="4"/>
  <c r="F15" i="4" s="1"/>
  <c r="F6" i="1"/>
  <c r="F12" i="1" l="1"/>
  <c r="F9" i="1"/>
  <c r="B6" i="2" s="1"/>
  <c r="B5" i="2" l="1"/>
  <c r="B4" i="2" s="1"/>
  <c r="F15" i="1"/>
</calcChain>
</file>

<file path=xl/sharedStrings.xml><?xml version="1.0" encoding="utf-8"?>
<sst xmlns="http://schemas.openxmlformats.org/spreadsheetml/2006/main" count="101" uniqueCount="33">
  <si>
    <t xml:space="preserve"> </t>
  </si>
  <si>
    <t>Summary</t>
  </si>
  <si>
    <t>TOTAL MONTHLY INCOME</t>
  </si>
  <si>
    <t>TOTAL MONTHLY EXPENSES</t>
  </si>
  <si>
    <t>TOTAL MONTHLY SAVINGS</t>
  </si>
  <si>
    <t>CASH BALANCE</t>
  </si>
  <si>
    <t>Monthly Income</t>
  </si>
  <si>
    <t>Monthly Expenses</t>
  </si>
  <si>
    <t>ITEM</t>
  </si>
  <si>
    <t>AMOUNT</t>
  </si>
  <si>
    <t>DUE DATE</t>
  </si>
  <si>
    <t>DATE</t>
  </si>
  <si>
    <t>Income Source 1</t>
  </si>
  <si>
    <t>Rent/mortgage</t>
  </si>
  <si>
    <t>[Date]</t>
  </si>
  <si>
    <t>Income Source 2</t>
  </si>
  <si>
    <t>Electric</t>
  </si>
  <si>
    <t>Other</t>
  </si>
  <si>
    <t>Gas</t>
  </si>
  <si>
    <t>Cell phone</t>
  </si>
  <si>
    <t>Groceries</t>
  </si>
  <si>
    <t>Auto expenses</t>
  </si>
  <si>
    <t>Student loans</t>
  </si>
  <si>
    <t>Credit cards</t>
  </si>
  <si>
    <t>Auto Insurance</t>
  </si>
  <si>
    <t>Personal care</t>
  </si>
  <si>
    <t>Entertainment</t>
  </si>
  <si>
    <t>Miscellaneous</t>
  </si>
  <si>
    <t>Car payment</t>
  </si>
  <si>
    <t>Percentage of Income Spent</t>
  </si>
  <si>
    <t>Personal Budget</t>
  </si>
  <si>
    <t>CHART DATA</t>
  </si>
  <si>
    <t>Monthly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</si>
</sst>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&quot;$&quot;#,##0.00"/>
  </numFmts>
  <fonts count="9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0"/>
      <color rgb="FFFF000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6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64" fontId="3" fillId="4" borderId="0" applyAlignment="0" applyProtection="0"/>
    <xf numFmtId="0" fontId="1" fillId="0" borderId="0" applyNumberFormat="0" applyFill="0" applyBorder="0" applyAlignment="0" applyProtection="0"/>
  </cellStyleXfs>
  <cellXfs count="18">
    <xf numFmtId="0" fontId="0" fillId="4" borderId="0" xfId="0"/>
    <xf numFmtId="0" fontId="2" fillId="4" borderId="0" xfId="0" applyFont="1" applyAlignment="1">
      <alignment horizontal="left" vertical="center"/>
    </xf>
    <xf numFmtId="165" fontId="2" fillId="4" borderId="0" xfId="0" applyNumberFormat="1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4" borderId="0" xfId="0" applyAlignment="1">
      <alignment horizontal="left" vertical="center"/>
    </xf>
    <xf numFmtId="9" fontId="0" fillId="4" borderId="0" xfId="0" applyNumberFormat="1" applyAlignment="1">
      <alignment vertical="center"/>
    </xf>
    <xf numFmtId="165" fontId="0" fillId="4" borderId="0" xfId="0" applyNumberFormat="1" applyAlignment="1">
      <alignment horizontal="left" vertical="center"/>
    </xf>
    <xf numFmtId="14" fontId="0" fillId="4" borderId="0" xfId="0" applyNumberFormat="1" applyAlignment="1">
      <alignment horizontal="left" vertical="center"/>
    </xf>
    <xf numFmtId="0" fontId="0" fillId="4" borderId="0" xfId="0" applyAlignment="1">
      <alignment horizontal="left"/>
    </xf>
    <xf numFmtId="165" fontId="0" fillId="4" borderId="0" xfId="0" applyNumberFormat="1" applyAlignment="1">
      <alignment horizontal="left"/>
    </xf>
    <xf numFmtId="14" fontId="0" fillId="4" borderId="0" xfId="0" applyNumberForma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0" fontId="4" fillId="4" borderId="1" xfId="3" applyAlignment="1">
      <alignment horizontal="left" vertical="center"/>
    </xf>
    <xf numFmtId="9" fontId="7" fillId="4" borderId="0" xfId="0" applyNumberFormat="1" applyFont="1" applyAlignment="1">
      <alignment horizontal="left" vertical="center"/>
    </xf>
    <xf numFmtId="0" fontId="8" fillId="4" borderId="0" xfId="0" applyFont="1" applyAlignment="1">
      <alignment horizontal="left" vertical="center"/>
    </xf>
    <xf numFmtId="0" fontId="4" fillId="4" borderId="1" xfId="3" applyAlignment="1"/>
    <xf numFmtId="164" fontId="3" fillId="4" borderId="0" xfId="4" applyAlignment="1">
      <alignment horizontal="left" vertical="top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5">
    <dxf>
      <font>
        <color theme="7"/>
      </font>
    </dxf>
    <dxf>
      <font>
        <color theme="7"/>
      </font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 xr9:uid="{00000000-0011-0000-FFFF-FFFF00000000}">
      <tableStyleElement type="wholeTable" dxfId="24"/>
      <tableStyleElement type="headerRow" dxfId="23"/>
      <tableStyleElement type="totalRow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0.37706666666666666</c:v>
                </c:pt>
                <c:pt idx="1">
                  <c:v>0.62293333333333334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Month'!$F$6</c:f>
              <c:numCache>
                <c:formatCode>"$"#,##0</c:formatCode>
                <c:ptCount val="1"/>
                <c:pt idx="0">
                  <c:v>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Month'!$F$9</c:f>
              <c:numCache>
                <c:formatCode>"$"#,##0</c:formatCode>
                <c:ptCount val="1"/>
                <c:pt idx="0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D-3D4D-8886-48587B9EF898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D-3D4D-8886-48587B9EF89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DD-3D4D-8886-48587B9EF898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CDD-3D4D-8886-48587B9EF8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0.37706666666666666</c:v>
                </c:pt>
                <c:pt idx="1">
                  <c:v>0.62293333333333334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DD-3D4D-8886-48587B9EF8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 (2)'!$F$6</c:f>
              <c:numCache>
                <c:formatCode>"$"#,##0</c:formatCode>
                <c:ptCount val="1"/>
                <c:pt idx="0">
                  <c:v>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F-2D49-A284-0FA72AB5AB80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 (2)'!$F$9</c:f>
              <c:numCache>
                <c:formatCode>"$"#,##0</c:formatCode>
                <c:ptCount val="1"/>
                <c:pt idx="0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F-2D49-A284-0FA72AB5A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434877</xdr:colOff>
      <xdr:row>16</xdr:row>
      <xdr:rowOff>59921</xdr:rowOff>
    </xdr:to>
    <xdr:graphicFrame macro="">
      <xdr:nvGraphicFramePr>
        <xdr:cNvPr id="4" name="chtIncomePct" descr="Donut chart showing percentage of income." title="Percentage of income 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2" name="chtIncomeExpenses" descr="Column bar chart showing income and expenses." title="Income vs. Expens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434877</xdr:colOff>
      <xdr:row>16</xdr:row>
      <xdr:rowOff>59921</xdr:rowOff>
    </xdr:to>
    <xdr:graphicFrame macro="">
      <xdr:nvGraphicFramePr>
        <xdr:cNvPr id="2" name="chtIncomePct" descr="Donut chart showing percentage of income." title="Percentage of income chart">
          <a:extLst>
            <a:ext uri="{FF2B5EF4-FFF2-40B4-BE49-F238E27FC236}">
              <a16:creationId xmlns:a16="http://schemas.microsoft.com/office/drawing/2014/main" id="{E547DC18-B402-FB43-B334-6C6DADF32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3" name="chtIncomeExpenses" descr="Column bar chart showing income and expenses." title="Income vs. Expenses">
          <a:extLst>
            <a:ext uri="{FF2B5EF4-FFF2-40B4-BE49-F238E27FC236}">
              <a16:creationId xmlns:a16="http://schemas.microsoft.com/office/drawing/2014/main" id="{27B98418-C425-D646-BD76-594DD9ECA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nthlyIncome" displayName="MonthlyIncome" ref="B17:C20" totalsRowShown="0" dataDxfId="21" headerRowCellStyle="Heading 2">
  <autoFilter ref="B17:C20" xr:uid="{00000000-0009-0000-0100-000001000000}"/>
  <tableColumns count="2">
    <tableColumn id="1" xr3:uid="{00000000-0010-0000-0000-000001000000}" name="ITEM" dataDxfId="20"/>
    <tableColumn id="2" xr3:uid="{00000000-0010-0000-0000-000002000000}" name="AMOUNT" dataDxfId="19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onthlyExpenses" displayName="MonthlyExpenses" ref="E17:G30" totalsRowShown="0" dataDxfId="18" headerRowCellStyle="Heading 2">
  <autoFilter ref="E17:G30" xr:uid="{00000000-0009-0000-0100-000002000000}"/>
  <tableColumns count="3">
    <tableColumn id="1" xr3:uid="{00000000-0010-0000-0100-000001000000}" name="ITEM" dataDxfId="17"/>
    <tableColumn id="2" xr3:uid="{00000000-0010-0000-0100-000002000000}" name="DUE DATE" dataDxfId="16"/>
    <tableColumn id="3" xr3:uid="{00000000-0010-0000-0100-000003000000}" name="AMOUNT" dataDxfId="15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Enter monthly expense items, their due date and amounts per month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avings" displayName="Savings" ref="I17:J20" totalsRowShown="0" dataDxfId="14" headerRowCellStyle="Heading 2">
  <autoFilter ref="I17:J20" xr:uid="{00000000-0009-0000-0100-000003000000}"/>
  <tableColumns count="2">
    <tableColumn id="1" xr3:uid="{00000000-0010-0000-0200-000001000000}" name="DATE" dataDxfId="13"/>
    <tableColumn id="2" xr3:uid="{00000000-0010-0000-0200-000002000000}" name="AMOUNT" dataDxfId="12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Savings" altTextSummary="Enter monthly savings and date saved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862C48-FEBD-9A45-A127-7EBCCFB5CDF8}" name="MonthlyIncome5" displayName="MonthlyIncome5" ref="B17:C20" totalsRowShown="0" dataDxfId="11" headerRowCellStyle="Heading 2">
  <autoFilter ref="B17:C20" xr:uid="{00000000-0009-0000-0100-000001000000}"/>
  <tableColumns count="2">
    <tableColumn id="1" xr3:uid="{60A18DF2-2BF0-DA4F-8F4C-D74387CD4CCC}" name="ITEM" dataDxfId="10"/>
    <tableColumn id="2" xr3:uid="{8E45D114-E2B1-F044-A33C-5E10ADBEF692}" name="AMOUNT" dataDxfId="9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FD6B32-EF0F-1C41-814A-EE639C22BB81}" name="MonthlyExpenses6" displayName="MonthlyExpenses6" ref="E17:G30" totalsRowShown="0" dataDxfId="8" headerRowCellStyle="Heading 2">
  <autoFilter ref="E17:G30" xr:uid="{00000000-0009-0000-0100-000002000000}"/>
  <tableColumns count="3">
    <tableColumn id="1" xr3:uid="{48D8ECFB-2591-3D4C-A5A1-768EFB222161}" name="ITEM" dataDxfId="7"/>
    <tableColumn id="2" xr3:uid="{8F93BAAA-3FFE-2F41-87E0-AF57CCFD7684}" name="DUE DATE" dataDxfId="6"/>
    <tableColumn id="3" xr3:uid="{1E47E369-9EDA-5546-942B-2D61A4B8E9C6}" name="AMOUNT" dataDxfId="5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Enter monthly expense items, their due date and amounts per month.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4D25E78-5ACD-1647-867F-9EF192316FDF}" name="Savings7" displayName="Savings7" ref="I17:J20" totalsRowShown="0" dataDxfId="4" headerRowCellStyle="Heading 2">
  <autoFilter ref="I17:J20" xr:uid="{00000000-0009-0000-0100-000003000000}"/>
  <tableColumns count="2">
    <tableColumn id="1" xr3:uid="{93472A88-4FAC-334D-88D6-7B6D84F06219}" name="DATE" dataDxfId="3"/>
    <tableColumn id="2" xr3:uid="{8FF3C6C6-FA35-B84E-A235-AE93D90E2632}" name="AMOUNT" dataDxfId="2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Savings" altTextSummary="Enter monthly savings and date saved.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K30"/>
  <sheetViews>
    <sheetView showGridLines="0" zoomScale="125" zoomScaleNormal="125" workbookViewId="0">
      <selection activeCell="J1" sqref="J1:J1048576"/>
    </sheetView>
  </sheetViews>
  <sheetFormatPr baseColWidth="10" defaultColWidth="9.1640625" defaultRowHeight="27.75" customHeight="1" x14ac:dyDescent="0.15"/>
  <cols>
    <col min="1" max="1" width="4.5" style="8" customWidth="1"/>
    <col min="2" max="2" width="19.6640625" style="8" customWidth="1"/>
    <col min="3" max="3" width="15.6640625" style="9" customWidth="1"/>
    <col min="4" max="4" width="6.5" style="8" customWidth="1"/>
    <col min="5" max="5" width="19.6640625" style="8" customWidth="1"/>
    <col min="6" max="6" width="15.6640625" style="10" customWidth="1"/>
    <col min="7" max="7" width="15.6640625" style="9" customWidth="1"/>
    <col min="8" max="8" width="6.5" style="8" customWidth="1"/>
    <col min="9" max="9" width="15.6640625" style="10" customWidth="1"/>
    <col min="10" max="10" width="15.6640625" style="9" customWidth="1"/>
    <col min="11" max="11" width="4.5" style="8" customWidth="1"/>
    <col min="12" max="16384" width="9.1640625" style="8"/>
  </cols>
  <sheetData>
    <row r="1" spans="1:11" s="3" customFormat="1" ht="5.25" customHeight="1" x14ac:dyDescent="0.15"/>
    <row r="2" spans="1:11" s="12" customFormat="1" ht="40.5" customHeight="1" x14ac:dyDescent="0.15">
      <c r="B2" s="12" t="s">
        <v>30</v>
      </c>
      <c r="K2" s="12" t="s">
        <v>0</v>
      </c>
    </row>
    <row r="3" spans="1:11" s="4" customFormat="1" ht="33" customHeight="1" x14ac:dyDescent="0.2">
      <c r="B3" s="11" t="s">
        <v>29</v>
      </c>
      <c r="F3" s="11" t="s">
        <v>1</v>
      </c>
    </row>
    <row r="4" spans="1:11" s="4" customFormat="1" ht="18.75" customHeight="1" x14ac:dyDescent="0.15">
      <c r="B4" s="15"/>
      <c r="E4" s="1"/>
      <c r="F4" s="16" t="s">
        <v>2</v>
      </c>
      <c r="G4" s="16"/>
    </row>
    <row r="5" spans="1:11" s="4" customFormat="1" ht="3.75" customHeight="1" x14ac:dyDescent="0.15">
      <c r="E5" s="1"/>
      <c r="F5"/>
      <c r="G5"/>
    </row>
    <row r="6" spans="1:11" s="4" customFormat="1" ht="46.5" customHeight="1" x14ac:dyDescent="0.15">
      <c r="E6" s="1"/>
      <c r="F6" s="17">
        <f>SUM(MonthlyIncome[AMOUNT])</f>
        <v>3750</v>
      </c>
      <c r="G6" s="17"/>
      <c r="I6" s="1"/>
      <c r="J6" s="2"/>
    </row>
    <row r="7" spans="1:11" s="4" customFormat="1" ht="18.75" customHeight="1" x14ac:dyDescent="0.15">
      <c r="F7" s="16" t="s">
        <v>3</v>
      </c>
      <c r="G7" s="16"/>
      <c r="I7" s="1"/>
      <c r="J7" s="2"/>
    </row>
    <row r="8" spans="1:11" s="4" customFormat="1" ht="3.75" customHeight="1" x14ac:dyDescent="0.15">
      <c r="F8"/>
      <c r="G8"/>
      <c r="I8" s="1"/>
      <c r="J8" s="2"/>
    </row>
    <row r="9" spans="1:11" s="4" customFormat="1" ht="46.5" customHeight="1" x14ac:dyDescent="0.15">
      <c r="E9" s="5"/>
      <c r="F9" s="17">
        <f>SUM(MonthlyExpenses[AMOUNT])</f>
        <v>2336</v>
      </c>
      <c r="G9" s="17"/>
    </row>
    <row r="10" spans="1:11" s="4" customFormat="1" ht="18.75" customHeight="1" x14ac:dyDescent="0.15">
      <c r="A10" s="5"/>
      <c r="E10" s="5"/>
      <c r="F10" s="16" t="s">
        <v>4</v>
      </c>
      <c r="G10" s="16"/>
    </row>
    <row r="11" spans="1:11" s="4" customFormat="1" ht="3.75" customHeight="1" x14ac:dyDescent="0.15">
      <c r="A11" s="5"/>
      <c r="E11" s="5"/>
      <c r="F11"/>
      <c r="G11"/>
    </row>
    <row r="12" spans="1:11" s="4" customFormat="1" ht="46.5" customHeight="1" x14ac:dyDescent="0.15">
      <c r="A12" s="5"/>
      <c r="E12" s="5"/>
      <c r="F12" s="17">
        <f>SUM(Savings[AMOUNT])</f>
        <v>550</v>
      </c>
      <c r="G12" s="17"/>
    </row>
    <row r="13" spans="1:11" s="4" customFormat="1" ht="18.75" customHeight="1" x14ac:dyDescent="0.15">
      <c r="A13" s="5"/>
      <c r="E13" s="5"/>
      <c r="F13" s="16" t="s">
        <v>5</v>
      </c>
      <c r="G13" s="16"/>
    </row>
    <row r="14" spans="1:11" s="4" customFormat="1" ht="3.75" customHeight="1" x14ac:dyDescent="0.15">
      <c r="A14" s="5"/>
      <c r="E14" s="5"/>
      <c r="F14"/>
      <c r="G14"/>
    </row>
    <row r="15" spans="1:11" s="4" customFormat="1" ht="46.5" customHeight="1" x14ac:dyDescent="0.15">
      <c r="A15" s="5"/>
      <c r="E15" s="5"/>
      <c r="F15" s="17">
        <f>TotalMonthlyIncome-TotalMonthlyExpenses-TotalMonthlySavings</f>
        <v>864</v>
      </c>
      <c r="G15" s="17"/>
    </row>
    <row r="16" spans="1:11" s="4" customFormat="1" ht="31.5" customHeight="1" x14ac:dyDescent="0.2">
      <c r="B16" s="11" t="s">
        <v>6</v>
      </c>
      <c r="C16" s="11"/>
      <c r="D16"/>
      <c r="E16" s="11" t="s">
        <v>7</v>
      </c>
      <c r="F16" s="11"/>
      <c r="G16" s="11"/>
      <c r="H16"/>
      <c r="I16" s="11" t="s">
        <v>32</v>
      </c>
      <c r="J16" s="11"/>
    </row>
    <row r="17" spans="1:11" s="4" customFormat="1" ht="18.75" customHeight="1" x14ac:dyDescent="0.15">
      <c r="B17" s="13" t="s">
        <v>8</v>
      </c>
      <c r="C17" s="13" t="s">
        <v>9</v>
      </c>
      <c r="E17" s="13" t="s">
        <v>8</v>
      </c>
      <c r="F17" s="13" t="s">
        <v>10</v>
      </c>
      <c r="G17" s="13" t="s">
        <v>9</v>
      </c>
      <c r="I17" s="13" t="s">
        <v>11</v>
      </c>
      <c r="J17" s="13" t="s">
        <v>9</v>
      </c>
    </row>
    <row r="18" spans="1:11" ht="28" customHeight="1" x14ac:dyDescent="0.15">
      <c r="A18" s="4"/>
      <c r="B18" s="4" t="s">
        <v>12</v>
      </c>
      <c r="C18" s="6">
        <v>2500</v>
      </c>
      <c r="D18" s="4"/>
      <c r="E18" s="4" t="s">
        <v>13</v>
      </c>
      <c r="F18" s="7" t="s">
        <v>14</v>
      </c>
      <c r="G18" s="6">
        <v>800</v>
      </c>
      <c r="H18" s="4"/>
      <c r="I18" s="7" t="s">
        <v>14</v>
      </c>
      <c r="J18" s="6">
        <v>200</v>
      </c>
      <c r="K18" s="4"/>
    </row>
    <row r="19" spans="1:11" ht="28" customHeight="1" x14ac:dyDescent="0.15">
      <c r="A19" s="4"/>
      <c r="B19" s="4" t="s">
        <v>15</v>
      </c>
      <c r="C19" s="6">
        <v>1000</v>
      </c>
      <c r="D19" s="4"/>
      <c r="E19" s="4" t="s">
        <v>16</v>
      </c>
      <c r="F19" s="7" t="s">
        <v>14</v>
      </c>
      <c r="G19" s="6">
        <v>120</v>
      </c>
      <c r="H19" s="4"/>
      <c r="I19" s="7" t="s">
        <v>14</v>
      </c>
      <c r="J19" s="6">
        <v>250</v>
      </c>
      <c r="K19" s="4"/>
    </row>
    <row r="20" spans="1:11" ht="28" customHeight="1" x14ac:dyDescent="0.15">
      <c r="A20" s="4"/>
      <c r="B20" s="4" t="s">
        <v>17</v>
      </c>
      <c r="C20" s="6">
        <v>250</v>
      </c>
      <c r="D20" s="4"/>
      <c r="E20" s="4" t="s">
        <v>18</v>
      </c>
      <c r="F20" s="7" t="s">
        <v>14</v>
      </c>
      <c r="G20" s="6">
        <v>50</v>
      </c>
      <c r="H20" s="4"/>
      <c r="I20" s="7" t="s">
        <v>14</v>
      </c>
      <c r="J20" s="6">
        <v>100</v>
      </c>
      <c r="K20" s="4"/>
    </row>
    <row r="21" spans="1:11" ht="28" customHeight="1" x14ac:dyDescent="0.15">
      <c r="A21" s="4"/>
      <c r="B21" s="4"/>
      <c r="C21" s="6"/>
      <c r="D21" s="4"/>
      <c r="E21" s="4" t="s">
        <v>19</v>
      </c>
      <c r="F21" s="7" t="s">
        <v>14</v>
      </c>
      <c r="G21" s="6">
        <v>45</v>
      </c>
      <c r="H21" s="4"/>
      <c r="K21" s="4"/>
    </row>
    <row r="22" spans="1:11" ht="28" customHeight="1" x14ac:dyDescent="0.15">
      <c r="A22" s="4"/>
      <c r="B22" s="4"/>
      <c r="C22" s="6"/>
      <c r="D22" s="4"/>
      <c r="E22" s="4" t="s">
        <v>20</v>
      </c>
      <c r="F22" s="7" t="s">
        <v>14</v>
      </c>
      <c r="G22" s="6">
        <v>500</v>
      </c>
      <c r="H22" s="4"/>
      <c r="K22" s="4"/>
    </row>
    <row r="23" spans="1:11" ht="28" customHeight="1" x14ac:dyDescent="0.15">
      <c r="A23" s="4"/>
      <c r="B23" s="4"/>
      <c r="C23" s="6"/>
      <c r="D23" s="4"/>
      <c r="E23" s="4" t="s">
        <v>28</v>
      </c>
      <c r="F23" s="7" t="s">
        <v>14</v>
      </c>
      <c r="G23" s="6">
        <v>273</v>
      </c>
      <c r="H23" s="4"/>
      <c r="K23" s="4"/>
    </row>
    <row r="24" spans="1:11" ht="28" customHeight="1" x14ac:dyDescent="0.15">
      <c r="A24" s="4"/>
      <c r="B24" s="4"/>
      <c r="C24" s="6"/>
      <c r="D24" s="4"/>
      <c r="E24" s="4" t="s">
        <v>21</v>
      </c>
      <c r="F24" s="7" t="s">
        <v>14</v>
      </c>
      <c r="G24" s="6">
        <v>120</v>
      </c>
      <c r="H24" s="4"/>
      <c r="K24" s="4"/>
    </row>
    <row r="25" spans="1:11" ht="28" customHeight="1" x14ac:dyDescent="0.15">
      <c r="A25" s="4"/>
      <c r="B25" s="4"/>
      <c r="C25" s="6"/>
      <c r="D25" s="4"/>
      <c r="E25" s="4" t="s">
        <v>22</v>
      </c>
      <c r="F25" s="7" t="s">
        <v>14</v>
      </c>
      <c r="G25" s="6">
        <v>50</v>
      </c>
      <c r="H25" s="4"/>
      <c r="K25" s="4"/>
    </row>
    <row r="26" spans="1:11" ht="28" customHeight="1" x14ac:dyDescent="0.15">
      <c r="A26" s="4"/>
      <c r="B26" s="4"/>
      <c r="C26" s="6"/>
      <c r="D26" s="4"/>
      <c r="E26" s="4" t="s">
        <v>23</v>
      </c>
      <c r="F26" s="7" t="s">
        <v>14</v>
      </c>
      <c r="G26" s="6">
        <v>100</v>
      </c>
      <c r="H26" s="4"/>
      <c r="K26" s="4"/>
    </row>
    <row r="27" spans="1:11" ht="28" customHeight="1" x14ac:dyDescent="0.15">
      <c r="A27" s="4"/>
      <c r="B27" s="4"/>
      <c r="C27" s="6"/>
      <c r="D27" s="4"/>
      <c r="E27" s="4" t="s">
        <v>24</v>
      </c>
      <c r="F27" s="7" t="s">
        <v>14</v>
      </c>
      <c r="G27" s="6">
        <v>78</v>
      </c>
      <c r="H27" s="4"/>
      <c r="K27" s="4"/>
    </row>
    <row r="28" spans="1:11" ht="28" customHeight="1" x14ac:dyDescent="0.15">
      <c r="A28" s="4"/>
      <c r="B28" s="4"/>
      <c r="C28" s="6"/>
      <c r="D28" s="4"/>
      <c r="E28" s="4" t="s">
        <v>25</v>
      </c>
      <c r="F28" s="7" t="s">
        <v>14</v>
      </c>
      <c r="G28" s="6">
        <v>50</v>
      </c>
      <c r="H28" s="4"/>
      <c r="K28" s="4"/>
    </row>
    <row r="29" spans="1:11" ht="28" customHeight="1" x14ac:dyDescent="0.15">
      <c r="A29" s="4"/>
      <c r="B29" s="4"/>
      <c r="C29" s="6"/>
      <c r="D29" s="4"/>
      <c r="E29" s="4" t="s">
        <v>26</v>
      </c>
      <c r="F29" s="7" t="s">
        <v>14</v>
      </c>
      <c r="G29" s="6">
        <v>100</v>
      </c>
      <c r="H29" s="4"/>
      <c r="K29" s="4"/>
    </row>
    <row r="30" spans="1:11" ht="28" customHeight="1" x14ac:dyDescent="0.15">
      <c r="A30" s="4"/>
      <c r="B30" s="4"/>
      <c r="C30" s="6"/>
      <c r="D30" s="4"/>
      <c r="E30" s="4" t="s">
        <v>27</v>
      </c>
      <c r="F30" s="7" t="s">
        <v>14</v>
      </c>
      <c r="G30" s="6">
        <v>50</v>
      </c>
      <c r="H30" s="4"/>
      <c r="K30" s="4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9259091-5E1F-48B8-ACB1-043C76D3FB35}">
            <xm:f>'Chart Data'!$B$6</xm:f>
            <x14:dxf>
              <font>
                <color theme="7"/>
              </font>
            </x14:dxf>
          </x14:cfRule>
          <xm:sqref>F15:G15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8F802-A4AE-D846-836B-45C55043E787}">
  <sheetPr>
    <tabColor theme="3" tint="0.249977111117893"/>
    <pageSetUpPr fitToPage="1"/>
  </sheetPr>
  <dimension ref="A1:K30"/>
  <sheetViews>
    <sheetView showGridLines="0" tabSelected="1" zoomScale="125" zoomScaleNormal="125" workbookViewId="0">
      <selection activeCell="J1" sqref="J1:J1048576"/>
    </sheetView>
  </sheetViews>
  <sheetFormatPr baseColWidth="10" defaultColWidth="9.1640625" defaultRowHeight="27.75" customHeight="1" x14ac:dyDescent="0.15"/>
  <cols>
    <col min="1" max="1" width="4.5" style="8" customWidth="1"/>
    <col min="2" max="2" width="19.6640625" style="8" customWidth="1"/>
    <col min="3" max="3" width="15.6640625" style="9" customWidth="1"/>
    <col min="4" max="4" width="6.5" style="8" customWidth="1"/>
    <col min="5" max="5" width="19.6640625" style="8" customWidth="1"/>
    <col min="6" max="6" width="15.6640625" style="10" customWidth="1"/>
    <col min="7" max="7" width="15.6640625" style="9" customWidth="1"/>
    <col min="8" max="8" width="6.5" style="8" customWidth="1"/>
    <col min="9" max="9" width="15.6640625" style="10" customWidth="1"/>
    <col min="10" max="10" width="15.6640625" style="9" customWidth="1"/>
    <col min="11" max="11" width="4.5" style="8" customWidth="1"/>
    <col min="12" max="16384" width="9.1640625" style="8"/>
  </cols>
  <sheetData>
    <row r="1" spans="1:11" s="3" customFormat="1" ht="5.25" customHeight="1" x14ac:dyDescent="0.15"/>
    <row r="2" spans="1:11" s="12" customFormat="1" ht="40.5" customHeight="1" x14ac:dyDescent="0.15">
      <c r="B2" s="12" t="s">
        <v>30</v>
      </c>
      <c r="K2" s="12" t="s">
        <v>0</v>
      </c>
    </row>
    <row r="3" spans="1:11" s="4" customFormat="1" ht="33" customHeight="1" x14ac:dyDescent="0.2">
      <c r="B3" s="11" t="s">
        <v>29</v>
      </c>
      <c r="F3" s="11" t="s">
        <v>1</v>
      </c>
    </row>
    <row r="4" spans="1:11" s="4" customFormat="1" ht="18.75" customHeight="1" x14ac:dyDescent="0.15">
      <c r="B4" s="15"/>
      <c r="E4" s="1"/>
      <c r="F4" s="16" t="s">
        <v>2</v>
      </c>
      <c r="G4" s="16"/>
    </row>
    <row r="5" spans="1:11" s="4" customFormat="1" ht="3.75" customHeight="1" x14ac:dyDescent="0.15">
      <c r="E5" s="1"/>
      <c r="F5"/>
      <c r="G5"/>
    </row>
    <row r="6" spans="1:11" s="4" customFormat="1" ht="46.5" customHeight="1" x14ac:dyDescent="0.15">
      <c r="E6" s="1"/>
      <c r="F6" s="17">
        <f>SUM(MonthlyIncome5[AMOUNT])</f>
        <v>3750</v>
      </c>
      <c r="G6" s="17"/>
      <c r="I6" s="1"/>
      <c r="J6" s="2"/>
    </row>
    <row r="7" spans="1:11" s="4" customFormat="1" ht="18.75" customHeight="1" x14ac:dyDescent="0.15">
      <c r="F7" s="16" t="s">
        <v>3</v>
      </c>
      <c r="G7" s="16"/>
      <c r="I7" s="1"/>
      <c r="J7" s="2"/>
    </row>
    <row r="8" spans="1:11" s="4" customFormat="1" ht="3.75" customHeight="1" x14ac:dyDescent="0.15">
      <c r="F8"/>
      <c r="G8"/>
      <c r="I8" s="1"/>
      <c r="J8" s="2"/>
    </row>
    <row r="9" spans="1:11" s="4" customFormat="1" ht="46.5" customHeight="1" x14ac:dyDescent="0.15">
      <c r="E9" s="5"/>
      <c r="F9" s="17">
        <f>SUM(MonthlyExpenses6[AMOUNT])</f>
        <v>2336</v>
      </c>
      <c r="G9" s="17"/>
    </row>
    <row r="10" spans="1:11" s="4" customFormat="1" ht="18.75" customHeight="1" x14ac:dyDescent="0.15">
      <c r="A10" s="5"/>
      <c r="E10" s="5"/>
      <c r="F10" s="16" t="s">
        <v>4</v>
      </c>
      <c r="G10" s="16"/>
    </row>
    <row r="11" spans="1:11" s="4" customFormat="1" ht="3.75" customHeight="1" x14ac:dyDescent="0.15">
      <c r="A11" s="5"/>
      <c r="E11" s="5"/>
      <c r="F11"/>
      <c r="G11"/>
    </row>
    <row r="12" spans="1:11" s="4" customFormat="1" ht="46.5" customHeight="1" x14ac:dyDescent="0.15">
      <c r="A12" s="5"/>
      <c r="E12" s="5"/>
      <c r="F12" s="17">
        <f>SUM(Savings7[AMOUNT])</f>
        <v>550</v>
      </c>
      <c r="G12" s="17"/>
    </row>
    <row r="13" spans="1:11" s="4" customFormat="1" ht="18.75" customHeight="1" x14ac:dyDescent="0.15">
      <c r="A13" s="5"/>
      <c r="E13" s="5"/>
      <c r="F13" s="16" t="s">
        <v>5</v>
      </c>
      <c r="G13" s="16"/>
    </row>
    <row r="14" spans="1:11" s="4" customFormat="1" ht="3.75" customHeight="1" x14ac:dyDescent="0.15">
      <c r="A14" s="5"/>
      <c r="E14" s="5"/>
      <c r="F14"/>
      <c r="G14"/>
    </row>
    <row r="15" spans="1:11" s="4" customFormat="1" ht="46.5" customHeight="1" x14ac:dyDescent="0.15">
      <c r="A15" s="5"/>
      <c r="E15" s="5"/>
      <c r="F15" s="17">
        <f>TotalMonthlyIncome-TotalMonthlyExpenses-TotalMonthlySavings</f>
        <v>864</v>
      </c>
      <c r="G15" s="17"/>
    </row>
    <row r="16" spans="1:11" s="4" customFormat="1" ht="31.5" customHeight="1" x14ac:dyDescent="0.2">
      <c r="B16" s="11" t="s">
        <v>6</v>
      </c>
      <c r="C16" s="11"/>
      <c r="D16"/>
      <c r="E16" s="11" t="s">
        <v>7</v>
      </c>
      <c r="F16" s="11"/>
      <c r="G16" s="11"/>
      <c r="H16"/>
      <c r="I16" s="11" t="s">
        <v>32</v>
      </c>
      <c r="J16" s="11"/>
    </row>
    <row r="17" spans="1:11" s="4" customFormat="1" ht="18.75" customHeight="1" x14ac:dyDescent="0.15">
      <c r="B17" s="13" t="s">
        <v>8</v>
      </c>
      <c r="C17" s="13" t="s">
        <v>9</v>
      </c>
      <c r="E17" s="13" t="s">
        <v>8</v>
      </c>
      <c r="F17" s="13" t="s">
        <v>10</v>
      </c>
      <c r="G17" s="13" t="s">
        <v>9</v>
      </c>
      <c r="I17" s="13" t="s">
        <v>11</v>
      </c>
      <c r="J17" s="13" t="s">
        <v>9</v>
      </c>
    </row>
    <row r="18" spans="1:11" ht="28" customHeight="1" x14ac:dyDescent="0.15">
      <c r="A18" s="4"/>
      <c r="B18" s="4" t="s">
        <v>12</v>
      </c>
      <c r="C18" s="6">
        <v>2500</v>
      </c>
      <c r="D18" s="4"/>
      <c r="E18" s="4" t="s">
        <v>13</v>
      </c>
      <c r="F18" s="7" t="s">
        <v>14</v>
      </c>
      <c r="G18" s="6">
        <v>800</v>
      </c>
      <c r="H18" s="4"/>
      <c r="I18" s="7" t="s">
        <v>14</v>
      </c>
      <c r="J18" s="6">
        <v>200</v>
      </c>
      <c r="K18" s="4"/>
    </row>
    <row r="19" spans="1:11" ht="28" customHeight="1" x14ac:dyDescent="0.15">
      <c r="A19" s="4"/>
      <c r="B19" s="4" t="s">
        <v>15</v>
      </c>
      <c r="C19" s="6">
        <v>1000</v>
      </c>
      <c r="D19" s="4"/>
      <c r="E19" s="4" t="s">
        <v>16</v>
      </c>
      <c r="F19" s="7" t="s">
        <v>14</v>
      </c>
      <c r="G19" s="6">
        <v>120</v>
      </c>
      <c r="H19" s="4"/>
      <c r="I19" s="7" t="s">
        <v>14</v>
      </c>
      <c r="J19" s="6">
        <v>250</v>
      </c>
      <c r="K19" s="4"/>
    </row>
    <row r="20" spans="1:11" ht="28" customHeight="1" x14ac:dyDescent="0.15">
      <c r="A20" s="4"/>
      <c r="B20" s="4" t="s">
        <v>17</v>
      </c>
      <c r="C20" s="6">
        <v>250</v>
      </c>
      <c r="D20" s="4"/>
      <c r="E20" s="4" t="s">
        <v>18</v>
      </c>
      <c r="F20" s="7" t="s">
        <v>14</v>
      </c>
      <c r="G20" s="6">
        <v>50</v>
      </c>
      <c r="H20" s="4"/>
      <c r="I20" s="7" t="s">
        <v>14</v>
      </c>
      <c r="J20" s="6">
        <v>100</v>
      </c>
      <c r="K20" s="4"/>
    </row>
    <row r="21" spans="1:11" ht="28" customHeight="1" x14ac:dyDescent="0.15">
      <c r="A21" s="4"/>
      <c r="B21" s="4"/>
      <c r="C21" s="6"/>
      <c r="D21" s="4"/>
      <c r="E21" s="4" t="s">
        <v>19</v>
      </c>
      <c r="F21" s="7" t="s">
        <v>14</v>
      </c>
      <c r="G21" s="6">
        <v>45</v>
      </c>
      <c r="H21" s="4"/>
      <c r="K21" s="4"/>
    </row>
    <row r="22" spans="1:11" ht="28" customHeight="1" x14ac:dyDescent="0.15">
      <c r="A22" s="4"/>
      <c r="B22" s="4"/>
      <c r="C22" s="6"/>
      <c r="D22" s="4"/>
      <c r="E22" s="4" t="s">
        <v>20</v>
      </c>
      <c r="F22" s="7" t="s">
        <v>14</v>
      </c>
      <c r="G22" s="6">
        <v>500</v>
      </c>
      <c r="H22" s="4"/>
      <c r="K22" s="4"/>
    </row>
    <row r="23" spans="1:11" ht="28" customHeight="1" x14ac:dyDescent="0.15">
      <c r="A23" s="4"/>
      <c r="B23" s="4"/>
      <c r="C23" s="6"/>
      <c r="D23" s="4"/>
      <c r="E23" s="4" t="s">
        <v>28</v>
      </c>
      <c r="F23" s="7" t="s">
        <v>14</v>
      </c>
      <c r="G23" s="6">
        <v>273</v>
      </c>
      <c r="H23" s="4"/>
      <c r="K23" s="4"/>
    </row>
    <row r="24" spans="1:11" ht="28" customHeight="1" x14ac:dyDescent="0.15">
      <c r="A24" s="4"/>
      <c r="B24" s="4"/>
      <c r="C24" s="6"/>
      <c r="D24" s="4"/>
      <c r="E24" s="4" t="s">
        <v>21</v>
      </c>
      <c r="F24" s="7" t="s">
        <v>14</v>
      </c>
      <c r="G24" s="6">
        <v>120</v>
      </c>
      <c r="H24" s="4"/>
      <c r="K24" s="4"/>
    </row>
    <row r="25" spans="1:11" ht="28" customHeight="1" x14ac:dyDescent="0.15">
      <c r="A25" s="4"/>
      <c r="B25" s="4"/>
      <c r="C25" s="6"/>
      <c r="D25" s="4"/>
      <c r="E25" s="4" t="s">
        <v>22</v>
      </c>
      <c r="F25" s="7" t="s">
        <v>14</v>
      </c>
      <c r="G25" s="6">
        <v>50</v>
      </c>
      <c r="H25" s="4"/>
      <c r="K25" s="4"/>
    </row>
    <row r="26" spans="1:11" ht="28" customHeight="1" x14ac:dyDescent="0.15">
      <c r="A26" s="4"/>
      <c r="B26" s="4"/>
      <c r="C26" s="6"/>
      <c r="D26" s="4"/>
      <c r="E26" s="4" t="s">
        <v>23</v>
      </c>
      <c r="F26" s="7" t="s">
        <v>14</v>
      </c>
      <c r="G26" s="6">
        <v>100</v>
      </c>
      <c r="H26" s="4"/>
      <c r="K26" s="4"/>
    </row>
    <row r="27" spans="1:11" ht="28" customHeight="1" x14ac:dyDescent="0.15">
      <c r="A27" s="4"/>
      <c r="B27" s="4"/>
      <c r="C27" s="6"/>
      <c r="D27" s="4"/>
      <c r="E27" s="4" t="s">
        <v>24</v>
      </c>
      <c r="F27" s="7" t="s">
        <v>14</v>
      </c>
      <c r="G27" s="6">
        <v>78</v>
      </c>
      <c r="H27" s="4"/>
      <c r="K27" s="4"/>
    </row>
    <row r="28" spans="1:11" ht="28" customHeight="1" x14ac:dyDescent="0.15">
      <c r="A28" s="4"/>
      <c r="B28" s="4"/>
      <c r="C28" s="6"/>
      <c r="D28" s="4"/>
      <c r="E28" s="4" t="s">
        <v>25</v>
      </c>
      <c r="F28" s="7" t="s">
        <v>14</v>
      </c>
      <c r="G28" s="6">
        <v>50</v>
      </c>
      <c r="H28" s="4"/>
      <c r="K28" s="4"/>
    </row>
    <row r="29" spans="1:11" ht="28" customHeight="1" x14ac:dyDescent="0.15">
      <c r="A29" s="4"/>
      <c r="B29" s="4"/>
      <c r="C29" s="6"/>
      <c r="D29" s="4"/>
      <c r="E29" s="4" t="s">
        <v>26</v>
      </c>
      <c r="F29" s="7" t="s">
        <v>14</v>
      </c>
      <c r="G29" s="6">
        <v>100</v>
      </c>
      <c r="H29" s="4"/>
      <c r="K29" s="4"/>
    </row>
    <row r="30" spans="1:11" ht="28" customHeight="1" x14ac:dyDescent="0.15">
      <c r="A30" s="4"/>
      <c r="B30" s="4"/>
      <c r="C30" s="6"/>
      <c r="D30" s="4"/>
      <c r="E30" s="4" t="s">
        <v>27</v>
      </c>
      <c r="F30" s="7" t="s">
        <v>14</v>
      </c>
      <c r="G30" s="6">
        <v>50</v>
      </c>
      <c r="H30" s="4"/>
      <c r="K30" s="4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40459FD-4160-4F4A-988F-B38DB88E55B7}">
            <xm:f>'Chart Data'!$B$6</xm:f>
            <x14:dxf>
              <font>
                <color theme="7"/>
              </font>
            </x14:dxf>
          </x14:cfRule>
          <xm:sqref>F15:G15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</sheetPr>
  <dimension ref="B2:B6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1.6640625" customWidth="1"/>
  </cols>
  <sheetData>
    <row r="2" spans="2:2" x14ac:dyDescent="0.15">
      <c r="B2" t="s">
        <v>31</v>
      </c>
    </row>
    <row r="4" spans="2:2" x14ac:dyDescent="0.15">
      <c r="B4" s="14">
        <f>MIN(1,1-B5)</f>
        <v>0.37706666666666666</v>
      </c>
    </row>
    <row r="5" spans="2:2" x14ac:dyDescent="0.15">
      <c r="B5" s="14">
        <f>MIN(TotalMonthlyExpenses/TotalMonthlyIncome,1)</f>
        <v>0.62293333333333334</v>
      </c>
    </row>
    <row r="6" spans="2:2" x14ac:dyDescent="0.15">
      <c r="B6" t="b">
        <f>(TotalMonthlyExpenses/TotalMonthlyIncome)&gt;1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TM10000049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Current Month</vt:lpstr>
      <vt:lpstr>Current Month (2)</vt:lpstr>
      <vt:lpstr>Chart Data</vt:lpstr>
      <vt:lpstr>'Current Month'!Print_Titles</vt:lpstr>
      <vt:lpstr>'Current Month (2)'!Print_Titles</vt:lpstr>
      <vt:lpstr>'Current Month (2)'!TotalMonthlyExpenses</vt:lpstr>
      <vt:lpstr>TotalMonthlyExpenses</vt:lpstr>
      <vt:lpstr>'Current Month (2)'!TotalMonthlyIncome</vt:lpstr>
      <vt:lpstr>TotalMonthlyIncome</vt:lpstr>
      <vt:lpstr>'Current Month (2)'!TotalMonthlySavings</vt:lpstr>
      <vt:lpstr>TotalMonthlySavings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Merced</dc:creator>
  <cp:lastModifiedBy>Richard Merced</cp:lastModifiedBy>
  <dcterms:created xsi:type="dcterms:W3CDTF">2014-09-09T12:15:28Z</dcterms:created>
  <dcterms:modified xsi:type="dcterms:W3CDTF">2023-06-13T21:10:25Z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TF10000002</vt:lpwstr>
  </property>
</Properties>
</file>