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24226"/>
  <mc:AlternateContent xmlns:mc="http://schemas.openxmlformats.org/markup-compatibility/2006">
    <mc:Choice Requires="x15">
      <x15ac:absPath xmlns:x15ac="http://schemas.microsoft.com/office/spreadsheetml/2010/11/ac" url="C:\ONE\SCN\Federico Segura - 045 - HAYA\HRE_2019\02. PCT\03. Equipos PCT\"/>
    </mc:Choice>
  </mc:AlternateContent>
  <xr:revisionPtr revIDLastSave="0" documentId="13_ncr:1_{A3914D39-C64D-455D-9E3D-ACAC7E2B9E6C}" xr6:coauthVersionLast="41" xr6:coauthVersionMax="41" xr10:uidLastSave="{00000000-0000-0000-0000-000000000000}"/>
  <bookViews>
    <workbookView xWindow="-98" yWindow="-98" windowWidth="19396" windowHeight="10395" tabRatio="820" xr2:uid="{00000000-000D-0000-FFFF-FFFF00000000}"/>
  </bookViews>
  <sheets>
    <sheet name="Portada" sheetId="9" r:id="rId1"/>
    <sheet name="1. Funciones" sheetId="7" r:id="rId2"/>
    <sheet name="2. Personal" sheetId="14" r:id="rId3"/>
    <sheet name="3. Proveedores" sheetId="15" r:id="rId4"/>
    <sheet name="4. Aplicaciones-Sistemas" sheetId="16" r:id="rId5"/>
    <sheet name="5. Fun. Contingencia DRP" sheetId="17" r:id="rId6"/>
    <sheet name="6. Fun. Contingencia SCP" sheetId="19" r:id="rId7"/>
    <sheet name="7. Tipo de Pruebas" sheetId="18" r:id="rId8"/>
    <sheet name="COMBOS" sheetId="20" state="hidden" r:id="rId9"/>
  </sheets>
  <externalReferences>
    <externalReference r:id="rId10"/>
  </externalReferences>
  <definedNames>
    <definedName name="_xlnm.Print_Area" localSheetId="1">'1. Funciones'!$B$1:$I$6</definedName>
    <definedName name="_xlnm.Print_Area" localSheetId="2">'2. Personal'!$B$1:$H$8</definedName>
    <definedName name="_xlnm.Print_Area" localSheetId="3">'3. Proveedores'!$B$1:$L$8</definedName>
    <definedName name="_xlnm.Print_Area" localSheetId="4">'4. Aplicaciones-Sistemas'!$B$1:$H$5</definedName>
    <definedName name="_xlnm.Print_Area" localSheetId="5">'5. Fun. Contingencia DRP'!$B$1:$O$8</definedName>
    <definedName name="_xlnm.Print_Area" localSheetId="6">'6. Fun. Contingencia SCP'!$B$1:$N$8</definedName>
    <definedName name="_xlnm.Print_Area" localSheetId="7">'7. Tipo de Pruebas'!$B$1:$H$10</definedName>
    <definedName name="_xlnm.Print_Area" localSheetId="0">Portada!$B$2:$L$23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19" l="1"/>
  <c r="C9" i="19"/>
  <c r="B10" i="19"/>
  <c r="C10" i="19"/>
  <c r="B13" i="15" l="1"/>
  <c r="C13" i="15"/>
  <c r="C5" i="7"/>
  <c r="C6" i="7"/>
  <c r="B5" i="7"/>
  <c r="B6" i="7"/>
  <c r="C12" i="15" l="1"/>
  <c r="B12" i="15"/>
  <c r="C11" i="15"/>
  <c r="B11" i="15"/>
  <c r="C10" i="15"/>
  <c r="B10" i="15"/>
  <c r="F6" i="19" l="1"/>
  <c r="F5" i="19"/>
  <c r="F6" i="17"/>
  <c r="F5" i="17"/>
  <c r="E6" i="19" l="1"/>
  <c r="E5" i="19"/>
  <c r="E6" i="17"/>
  <c r="E5" i="17"/>
  <c r="C8" i="19" l="1"/>
  <c r="B8" i="19"/>
  <c r="C8" i="17"/>
  <c r="B8" i="17"/>
  <c r="B9" i="15"/>
  <c r="C9" i="15"/>
  <c r="C6" i="19" l="1"/>
  <c r="B6" i="19"/>
  <c r="C5" i="19"/>
  <c r="B5" i="19"/>
  <c r="C6" i="17"/>
  <c r="B6" i="17"/>
  <c r="C5" i="17"/>
  <c r="B5" i="17"/>
  <c r="C5" i="16"/>
  <c r="B5" i="16"/>
  <c r="C8" i="15"/>
  <c r="B8" i="15"/>
  <c r="C7" i="15"/>
  <c r="B7" i="15"/>
  <c r="C6" i="15"/>
  <c r="B6" i="15"/>
  <c r="C5" i="15"/>
  <c r="B5" i="15"/>
  <c r="C8" i="14"/>
  <c r="B8" i="14"/>
  <c r="C7" i="14"/>
  <c r="B7" i="14"/>
  <c r="C6" i="14"/>
  <c r="B6" i="14"/>
  <c r="C5" i="14"/>
  <c r="B5" i="14"/>
</calcChain>
</file>

<file path=xl/sharedStrings.xml><?xml version="1.0" encoding="utf-8"?>
<sst xmlns="http://schemas.openxmlformats.org/spreadsheetml/2006/main" count="221" uniqueCount="138">
  <si>
    <t>Responsable:</t>
  </si>
  <si>
    <t>Teléfono:</t>
  </si>
  <si>
    <t>Email:</t>
  </si>
  <si>
    <t>Responsable Sustituto:</t>
  </si>
  <si>
    <t>Cód. Área</t>
  </si>
  <si>
    <t>Área</t>
  </si>
  <si>
    <t>Descripción de Función</t>
  </si>
  <si>
    <t>Responsable</t>
  </si>
  <si>
    <t>OTR</t>
  </si>
  <si>
    <t>OPR</t>
  </si>
  <si>
    <t>Documentos Descriptivos (link)</t>
  </si>
  <si>
    <t>#</t>
  </si>
  <si>
    <t>Nombre y Apellidos</t>
  </si>
  <si>
    <t>Telf.</t>
  </si>
  <si>
    <t>Email</t>
  </si>
  <si>
    <t>Nombre Proveedor</t>
  </si>
  <si>
    <t>Persona de Contacto</t>
  </si>
  <si>
    <t>¿PCN?</t>
  </si>
  <si>
    <t>SLA</t>
  </si>
  <si>
    <t>Descripción</t>
  </si>
  <si>
    <t>Proveedor / Fabricante</t>
  </si>
  <si>
    <t>Número de Personas:</t>
  </si>
  <si>
    <t>Escenarios</t>
  </si>
  <si>
    <t>Personas</t>
  </si>
  <si>
    <t>Cód. Prueba</t>
  </si>
  <si>
    <t>Nombre de la Prueba</t>
  </si>
  <si>
    <t>Listado de Pruebas</t>
  </si>
  <si>
    <t>Periodicidad</t>
  </si>
  <si>
    <t>Evidencias</t>
  </si>
  <si>
    <t>Roles Participantes</t>
  </si>
  <si>
    <t>Resultado</t>
  </si>
  <si>
    <t>4. Identificación de Aplicaciones - Sistemas (CP-PCT)</t>
  </si>
  <si>
    <t>3. Identificación de Proveedores (CP-PCT)</t>
  </si>
  <si>
    <t>2. Identificación de Personal (CP-PCT)</t>
  </si>
  <si>
    <t>1. Identificación de Funciones (CP-PCT)</t>
  </si>
  <si>
    <t>Función</t>
  </si>
  <si>
    <t>Funciones en Contingencia</t>
  </si>
  <si>
    <t>Funciones en contingencia</t>
  </si>
  <si>
    <t>7. Tipo de Pruebas (CP-PCT)</t>
  </si>
  <si>
    <t>5. Funciones en Contingencia (CP-PCT- DRP)</t>
  </si>
  <si>
    <t>Indisponibilidad del CPD 
RSI</t>
  </si>
  <si>
    <t>Destrucción 
del CPD Telefónica</t>
  </si>
  <si>
    <t>Indisponibilidad del CPD Telefónica</t>
  </si>
  <si>
    <t>Indisponibilidad 
Comunicaciones
CEMECO
(Valencia)</t>
  </si>
  <si>
    <t>Indisponibilidad del CPD
Interoute</t>
  </si>
  <si>
    <t>Indisponibilidad Comunicaciones 
(Otras Ubicaciones)</t>
  </si>
  <si>
    <t>Código Área:</t>
  </si>
  <si>
    <t>4h</t>
  </si>
  <si>
    <t>IPM</t>
  </si>
  <si>
    <t>Telefónica</t>
  </si>
  <si>
    <t>Wolters&amp;Kluver</t>
  </si>
  <si>
    <t>24h</t>
  </si>
  <si>
    <t>Microsoft</t>
  </si>
  <si>
    <t>bgs@haya.es</t>
  </si>
  <si>
    <t>chm@haya.es</t>
  </si>
  <si>
    <t>Benjamín Grau Serra</t>
  </si>
  <si>
    <t>Cristina Huguet Martinez</t>
  </si>
  <si>
    <t>David García Gregorio</t>
  </si>
  <si>
    <t>German Gomez Arjona</t>
  </si>
  <si>
    <t>Lucia Fraile Ugalde</t>
  </si>
  <si>
    <t>lucia.fraileugalde@telefonica.com</t>
  </si>
  <si>
    <t>ggomez@ipm.es</t>
  </si>
  <si>
    <t>616 991 404 / 620 595 283</t>
  </si>
  <si>
    <t>Daniel Fernández Ballesteros</t>
  </si>
  <si>
    <t>dfernandez@wke.es</t>
  </si>
  <si>
    <t xml:space="preserve">902 330 083 </t>
  </si>
  <si>
    <t>669 970 582</t>
  </si>
  <si>
    <t>6. Fun. Contingencia (CP-PCT-SCP)</t>
  </si>
  <si>
    <t>Antonio Sáenz Segovia</t>
  </si>
  <si>
    <t>asaenz@haya.es</t>
  </si>
  <si>
    <t>Recuperación de datos del NAS situado en el CPD de Telefónica</t>
  </si>
  <si>
    <t>Benjamín Grau - IT
Daniel Segura (Tecnocom) - IT
Ángel López-Pequeño - Negocio</t>
  </si>
  <si>
    <t>Indisponibilidad del servidor LDAP de Cristalia</t>
  </si>
  <si>
    <t>Benjamín Grau - IT
Silvia Díaz - Negocio</t>
  </si>
  <si>
    <r>
      <rPr>
        <b/>
        <sz val="11"/>
        <color theme="1"/>
        <rFont val="Calibri"/>
        <family val="2"/>
        <scheme val="minor"/>
      </rPr>
      <t xml:space="preserve">Valoración de IT: Correcta - </t>
    </r>
    <r>
      <rPr>
        <sz val="11"/>
        <color theme="1"/>
        <rFont val="Calibri"/>
        <family val="2"/>
        <scheme val="minor"/>
      </rPr>
      <t xml:space="preserve">No se detectan incidencias tras la caída del LDAP principal. Tiempo transcurrido de recuperación: inmediato.
</t>
    </r>
    <r>
      <rPr>
        <b/>
        <sz val="11"/>
        <color theme="1"/>
        <rFont val="Calibri"/>
        <family val="2"/>
        <scheme val="minor"/>
      </rPr>
      <t xml:space="preserve">Valoración de Negocio: Correcta - </t>
    </r>
    <r>
      <rPr>
        <sz val="11"/>
        <color theme="1"/>
        <rFont val="Calibri"/>
        <family val="2"/>
        <scheme val="minor"/>
      </rPr>
      <t>Se ha podido acceder correctamente a todos los sistemas de información y sistemas de ficheros.</t>
    </r>
  </si>
  <si>
    <t>Benjamín Grau - IT
Amador Gómez - Negocio</t>
  </si>
  <si>
    <t>Recuperación de la Base de Datos de Opentext situada en el CPD de Telefónica</t>
  </si>
  <si>
    <r>
      <rPr>
        <b/>
        <sz val="11"/>
        <color theme="1"/>
        <rFont val="Calibri"/>
        <family val="2"/>
        <scheme val="minor"/>
      </rPr>
      <t xml:space="preserve">Valoración de IT: Correcta - </t>
    </r>
    <r>
      <rPr>
        <sz val="11"/>
        <color theme="1"/>
        <rFont val="Calibri"/>
        <family val="2"/>
        <scheme val="minor"/>
      </rPr>
      <t xml:space="preserve">Tiempo transcurrido de recuperación: 1 día (según la secuencia de recuperación debería de ser de 2-3 días como máximo).
</t>
    </r>
    <r>
      <rPr>
        <b/>
        <sz val="11"/>
        <color theme="1"/>
        <rFont val="Calibri"/>
        <family val="2"/>
        <scheme val="minor"/>
      </rPr>
      <t>Valoración de Negocio: Correcta con incidencias -</t>
    </r>
    <r>
      <rPr>
        <sz val="11"/>
        <color theme="1"/>
        <rFont val="Calibri"/>
        <family val="2"/>
        <scheme val="minor"/>
      </rPr>
      <t xml:space="preserve"> Entrega correcta de los ficheros existentes en la carpeta que se solicitó recuperar. No obstante, no se entrega la propia carpeta y no se restaura en la ruta inicial solicitada. Sería recomendable la mejora del sistema de peticiones y posibilidad de apertura telefónica de incidencias. La apertura solo via aplicativo puede ser una limitación en caso de indisponibilidad de red. La entrega de todos los ficheros recuperados en un solo directorio sin acceso restringido al usuario solicitante no garantiza la decuada seguridad ni confidencialidad de la información en caso de que más de un usuario haya solicitado una recuperación.</t>
    </r>
  </si>
  <si>
    <r>
      <rPr>
        <b/>
        <sz val="11"/>
        <color theme="1"/>
        <rFont val="Calibri"/>
        <family val="2"/>
        <scheme val="minor"/>
      </rPr>
      <t xml:space="preserve">Valoración de IT: Correcta - </t>
    </r>
    <r>
      <rPr>
        <sz val="11"/>
        <color theme="1"/>
        <rFont val="Calibri"/>
        <family val="2"/>
        <scheme val="minor"/>
      </rPr>
      <t xml:space="preserve">Tiempo transcurrido: 2h23min (según la secuencia de recuperación debería ser de 2h como máximo).
</t>
    </r>
    <r>
      <rPr>
        <b/>
        <sz val="11"/>
        <color theme="1"/>
        <rFont val="Calibri"/>
        <family val="2"/>
        <scheme val="minor"/>
      </rPr>
      <t>Valoración de Negocio: Correcta -</t>
    </r>
    <r>
      <rPr>
        <sz val="11"/>
        <color theme="1"/>
        <rFont val="Calibri"/>
        <family val="2"/>
        <scheme val="minor"/>
      </rPr>
      <t xml:space="preserve"> La BBDD verificada corresponde a la del día restaurado. Tenemos que tener en cuenta el crecimiento del gestor documental para poder tener espacio donde recuperar.</t>
    </r>
  </si>
  <si>
    <t>Recuperación de la Base de Datos de Data WareHouse situada en el CPD de Telefónica</t>
  </si>
  <si>
    <t>Antonio Saenz - IT y Negocio</t>
  </si>
  <si>
    <r>
      <rPr>
        <b/>
        <sz val="11"/>
        <color theme="1"/>
        <rFont val="Calibri"/>
        <family val="2"/>
        <scheme val="minor"/>
      </rPr>
      <t xml:space="preserve">Valoración de IT: Correcta - </t>
    </r>
    <r>
      <rPr>
        <sz val="11"/>
        <color theme="1"/>
        <rFont val="Calibri"/>
        <family val="2"/>
        <scheme val="minor"/>
      </rPr>
      <t xml:space="preserve">Tiempo transcurrido: 1h10min (según la secuencia de recuperación debería ser de 4h como máximo).
</t>
    </r>
    <r>
      <rPr>
        <b/>
        <sz val="11"/>
        <color theme="1"/>
        <rFont val="Calibri"/>
        <family val="2"/>
        <scheme val="minor"/>
      </rPr>
      <t xml:space="preserve">Valoración de Negocio: Correcta - </t>
    </r>
    <r>
      <rPr>
        <sz val="11"/>
        <color theme="1"/>
        <rFont val="Calibri"/>
        <family val="2"/>
        <scheme val="minor"/>
      </rPr>
      <t>No hubo incidencias, todo correcto.</t>
    </r>
  </si>
  <si>
    <t>Recuperación de la Base de Datos de ASPRO situada en el CPD de Valencia</t>
  </si>
  <si>
    <t>Recuperar los archivos de una copia de seguridad del NAS (CPD Telefónica) solicitados por el personal de negocio en el propio NAS de Telefónica, comprobando que puede acceder a la información y que es correcta. 
Afectación: Se restaura en el propio NAS del CPD de Telefónica.</t>
  </si>
  <si>
    <t>Parar el servidor LDAP de Cristalia para comprobar que el LDAP de Alcalá autentica a los usuarios. 
Afectación: REM, Recovery, DWH, Intranet, PipeLine,etc, ASPRO, sistema de archivos y dispositivos hardware.</t>
  </si>
  <si>
    <t>Recuperar en la misma máquina virtual la última copia de seguridad de la BD de OpenText, comprobando que puede acceder a la información y que es correcta. No se pondrá en producción.
Afectación: Se restaura en la misma máquina virtual. No se pone en producción.</t>
  </si>
  <si>
    <t>Recuperar en la misma máquina virtual la última copia de seguridad de la base de datos de Data WareHouse, Base de datos DDS, se recuperará la última copia disponible en el servidor de producción con el nombre DDS_BCK comprobando que puede acceder a la información y que es correcta.
Afectación: Se restaura en la misma máquina virtual. No se pone en producción.</t>
  </si>
  <si>
    <t>Recuperar en la misma máquina virtual la última copia de seguridad de la base de datos de ASPRO, comprobando que puede acceder a la información y que es correcta. No se pondrá en producción, pero se configurará otro cliente que apunte a la base de datos temporal.
Afectación: Se restaura en la misma máquina virtual. No se pone en producción.</t>
  </si>
  <si>
    <t>2016\PCT\08. Pruebas\01. Julio 2016</t>
  </si>
  <si>
    <t>Benjamín Grau - IT
María del Carmen López  - Negocio</t>
  </si>
  <si>
    <r>
      <rPr>
        <b/>
        <sz val="11"/>
        <color theme="1"/>
        <rFont val="Calibri"/>
        <family val="2"/>
        <scheme val="minor"/>
      </rPr>
      <t xml:space="preserve">Valoración de IT: Correcta - </t>
    </r>
    <r>
      <rPr>
        <sz val="11"/>
        <color theme="1"/>
        <rFont val="Calibri"/>
        <family val="2"/>
        <scheme val="minor"/>
      </rPr>
      <t xml:space="preserve">Tiempo transcurrido: 2h30min (según la secuencia de recuperación debería ser de 2h como máximo).
</t>
    </r>
    <r>
      <rPr>
        <b/>
        <sz val="11"/>
        <color theme="1"/>
        <rFont val="Calibri"/>
        <family val="2"/>
        <scheme val="minor"/>
      </rPr>
      <t>Valoración de Negocio: Correcta con incidencias -</t>
    </r>
    <r>
      <rPr>
        <sz val="11"/>
        <color theme="1"/>
        <rFont val="Calibri"/>
        <family val="2"/>
        <scheme val="minor"/>
      </rPr>
      <t xml:space="preserve"> El resultado ha sido satisfactorio. En un primer intento no aparecían datos pero era por un error en la recuperación. Tras corregirlo se ha podido acceder sin problemas a la base de datos de ayer. Hemos comprobado que no hay registros con fecha de hoy pero sí con fecha de ayer. A mi entender la prueba ha durado más de lo necesario porque sistemas no ha podido ponerse con ello a la hora en que se ha enviado la petición. En un caso real de pérdida de la base de datos de ASPRO hubiéramos estado presionando a sistemas desde el minuto uno por lo que entiendo que se habría resuelto antes la incidencia.</t>
    </r>
  </si>
  <si>
    <t>Dirección Servicios Operacionales</t>
  </si>
  <si>
    <r>
      <t xml:space="preserve">Contingency Plan </t>
    </r>
    <r>
      <rPr>
        <b/>
        <i/>
        <sz val="28"/>
        <color theme="1"/>
        <rFont val="Arial"/>
        <family val="2"/>
      </rPr>
      <t>(CP) - Plan de Continuidad Tecnológico (PCT)</t>
    </r>
  </si>
  <si>
    <t>DSO</t>
  </si>
  <si>
    <t>4 (internas) + 5 técnicos de soporte (externos)</t>
  </si>
  <si>
    <t>dgarciag@haya.es</t>
  </si>
  <si>
    <t>Serban</t>
  </si>
  <si>
    <t>Carolina Garrido</t>
  </si>
  <si>
    <t>cgarrido@serban.es</t>
  </si>
  <si>
    <t>GMV</t>
  </si>
  <si>
    <t>0h</t>
  </si>
  <si>
    <t>-</t>
  </si>
  <si>
    <t>Contactar con Proveedores</t>
  </si>
  <si>
    <t>Prueba de recuperación de backup</t>
  </si>
  <si>
    <t>Recuperación de backups</t>
  </si>
  <si>
    <t>Semestral</t>
  </si>
  <si>
    <t>Documento Tareas Periódicas</t>
  </si>
  <si>
    <t>Equipo de Soporte</t>
  </si>
  <si>
    <t>Benjamín Grau - IT</t>
  </si>
  <si>
    <r>
      <rPr>
        <b/>
        <sz val="11"/>
        <color theme="1"/>
        <rFont val="Calibri"/>
        <family val="2"/>
        <scheme val="minor"/>
      </rPr>
      <t>Valoración de IT</t>
    </r>
    <r>
      <rPr>
        <sz val="11"/>
        <color theme="1"/>
        <rFont val="Calibri"/>
        <family val="2"/>
        <scheme val="minor"/>
      </rPr>
      <t xml:space="preserve">: Correcta
</t>
    </r>
    <r>
      <rPr>
        <b/>
        <sz val="11"/>
        <color theme="1"/>
        <rFont val="Calibri"/>
        <family val="2"/>
        <scheme val="minor"/>
      </rPr>
      <t>Valoración de Negocio:</t>
    </r>
    <r>
      <rPr>
        <sz val="11"/>
        <color theme="1"/>
        <rFont val="Calibri"/>
        <family val="2"/>
        <scheme val="minor"/>
      </rPr>
      <t xml:space="preserve"> Correcta - No hubo incidencias, todo correcto.</t>
    </r>
  </si>
  <si>
    <t>21. Aplicativos base: Office y Correo electrónico</t>
  </si>
  <si>
    <t>FC</t>
  </si>
  <si>
    <t>FC1</t>
  </si>
  <si>
    <t>Seleccione un valor</t>
  </si>
  <si>
    <t>FC2</t>
  </si>
  <si>
    <t>FC3</t>
  </si>
  <si>
    <t>FC4</t>
  </si>
  <si>
    <t>FC5</t>
  </si>
  <si>
    <t>FC6</t>
  </si>
  <si>
    <t>FC7</t>
  </si>
  <si>
    <t>FC8</t>
  </si>
  <si>
    <t>FC9</t>
  </si>
  <si>
    <t>Aiuken</t>
  </si>
  <si>
    <t>UltimoByte</t>
  </si>
  <si>
    <t>PENDIENTE</t>
  </si>
  <si>
    <t>RSI</t>
  </si>
  <si>
    <t>Indisponibilidad Comunicaciones
Barajas
(Madrid)</t>
  </si>
  <si>
    <t>Envío de Información a Terceros</t>
  </si>
  <si>
    <t>Recuperación de la infraestructura del CPD de Telefónica</t>
  </si>
  <si>
    <t>Servicios Operacionales. Soporte Infraestructura</t>
  </si>
  <si>
    <t>Recuperación de infraestructura y traslado a Telefónica</t>
  </si>
  <si>
    <t>Recuperación de infraestructura de comunicaciones</t>
  </si>
  <si>
    <t>606 610 162</t>
  </si>
  <si>
    <t>659 602 129</t>
  </si>
  <si>
    <t>680 392 507</t>
  </si>
  <si>
    <t>680 190 272</t>
  </si>
  <si>
    <t>646 239 122</t>
  </si>
  <si>
    <t>918 077 672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</si>
</sst>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26"/>
      <color theme="1"/>
      <name val="Calibri"/>
      <family val="2"/>
      <scheme val="minor"/>
    </font>
    <font>
      <sz val="10"/>
      <name val="Arial"/>
      <family val="2"/>
    </font>
    <font>
      <sz val="10"/>
      <color theme="1"/>
      <name val="Arial"/>
      <family val="2"/>
    </font>
    <font>
      <sz val="10"/>
      <color rgb="FF9C0006"/>
      <name val="Arial"/>
      <family val="2"/>
    </font>
    <font>
      <u/>
      <sz val="10"/>
      <color indexed="12"/>
      <name val="Arial"/>
      <family val="2"/>
    </font>
    <font>
      <b/>
      <sz val="11"/>
      <color theme="0"/>
      <name val="Verdana"/>
      <family val="2"/>
    </font>
    <font>
      <sz val="12"/>
      <color theme="1"/>
      <name val="Calibri"/>
      <family val="2"/>
      <scheme val="minor"/>
    </font>
    <font>
      <i/>
      <sz val="11"/>
      <color theme="1"/>
      <name val="Calibri"/>
      <family val="2"/>
      <scheme val="minor"/>
    </font>
    <font>
      <u/>
      <sz val="7.7"/>
      <color theme="10"/>
      <name val="Calibri"/>
      <family val="2"/>
    </font>
    <font>
      <b/>
      <sz val="16"/>
      <color theme="1"/>
      <name val="Calibri"/>
      <family val="2"/>
      <scheme val="minor"/>
    </font>
    <font>
      <b/>
      <sz val="11"/>
      <color theme="1"/>
      <name val="Calibri"/>
      <family val="2"/>
      <scheme val="minor"/>
    </font>
    <font>
      <sz val="14"/>
      <name val="Calibri"/>
      <family val="2"/>
      <scheme val="minor"/>
    </font>
    <font>
      <sz val="14"/>
      <color theme="3"/>
      <name val="Calibri"/>
      <family val="2"/>
      <scheme val="minor"/>
    </font>
    <font>
      <b/>
      <i/>
      <shadow/>
      <sz val="28"/>
      <color rgb="FF000000"/>
      <name val="Arial"/>
      <family val="2"/>
    </font>
    <font>
      <sz val="14"/>
      <color theme="1"/>
      <name val="Calibri"/>
      <family val="2"/>
      <scheme val="minor"/>
    </font>
    <font>
      <b/>
      <sz val="26"/>
      <color theme="1"/>
      <name val="Calibri"/>
      <family val="2"/>
      <scheme val="minor"/>
    </font>
    <font>
      <b/>
      <sz val="14"/>
      <color theme="1"/>
      <name val="Calibri"/>
      <family val="2"/>
      <scheme val="minor"/>
    </font>
    <font>
      <b/>
      <i/>
      <sz val="28"/>
      <color theme="1"/>
      <name val="Arial"/>
      <family val="2"/>
    </font>
    <font>
      <b/>
      <sz val="11"/>
      <color theme="0"/>
      <name val="Calibri"/>
      <family val="2"/>
      <scheme val="minor"/>
    </font>
  </fonts>
  <fills count="11">
    <fill>
      <patternFill patternType="none"/>
    </fill>
    <fill>
      <patternFill patternType="gray125"/>
    </fill>
    <fill>
      <patternFill patternType="solid">
        <fgColor rgb="FF232A2D"/>
        <bgColor indexed="64"/>
      </patternFill>
    </fill>
    <fill>
      <patternFill patternType="solid">
        <fgColor rgb="FFFFC7CE"/>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002060"/>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double">
        <color theme="3"/>
      </left>
      <right/>
      <top style="double">
        <color theme="3"/>
      </top>
      <bottom/>
      <diagonal/>
    </border>
    <border>
      <left/>
      <right/>
      <top style="double">
        <color theme="3"/>
      </top>
      <bottom/>
      <diagonal/>
    </border>
    <border>
      <left/>
      <right style="double">
        <color theme="3"/>
      </right>
      <top style="double">
        <color theme="3"/>
      </top>
      <bottom/>
      <diagonal/>
    </border>
    <border>
      <left style="double">
        <color theme="3"/>
      </left>
      <right/>
      <top/>
      <bottom/>
      <diagonal/>
    </border>
    <border>
      <left/>
      <right style="double">
        <color theme="3"/>
      </right>
      <top/>
      <bottom/>
      <diagonal/>
    </border>
    <border>
      <left/>
      <right/>
      <top style="thin">
        <color theme="3"/>
      </top>
      <bottom/>
      <diagonal/>
    </border>
    <border>
      <left/>
      <right/>
      <top/>
      <bottom style="thin">
        <color theme="3"/>
      </bottom>
      <diagonal/>
    </border>
    <border>
      <left style="double">
        <color theme="3"/>
      </left>
      <right/>
      <top/>
      <bottom style="double">
        <color theme="3"/>
      </bottom>
      <diagonal/>
    </border>
    <border>
      <left/>
      <right/>
      <top/>
      <bottom style="double">
        <color theme="3"/>
      </bottom>
      <diagonal/>
    </border>
    <border>
      <left/>
      <right style="double">
        <color theme="3"/>
      </right>
      <top/>
      <bottom style="double">
        <color theme="3"/>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0" fontId="2" fillId="0" borderId="0"/>
    <xf numFmtId="0" fontId="3" fillId="0" borderId="0"/>
    <xf numFmtId="0" fontId="4" fillId="3" borderId="0" applyNumberFormat="0" applyBorder="0" applyAlignment="0" applyProtection="0"/>
    <xf numFmtId="0" fontId="5"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cellStyleXfs>
  <cellXfs count="90">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wrapText="1"/>
    </xf>
    <xf numFmtId="0" fontId="0" fillId="0" borderId="0" xfId="0" applyAlignment="1">
      <alignment horizontal="left" vertical="center" wrapText="1"/>
    </xf>
    <xf numFmtId="0" fontId="0" fillId="0" borderId="0" xfId="0" applyAlignment="1">
      <alignment vertical="center" wrapText="1"/>
    </xf>
    <xf numFmtId="0" fontId="6" fillId="2" borderId="1" xfId="0" applyFont="1" applyFill="1" applyBorder="1" applyAlignment="1" applyProtection="1">
      <alignment horizontal="center" vertical="center" wrapText="1"/>
      <protection locked="0"/>
    </xf>
    <xf numFmtId="0" fontId="7" fillId="0" borderId="0" xfId="0" applyFont="1" applyAlignment="1">
      <alignment horizontal="left" wrapText="1"/>
    </xf>
    <xf numFmtId="0" fontId="7" fillId="0" borderId="0" xfId="0" applyFont="1" applyAlignment="1">
      <alignment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9" fillId="0" borderId="1" xfId="5" applyBorder="1" applyAlignment="1" applyProtection="1">
      <alignment horizontal="center" vertical="center" wrapText="1"/>
    </xf>
    <xf numFmtId="0" fontId="0" fillId="0" borderId="14" xfId="0" applyBorder="1" applyAlignment="1">
      <alignment horizontal="center" vertical="center" wrapText="1"/>
    </xf>
    <xf numFmtId="0" fontId="0" fillId="0" borderId="0" xfId="0" applyAlignment="1">
      <alignment horizontal="left"/>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vertical="center"/>
    </xf>
    <xf numFmtId="0" fontId="7" fillId="0" borderId="0" xfId="0" applyFont="1" applyAlignment="1">
      <alignment horizontal="left"/>
    </xf>
    <xf numFmtId="0" fontId="6" fillId="2" borderId="1" xfId="0" applyFont="1" applyFill="1" applyBorder="1" applyAlignment="1" applyProtection="1">
      <alignment horizontal="center" vertical="center"/>
      <protection locked="0"/>
    </xf>
    <xf numFmtId="0" fontId="7" fillId="0" borderId="0" xfId="0" applyFont="1"/>
    <xf numFmtId="0" fontId="0" fillId="0" borderId="1" xfId="0" applyBorder="1" applyAlignment="1">
      <alignment horizontal="center" vertical="center"/>
    </xf>
    <xf numFmtId="0" fontId="0" fillId="0" borderId="1" xfId="0" applyBorder="1" applyAlignment="1">
      <alignment horizontal="left" vertical="center"/>
    </xf>
    <xf numFmtId="0" fontId="8" fillId="0" borderId="1" xfId="0" applyFont="1" applyBorder="1" applyAlignment="1">
      <alignment horizontal="center" vertical="center"/>
    </xf>
    <xf numFmtId="0" fontId="0" fillId="0" borderId="0" xfId="0" applyAlignment="1">
      <alignment vertical="center"/>
    </xf>
    <xf numFmtId="0" fontId="0" fillId="0" borderId="14" xfId="0" applyBorder="1" applyAlignment="1">
      <alignment horizontal="left" vertical="center" wrapText="1"/>
    </xf>
    <xf numFmtId="0" fontId="12" fillId="4" borderId="0" xfId="1" applyFont="1" applyFill="1"/>
    <xf numFmtId="0" fontId="13" fillId="4" borderId="3" xfId="1" applyFont="1" applyFill="1" applyBorder="1"/>
    <xf numFmtId="0" fontId="13" fillId="4" borderId="4" xfId="1" applyFont="1" applyFill="1" applyBorder="1"/>
    <xf numFmtId="0" fontId="13" fillId="4" borderId="5" xfId="1" applyFont="1" applyFill="1" applyBorder="1"/>
    <xf numFmtId="0" fontId="12" fillId="4" borderId="6" xfId="1" applyFont="1" applyFill="1" applyBorder="1"/>
    <xf numFmtId="0" fontId="12" fillId="4" borderId="7" xfId="1" applyFont="1" applyFill="1" applyBorder="1"/>
    <xf numFmtId="0" fontId="12" fillId="4" borderId="6" xfId="1" applyFont="1" applyFill="1" applyBorder="1" applyAlignment="1">
      <alignment vertical="center"/>
    </xf>
    <xf numFmtId="0" fontId="12" fillId="4" borderId="7" xfId="1" applyFont="1" applyFill="1" applyBorder="1" applyAlignment="1">
      <alignment vertical="center"/>
    </xf>
    <xf numFmtId="0" fontId="12" fillId="4" borderId="0" xfId="1" applyFont="1" applyFill="1" applyAlignment="1">
      <alignment vertical="center"/>
    </xf>
    <xf numFmtId="0" fontId="15" fillId="4" borderId="0" xfId="1" applyFont="1" applyFill="1" applyAlignment="1">
      <alignment horizontal="center"/>
    </xf>
    <xf numFmtId="0" fontId="15" fillId="4" borderId="7" xfId="2" applyFont="1" applyFill="1" applyBorder="1" applyAlignment="1">
      <alignment vertical="center" wrapText="1"/>
    </xf>
    <xf numFmtId="0" fontId="17" fillId="4" borderId="0" xfId="1" applyFont="1" applyFill="1" applyAlignment="1">
      <alignment horizontal="right"/>
    </xf>
    <xf numFmtId="0" fontId="15" fillId="4" borderId="2" xfId="1" applyFont="1" applyFill="1" applyBorder="1" applyAlignment="1" applyProtection="1">
      <alignment horizontal="left"/>
      <protection locked="0"/>
    </xf>
    <xf numFmtId="0" fontId="15" fillId="4" borderId="0" xfId="1" applyFont="1" applyFill="1" applyAlignment="1" applyProtection="1">
      <alignment horizontal="left"/>
      <protection locked="0"/>
    </xf>
    <xf numFmtId="0" fontId="15" fillId="4" borderId="2" xfId="1" applyFont="1" applyFill="1" applyBorder="1" applyAlignment="1" applyProtection="1">
      <alignment vertical="center" wrapText="1"/>
      <protection locked="0"/>
    </xf>
    <xf numFmtId="0" fontId="15" fillId="4" borderId="0" xfId="1" applyFont="1" applyFill="1" applyAlignment="1" applyProtection="1">
      <alignment vertical="center" wrapText="1"/>
      <protection locked="0"/>
    </xf>
    <xf numFmtId="0" fontId="12" fillId="4" borderId="10" xfId="1" applyFont="1" applyFill="1" applyBorder="1"/>
    <xf numFmtId="0" fontId="12" fillId="4" borderId="11" xfId="1" applyFont="1" applyFill="1" applyBorder="1"/>
    <xf numFmtId="0" fontId="12" fillId="4" borderId="12" xfId="1" applyFont="1" applyFill="1" applyBorder="1"/>
    <xf numFmtId="14" fontId="0" fillId="0" borderId="1" xfId="0" applyNumberFormat="1" applyBorder="1" applyAlignment="1">
      <alignment horizontal="center" vertical="center" wrapText="1"/>
    </xf>
    <xf numFmtId="0" fontId="0" fillId="7" borderId="1" xfId="0" applyFill="1" applyBorder="1" applyAlignment="1">
      <alignment horizontal="left" vertical="center" wrapText="1"/>
    </xf>
    <xf numFmtId="0" fontId="0" fillId="8" borderId="1" xfId="0" applyFill="1" applyBorder="1" applyAlignment="1">
      <alignment horizontal="left" vertical="center" wrapText="1"/>
    </xf>
    <xf numFmtId="0" fontId="0" fillId="0" borderId="0" xfId="0" applyAlignment="1">
      <alignment horizontal="center" vertical="center" wrapText="1"/>
    </xf>
    <xf numFmtId="0" fontId="0" fillId="0" borderId="15" xfId="0" applyBorder="1" applyAlignment="1">
      <alignment horizontal="center" vertical="center"/>
    </xf>
    <xf numFmtId="0" fontId="0" fillId="0" borderId="15" xfId="0" applyBorder="1" applyAlignment="1">
      <alignment horizontal="center" vertical="center" wrapText="1"/>
    </xf>
    <xf numFmtId="0" fontId="0" fillId="0" borderId="14" xfId="0" applyBorder="1" applyAlignment="1">
      <alignment horizontal="center" vertical="center"/>
    </xf>
    <xf numFmtId="0" fontId="8" fillId="0" borderId="14" xfId="0" applyFont="1" applyBorder="1" applyAlignment="1">
      <alignment horizontal="center" vertical="center" wrapText="1"/>
    </xf>
    <xf numFmtId="0" fontId="10" fillId="0" borderId="0" xfId="0" applyFont="1" applyAlignment="1">
      <alignment vertical="center" wrapText="1"/>
    </xf>
    <xf numFmtId="0" fontId="0" fillId="0" borderId="1" xfId="0" applyBorder="1" applyAlignment="1">
      <alignment horizontal="center"/>
    </xf>
    <xf numFmtId="0" fontId="19" fillId="9" borderId="1" xfId="0" applyFont="1" applyFill="1" applyBorder="1" applyAlignment="1">
      <alignment horizontal="center" vertical="center"/>
    </xf>
    <xf numFmtId="0" fontId="8" fillId="10" borderId="1" xfId="0" applyFont="1" applyFill="1" applyBorder="1" applyAlignment="1">
      <alignment horizontal="center" vertical="center" wrapText="1"/>
    </xf>
    <xf numFmtId="0" fontId="0" fillId="10" borderId="0" xfId="0" applyFill="1" applyAlignment="1">
      <alignment wrapText="1"/>
    </xf>
    <xf numFmtId="0" fontId="8" fillId="0" borderId="0" xfId="0" applyFont="1" applyAlignment="1">
      <alignment horizontal="center" vertical="center" wrapText="1"/>
    </xf>
    <xf numFmtId="0" fontId="14" fillId="0" borderId="0" xfId="0" applyFont="1" applyAlignment="1">
      <alignment horizontal="center" vertical="center" wrapText="1" readingOrder="1"/>
    </xf>
    <xf numFmtId="0" fontId="1" fillId="4" borderId="8" xfId="2" applyFont="1" applyFill="1" applyBorder="1" applyAlignment="1">
      <alignment horizontal="center" vertical="center" wrapText="1"/>
    </xf>
    <xf numFmtId="0" fontId="16" fillId="4" borderId="8" xfId="2" applyFont="1" applyFill="1" applyBorder="1" applyAlignment="1">
      <alignment horizontal="center" vertical="center" wrapText="1"/>
    </xf>
    <xf numFmtId="0" fontId="16" fillId="4" borderId="9" xfId="2" applyFont="1" applyFill="1" applyBorder="1" applyAlignment="1">
      <alignment horizontal="center" vertical="center" wrapText="1"/>
    </xf>
    <xf numFmtId="0" fontId="15" fillId="4" borderId="2" xfId="1" applyFont="1" applyFill="1" applyBorder="1" applyAlignment="1" applyProtection="1">
      <alignment horizontal="left" vertical="center" wrapText="1"/>
      <protection locked="0"/>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0" fillId="5" borderId="16" xfId="0" applyFont="1" applyFill="1" applyBorder="1" applyAlignment="1">
      <alignment horizontal="center" vertical="center" wrapText="1"/>
    </xf>
    <xf numFmtId="0" fontId="10" fillId="5" borderId="17" xfId="0" applyFont="1" applyFill="1" applyBorder="1" applyAlignment="1">
      <alignment horizontal="center" vertical="center" wrapText="1"/>
    </xf>
    <xf numFmtId="0" fontId="10" fillId="5" borderId="18" xfId="0" applyFont="1" applyFill="1" applyBorder="1" applyAlignment="1">
      <alignment horizontal="center" vertical="center" wrapText="1"/>
    </xf>
    <xf numFmtId="0" fontId="6" fillId="2" borderId="14" xfId="0" applyFont="1" applyFill="1" applyBorder="1" applyAlignment="1" applyProtection="1">
      <alignment horizontal="center" vertical="center" wrapText="1"/>
      <protection locked="0"/>
    </xf>
    <xf numFmtId="0" fontId="6" fillId="2" borderId="13" xfId="0" applyFont="1" applyFill="1" applyBorder="1" applyAlignment="1" applyProtection="1">
      <alignment horizontal="center" vertical="center" wrapText="1"/>
      <protection locked="0"/>
    </xf>
    <xf numFmtId="0" fontId="6" fillId="2" borderId="2" xfId="0"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protection locked="0"/>
    </xf>
    <xf numFmtId="0" fontId="6" fillId="2" borderId="13" xfId="0" applyFont="1" applyFill="1" applyBorder="1" applyAlignment="1" applyProtection="1">
      <alignment horizontal="center" vertical="center"/>
      <protection locked="0"/>
    </xf>
    <xf numFmtId="0" fontId="6" fillId="2" borderId="2" xfId="0" applyFont="1" applyFill="1" applyBorder="1" applyAlignment="1" applyProtection="1">
      <alignment horizontal="center" vertical="center"/>
      <protection locked="0"/>
    </xf>
    <xf numFmtId="0" fontId="10" fillId="6" borderId="16" xfId="0" applyFont="1" applyFill="1" applyBorder="1" applyAlignment="1">
      <alignment horizontal="center" vertical="center" wrapText="1"/>
    </xf>
    <xf numFmtId="0" fontId="10" fillId="6" borderId="17" xfId="0" applyFont="1" applyFill="1" applyBorder="1" applyAlignment="1">
      <alignment horizontal="center" vertical="center" wrapText="1"/>
    </xf>
    <xf numFmtId="0" fontId="10" fillId="6" borderId="18" xfId="0" applyFont="1" applyFill="1" applyBorder="1" applyAlignment="1">
      <alignment horizontal="center" vertical="center" wrapText="1"/>
    </xf>
  </cellXfs>
  <cellStyles count="6">
    <cellStyle name="Bad 2" xfId="3" xr:uid="{00000000-0005-0000-0000-000000000000}"/>
    <cellStyle name="Hipervínculo" xfId="5" builtinId="8"/>
    <cellStyle name="Hyperlink 2" xfId="4" xr:uid="{00000000-0005-0000-0000-000002000000}"/>
    <cellStyle name="Normal" xfId="0" builtinId="0"/>
    <cellStyle name="Normal 2 2" xfId="2" xr:uid="{00000000-0005-0000-0000-000004000000}"/>
    <cellStyle name="Normal 4" xfId="1" xr:uid="{00000000-0005-0000-0000-000005000000}"/>
  </cellStyles>
  <dxfs count="0"/>
  <tableStyles count="0" defaultTableStyle="TableStyleMedium2" defaultPivotStyle="PivotStyleLight16"/>
  <colors>
    <mruColors>
      <color rgb="FFFF6600"/>
      <color rgb="FF002060"/>
      <color rgb="FF89B0FF"/>
      <color rgb="FFFFC000"/>
      <color rgb="FF699BFF"/>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173181</xdr:colOff>
      <xdr:row>1</xdr:row>
      <xdr:rowOff>90285</xdr:rowOff>
    </xdr:from>
    <xdr:to>
      <xdr:col>2</xdr:col>
      <xdr:colOff>744681</xdr:colOff>
      <xdr:row>4</xdr:row>
      <xdr:rowOff>155866</xdr:rowOff>
    </xdr:to>
    <xdr:pic>
      <xdr:nvPicPr>
        <xdr:cNvPr id="4" name="Picture 1" descr="C:\Users\ALFANEXT\Documents\Downloads\LOGO HAYA.jp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val="0"/>
            </a:ext>
          </a:extLst>
        </a:blip>
        <a:srcRect/>
        <a:stretch>
          <a:fillRect/>
        </a:stretch>
      </xdr:blipFill>
      <xdr:spPr bwMode="auto">
        <a:xfrm>
          <a:off x="254824" y="185535"/>
          <a:ext cx="864054" cy="75954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112060</xdr:colOff>
      <xdr:row>0</xdr:row>
      <xdr:rowOff>44824</xdr:rowOff>
    </xdr:from>
    <xdr:to>
      <xdr:col>1</xdr:col>
      <xdr:colOff>773207</xdr:colOff>
      <xdr:row>1</xdr:row>
      <xdr:rowOff>472117</xdr:rowOff>
    </xdr:to>
    <xdr:pic>
      <xdr:nvPicPr>
        <xdr:cNvPr id="4" name="Picture 1" descr="C:\Users\ALFANEXT\Documents\Downloads\LOGO HAYA.jpg">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val="0"/>
            </a:ext>
          </a:extLst>
        </a:blip>
        <a:srcRect/>
        <a:stretch>
          <a:fillRect/>
        </a:stretch>
      </xdr:blipFill>
      <xdr:spPr bwMode="auto">
        <a:xfrm>
          <a:off x="190501" y="44824"/>
          <a:ext cx="661147" cy="617793"/>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89647</xdr:colOff>
      <xdr:row>0</xdr:row>
      <xdr:rowOff>56029</xdr:rowOff>
    </xdr:from>
    <xdr:to>
      <xdr:col>1</xdr:col>
      <xdr:colOff>750794</xdr:colOff>
      <xdr:row>1</xdr:row>
      <xdr:rowOff>483322</xdr:rowOff>
    </xdr:to>
    <xdr:pic>
      <xdr:nvPicPr>
        <xdr:cNvPr id="4" name="Picture 1" descr="C:\Users\ALFANEXT\Documents\Downloads\LOGO HAYA.jpg">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val="0"/>
            </a:ext>
          </a:extLst>
        </a:blip>
        <a:srcRect/>
        <a:stretch>
          <a:fillRect/>
        </a:stretch>
      </xdr:blipFill>
      <xdr:spPr bwMode="auto">
        <a:xfrm>
          <a:off x="168088" y="56029"/>
          <a:ext cx="661147" cy="617793"/>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81642</xdr:colOff>
      <xdr:row>0</xdr:row>
      <xdr:rowOff>27214</xdr:rowOff>
    </xdr:from>
    <xdr:to>
      <xdr:col>1</xdr:col>
      <xdr:colOff>742789</xdr:colOff>
      <xdr:row>1</xdr:row>
      <xdr:rowOff>454507</xdr:rowOff>
    </xdr:to>
    <xdr:pic>
      <xdr:nvPicPr>
        <xdr:cNvPr id="4" name="Picture 1" descr="C:\Users\ALFANEXT\Documents\Downloads\LOGO HAYA.jp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val="0"/>
            </a:ext>
          </a:extLst>
        </a:blip>
        <a:srcRect/>
        <a:stretch>
          <a:fillRect/>
        </a:stretch>
      </xdr:blipFill>
      <xdr:spPr bwMode="auto">
        <a:xfrm>
          <a:off x="163285" y="27214"/>
          <a:ext cx="661147" cy="617793"/>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78442</xdr:colOff>
      <xdr:row>0</xdr:row>
      <xdr:rowOff>11206</xdr:rowOff>
    </xdr:from>
    <xdr:to>
      <xdr:col>1</xdr:col>
      <xdr:colOff>739589</xdr:colOff>
      <xdr:row>1</xdr:row>
      <xdr:rowOff>438499</xdr:rowOff>
    </xdr:to>
    <xdr:pic>
      <xdr:nvPicPr>
        <xdr:cNvPr id="4" name="Picture 1" descr="C:\Users\ALFANEXT\Documents\Downloads\LOGO HAYA.jpg">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val="0"/>
            </a:ext>
          </a:extLst>
        </a:blip>
        <a:srcRect/>
        <a:stretch>
          <a:fillRect/>
        </a:stretch>
      </xdr:blipFill>
      <xdr:spPr bwMode="auto">
        <a:xfrm>
          <a:off x="156883" y="11206"/>
          <a:ext cx="661147" cy="617793"/>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84043</xdr:colOff>
      <xdr:row>0</xdr:row>
      <xdr:rowOff>67235</xdr:rowOff>
    </xdr:from>
    <xdr:to>
      <xdr:col>2</xdr:col>
      <xdr:colOff>67235</xdr:colOff>
      <xdr:row>1</xdr:row>
      <xdr:rowOff>494528</xdr:rowOff>
    </xdr:to>
    <xdr:pic>
      <xdr:nvPicPr>
        <xdr:cNvPr id="4" name="Picture 1" descr="C:\Users\ALFANEXT\Documents\Downloads\LOGO HAYA.jpg">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val="0"/>
            </a:ext>
          </a:extLst>
        </a:blip>
        <a:srcRect/>
        <a:stretch>
          <a:fillRect/>
        </a:stretch>
      </xdr:blipFill>
      <xdr:spPr bwMode="auto">
        <a:xfrm>
          <a:off x="162484" y="67235"/>
          <a:ext cx="605119" cy="617793"/>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138544</xdr:colOff>
      <xdr:row>0</xdr:row>
      <xdr:rowOff>17318</xdr:rowOff>
    </xdr:from>
    <xdr:to>
      <xdr:col>2</xdr:col>
      <xdr:colOff>210873</xdr:colOff>
      <xdr:row>1</xdr:row>
      <xdr:rowOff>444611</xdr:rowOff>
    </xdr:to>
    <xdr:pic>
      <xdr:nvPicPr>
        <xdr:cNvPr id="4" name="Picture 1" descr="C:\Users\ALFANEXT\Documents\Downloads\LOGO HAYA.jpg">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val="0"/>
            </a:ext>
          </a:extLst>
        </a:blip>
        <a:srcRect/>
        <a:stretch>
          <a:fillRect/>
        </a:stretch>
      </xdr:blipFill>
      <xdr:spPr bwMode="auto">
        <a:xfrm>
          <a:off x="207817" y="17318"/>
          <a:ext cx="661147" cy="617793"/>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64032</xdr:colOff>
      <xdr:row>0</xdr:row>
      <xdr:rowOff>55245</xdr:rowOff>
    </xdr:from>
    <xdr:to>
      <xdr:col>1</xdr:col>
      <xdr:colOff>596313</xdr:colOff>
      <xdr:row>1</xdr:row>
      <xdr:rowOff>475335</xdr:rowOff>
    </xdr:to>
    <xdr:pic>
      <xdr:nvPicPr>
        <xdr:cNvPr id="4" name="Picture 1" descr="C:\Users\ALFANEXT\Documents\Downloads\LOGO HAYA.jpg">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val="0"/>
            </a:ext>
          </a:extLst>
        </a:blip>
        <a:srcRect/>
        <a:stretch>
          <a:fillRect/>
        </a:stretch>
      </xdr:blipFill>
      <xdr:spPr bwMode="auto">
        <a:xfrm>
          <a:off x="145675" y="55245"/>
          <a:ext cx="532281" cy="610590"/>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NE\OneDrive%20-%20SCN\Documentos\HAYA\pct\Antonio%20Saenz%20Segovia\02.%20HRE_PCT_Funciones_Dir.%20Servicios%20Operacionales_antoniov2.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1. Funciones"/>
      <sheetName val="2. Personal"/>
      <sheetName val="3. Proveedores"/>
      <sheetName val="4. Aplicaciones-Sistemas"/>
      <sheetName val="5. Fun. Contingencia DRP"/>
      <sheetName val="6. Fun. Contingencia SCP"/>
      <sheetName val="7. Tipo de Pruebas"/>
      <sheetName val="COMBOS"/>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dgarciag@haya.es" TargetMode="External"/><Relationship Id="rId1" Type="http://schemas.openxmlformats.org/officeDocument/2006/relationships/hyperlink" Target="mailto:chm@haya.es"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cgarrido@serban.es" TargetMode="External"/><Relationship Id="rId1" Type="http://schemas.openxmlformats.org/officeDocument/2006/relationships/hyperlink" Target="mailto:dfernandez@wke.es"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4">
    <pageSetUpPr fitToPage="1"/>
  </sheetPr>
  <dimension ref="B1:L24"/>
  <sheetViews>
    <sheetView tabSelected="1" zoomScale="70" zoomScaleNormal="70" zoomScaleSheetLayoutView="55" workbookViewId="0"/>
  </sheetViews>
  <sheetFormatPr baseColWidth="10" defaultColWidth="22" defaultRowHeight="18" x14ac:dyDescent="0.55000000000000004"/>
  <cols>
    <col min="1" max="1" width="1.06640625" style="28" customWidth="1"/>
    <col min="2" max="2" width="4.06640625" style="28" customWidth="1"/>
    <col min="3" max="3" width="20.796875" style="28" customWidth="1"/>
    <col min="4" max="6" width="20.33203125" style="28" customWidth="1"/>
    <col min="7" max="7" width="16.06640625" style="28" customWidth="1"/>
    <col min="8" max="8" width="20.796875" style="28" customWidth="1"/>
    <col min="9" max="11" width="20.33203125" style="28" customWidth="1"/>
    <col min="12" max="12" width="4.06640625" style="28" customWidth="1"/>
    <col min="13" max="16384" width="22" style="28"/>
  </cols>
  <sheetData>
    <row r="1" spans="2:12" ht="7.5" customHeight="1" thickBot="1" x14ac:dyDescent="0.6"/>
    <row r="2" spans="2:12" ht="18.399999999999999" thickTop="1" x14ac:dyDescent="0.55000000000000004">
      <c r="B2" s="29"/>
      <c r="C2" s="30"/>
      <c r="D2" s="30"/>
      <c r="E2" s="30"/>
      <c r="F2" s="30"/>
      <c r="G2" s="30"/>
      <c r="H2" s="30"/>
      <c r="I2" s="30"/>
      <c r="J2" s="30"/>
      <c r="K2" s="30"/>
      <c r="L2" s="31"/>
    </row>
    <row r="3" spans="2:12" x14ac:dyDescent="0.55000000000000004">
      <c r="B3" s="32"/>
      <c r="L3" s="33"/>
    </row>
    <row r="4" spans="2:12" x14ac:dyDescent="0.55000000000000004">
      <c r="B4" s="32"/>
      <c r="L4" s="33"/>
    </row>
    <row r="5" spans="2:12" x14ac:dyDescent="0.55000000000000004">
      <c r="B5" s="32"/>
      <c r="L5" s="33"/>
    </row>
    <row r="6" spans="2:12" x14ac:dyDescent="0.55000000000000004">
      <c r="B6" s="32"/>
      <c r="L6" s="33"/>
    </row>
    <row r="7" spans="2:12" s="36" customFormat="1" ht="42.75" customHeight="1" x14ac:dyDescent="0.45">
      <c r="B7" s="34"/>
      <c r="C7" s="61" t="s">
        <v>92</v>
      </c>
      <c r="D7" s="61"/>
      <c r="E7" s="61"/>
      <c r="F7" s="61"/>
      <c r="G7" s="61"/>
      <c r="H7" s="61"/>
      <c r="I7" s="61"/>
      <c r="J7" s="61"/>
      <c r="K7" s="61"/>
      <c r="L7" s="35"/>
    </row>
    <row r="8" spans="2:12" s="36" customFormat="1" ht="42.75" customHeight="1" x14ac:dyDescent="0.45">
      <c r="B8" s="34"/>
      <c r="C8" s="61"/>
      <c r="D8" s="61"/>
      <c r="E8" s="61"/>
      <c r="F8" s="61"/>
      <c r="G8" s="61"/>
      <c r="H8" s="61"/>
      <c r="I8" s="61"/>
      <c r="J8" s="61"/>
      <c r="K8" s="61"/>
      <c r="L8" s="35"/>
    </row>
    <row r="9" spans="2:12" x14ac:dyDescent="0.55000000000000004">
      <c r="B9" s="32"/>
      <c r="L9" s="33"/>
    </row>
    <row r="10" spans="2:12" x14ac:dyDescent="0.55000000000000004">
      <c r="B10" s="32"/>
      <c r="C10" s="37"/>
      <c r="D10" s="37"/>
      <c r="E10" s="37"/>
      <c r="F10" s="37"/>
      <c r="G10" s="37"/>
      <c r="H10" s="37"/>
      <c r="I10" s="37"/>
      <c r="J10" s="37"/>
      <c r="K10" s="37"/>
      <c r="L10" s="33"/>
    </row>
    <row r="11" spans="2:12" x14ac:dyDescent="0.55000000000000004">
      <c r="B11" s="32"/>
      <c r="C11" s="62" t="s">
        <v>91</v>
      </c>
      <c r="D11" s="63"/>
      <c r="E11" s="63"/>
      <c r="F11" s="63"/>
      <c r="G11" s="63"/>
      <c r="H11" s="63"/>
      <c r="I11" s="63"/>
      <c r="J11" s="63"/>
      <c r="K11" s="63"/>
      <c r="L11" s="33"/>
    </row>
    <row r="12" spans="2:12" ht="37.5" customHeight="1" x14ac:dyDescent="0.55000000000000004">
      <c r="B12" s="32"/>
      <c r="C12" s="64"/>
      <c r="D12" s="64"/>
      <c r="E12" s="64"/>
      <c r="F12" s="64"/>
      <c r="G12" s="64"/>
      <c r="H12" s="64"/>
      <c r="I12" s="64"/>
      <c r="J12" s="64"/>
      <c r="K12" s="64"/>
      <c r="L12" s="38"/>
    </row>
    <row r="13" spans="2:12" ht="11.25" customHeight="1" x14ac:dyDescent="0.55000000000000004">
      <c r="B13" s="32"/>
      <c r="C13" s="37"/>
      <c r="D13" s="37"/>
      <c r="E13" s="37"/>
      <c r="F13" s="37"/>
      <c r="G13" s="37"/>
      <c r="H13" s="37"/>
      <c r="I13" s="37"/>
      <c r="J13" s="37"/>
      <c r="K13" s="37"/>
      <c r="L13" s="33"/>
    </row>
    <row r="14" spans="2:12" ht="11.25" customHeight="1" x14ac:dyDescent="0.55000000000000004">
      <c r="B14" s="32"/>
      <c r="C14" s="37"/>
      <c r="D14" s="37"/>
      <c r="E14" s="37"/>
      <c r="F14" s="37"/>
      <c r="G14" s="37"/>
      <c r="H14" s="37"/>
      <c r="I14" s="37"/>
      <c r="J14" s="37"/>
      <c r="K14" s="37"/>
      <c r="L14" s="33"/>
    </row>
    <row r="15" spans="2:12" ht="11.25" customHeight="1" x14ac:dyDescent="0.55000000000000004">
      <c r="B15" s="32"/>
      <c r="L15" s="33"/>
    </row>
    <row r="16" spans="2:12" ht="31.5" customHeight="1" x14ac:dyDescent="0.55000000000000004">
      <c r="B16" s="32"/>
      <c r="C16" s="39" t="s">
        <v>46</v>
      </c>
      <c r="D16" s="40" t="s">
        <v>93</v>
      </c>
      <c r="E16" s="40"/>
      <c r="F16" s="40"/>
      <c r="G16" s="41"/>
      <c r="H16" s="39" t="s">
        <v>21</v>
      </c>
      <c r="I16" s="65" t="s">
        <v>94</v>
      </c>
      <c r="J16" s="65"/>
      <c r="K16" s="42"/>
      <c r="L16" s="33"/>
    </row>
    <row r="17" spans="2:12" ht="31.5" customHeight="1" x14ac:dyDescent="0.55000000000000004">
      <c r="B17" s="32"/>
      <c r="E17" s="39"/>
      <c r="F17" s="41"/>
      <c r="G17" s="41"/>
      <c r="H17" s="41"/>
      <c r="I17" s="43"/>
      <c r="J17" s="43"/>
      <c r="K17" s="43"/>
      <c r="L17" s="33"/>
    </row>
    <row r="18" spans="2:12" ht="13.5" customHeight="1" x14ac:dyDescent="0.55000000000000004">
      <c r="B18" s="32"/>
      <c r="E18" s="39"/>
      <c r="F18" s="41"/>
      <c r="G18" s="41"/>
      <c r="H18" s="41"/>
      <c r="I18" s="41"/>
      <c r="J18" s="41"/>
      <c r="K18" s="41"/>
      <c r="L18" s="33"/>
    </row>
    <row r="19" spans="2:12" ht="31.5" customHeight="1" x14ac:dyDescent="0.55000000000000004">
      <c r="B19" s="32"/>
      <c r="C19" s="39" t="s">
        <v>0</v>
      </c>
      <c r="D19" s="40" t="s">
        <v>68</v>
      </c>
      <c r="E19" s="40"/>
      <c r="F19" s="40"/>
      <c r="G19" s="41"/>
      <c r="H19" s="39" t="s">
        <v>3</v>
      </c>
      <c r="I19" s="40" t="s">
        <v>55</v>
      </c>
      <c r="J19" s="40"/>
      <c r="K19" s="40"/>
      <c r="L19" s="33"/>
    </row>
    <row r="20" spans="2:12" ht="31.5" customHeight="1" x14ac:dyDescent="0.55000000000000004">
      <c r="B20" s="32"/>
      <c r="C20" s="39" t="s">
        <v>1</v>
      </c>
      <c r="D20" s="40" t="s">
        <v>132</v>
      </c>
      <c r="E20" s="40"/>
      <c r="F20" s="40"/>
      <c r="G20" s="41"/>
      <c r="H20" s="39" t="s">
        <v>1</v>
      </c>
      <c r="I20" s="40" t="s">
        <v>133</v>
      </c>
      <c r="J20" s="40"/>
      <c r="K20" s="40"/>
      <c r="L20" s="33"/>
    </row>
    <row r="21" spans="2:12" ht="31.5" customHeight="1" x14ac:dyDescent="0.55000000000000004">
      <c r="B21" s="32"/>
      <c r="C21" s="39" t="s">
        <v>2</v>
      </c>
      <c r="D21" s="40" t="s">
        <v>69</v>
      </c>
      <c r="E21" s="40"/>
      <c r="F21" s="40"/>
      <c r="G21" s="41"/>
      <c r="H21" s="39" t="s">
        <v>2</v>
      </c>
      <c r="I21" s="40" t="s">
        <v>53</v>
      </c>
      <c r="J21" s="40"/>
      <c r="K21" s="40"/>
      <c r="L21" s="33"/>
    </row>
    <row r="22" spans="2:12" ht="31.5" customHeight="1" x14ac:dyDescent="0.55000000000000004">
      <c r="B22" s="32"/>
      <c r="E22" s="39"/>
      <c r="L22" s="33"/>
    </row>
    <row r="23" spans="2:12" ht="18.399999999999999" thickBot="1" x14ac:dyDescent="0.6">
      <c r="B23" s="44"/>
      <c r="C23" s="45"/>
      <c r="D23" s="45"/>
      <c r="E23" s="45"/>
      <c r="F23" s="45"/>
      <c r="G23" s="45"/>
      <c r="H23" s="45"/>
      <c r="I23" s="45"/>
      <c r="J23" s="45"/>
      <c r="K23" s="45"/>
      <c r="L23" s="46"/>
    </row>
    <row r="24" spans="2:12" ht="18.399999999999999" thickTop="1" x14ac:dyDescent="0.55000000000000004"/>
  </sheetData>
  <mergeCells count="3">
    <mergeCell ref="C7:K8"/>
    <mergeCell ref="C11:K12"/>
    <mergeCell ref="I16:J16"/>
  </mergeCells>
  <pageMargins left="0.27559055118110237" right="0.27559055118110237" top="0.39370078740157483" bottom="0.27559055118110237" header="0.31496062992125984" footer="0.15748031496062992"/>
  <pageSetup paperSize="9" scale="77" orientation="landscape" r:id="rId1"/>
  <headerFooter>
    <oddFooter>&amp;L&amp;D ; &amp;T&amp;C&amp;P de &amp;N&amp;R&amp;F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I6"/>
  <sheetViews>
    <sheetView zoomScale="80" zoomScaleNormal="80" zoomScaleSheetLayoutView="55" workbookViewId="0">
      <selection activeCell="B4" sqref="B4"/>
    </sheetView>
  </sheetViews>
  <sheetFormatPr baseColWidth="10" defaultColWidth="109.59765625" defaultRowHeight="14.25" x14ac:dyDescent="0.45"/>
  <cols>
    <col min="1" max="1" width="1.06640625" customWidth="1"/>
    <col min="2" max="2" width="13" style="17" customWidth="1"/>
    <col min="3" max="3" width="20" style="17" customWidth="1"/>
    <col min="4" max="4" width="9.73046875" customWidth="1"/>
    <col min="5" max="5" width="64.73046875" customWidth="1"/>
    <col min="6" max="6" width="30" customWidth="1"/>
    <col min="7" max="7" width="14.33203125" style="26" customWidth="1"/>
    <col min="8" max="8" width="14.33203125" style="19" customWidth="1"/>
    <col min="9" max="9" width="33.33203125" style="17" customWidth="1"/>
    <col min="10" max="10" width="9.33203125" customWidth="1"/>
  </cols>
  <sheetData>
    <row r="1" spans="1:9" ht="15" customHeight="1" x14ac:dyDescent="0.45">
      <c r="A1" s="16"/>
      <c r="B1" s="66" t="s">
        <v>34</v>
      </c>
      <c r="C1" s="67"/>
      <c r="D1" s="67"/>
      <c r="E1" s="67"/>
      <c r="F1" s="67"/>
      <c r="G1" s="67"/>
      <c r="H1" s="67"/>
      <c r="I1" s="68"/>
    </row>
    <row r="2" spans="1:9" ht="42" customHeight="1" thickBot="1" x14ac:dyDescent="0.5">
      <c r="A2" s="16"/>
      <c r="B2" s="69"/>
      <c r="C2" s="70"/>
      <c r="D2" s="70"/>
      <c r="E2" s="70"/>
      <c r="F2" s="70"/>
      <c r="G2" s="70"/>
      <c r="H2" s="70"/>
      <c r="I2" s="71"/>
    </row>
    <row r="3" spans="1:9" x14ac:dyDescent="0.45">
      <c r="A3" s="16"/>
      <c r="D3" s="16"/>
      <c r="E3" s="16"/>
      <c r="F3" s="16"/>
      <c r="G3" s="18"/>
    </row>
    <row r="4" spans="1:9" s="22" customFormat="1" ht="39" customHeight="1" x14ac:dyDescent="0.5">
      <c r="A4" s="20"/>
      <c r="B4" s="21" t="s">
        <v>4</v>
      </c>
      <c r="C4" s="6" t="s">
        <v>5</v>
      </c>
      <c r="D4" s="21" t="s">
        <v>111</v>
      </c>
      <c r="E4" s="21" t="s">
        <v>6</v>
      </c>
      <c r="F4" s="21" t="s">
        <v>7</v>
      </c>
      <c r="G4" s="21" t="s">
        <v>8</v>
      </c>
      <c r="H4" s="21" t="s">
        <v>9</v>
      </c>
      <c r="I4" s="6" t="s">
        <v>10</v>
      </c>
    </row>
    <row r="5" spans="1:9" ht="28.5" x14ac:dyDescent="0.45">
      <c r="A5" s="16"/>
      <c r="B5" s="23" t="str">
        <f>Portada!$D$16</f>
        <v>DSO</v>
      </c>
      <c r="C5" s="10" t="str">
        <f>Portada!$C$11</f>
        <v>Dirección Servicios Operacionales</v>
      </c>
      <c r="D5" s="23" t="s">
        <v>112</v>
      </c>
      <c r="E5" s="24" t="s">
        <v>129</v>
      </c>
      <c r="F5" s="9" t="s">
        <v>68</v>
      </c>
      <c r="G5" s="25" t="s">
        <v>47</v>
      </c>
      <c r="H5" s="25" t="s">
        <v>51</v>
      </c>
      <c r="I5" s="11"/>
    </row>
    <row r="6" spans="1:9" ht="28.5" x14ac:dyDescent="0.45">
      <c r="A6" s="16"/>
      <c r="B6" s="23" t="str">
        <f>Portada!$D$16</f>
        <v>DSO</v>
      </c>
      <c r="C6" s="10" t="str">
        <f>Portada!$C$11</f>
        <v>Dirección Servicios Operacionales</v>
      </c>
      <c r="D6" s="23" t="s">
        <v>114</v>
      </c>
      <c r="E6" s="24" t="s">
        <v>127</v>
      </c>
      <c r="F6" s="9" t="s">
        <v>68</v>
      </c>
      <c r="G6" s="25" t="s">
        <v>47</v>
      </c>
      <c r="H6" s="25" t="s">
        <v>51</v>
      </c>
      <c r="I6" s="14"/>
    </row>
  </sheetData>
  <mergeCells count="1">
    <mergeCell ref="B1:I2"/>
  </mergeCells>
  <pageMargins left="0.27559055118110237" right="0.27559055118110237" top="0.39370078740157483" bottom="0.27559055118110237" header="0.31496062992125984" footer="0.15748031496062992"/>
  <pageSetup paperSize="9" scale="72" orientation="landscape" r:id="rId1"/>
  <headerFooter>
    <oddFooter>&amp;L&amp;D ; &amp;T&amp;C&amp;P de &amp;N&amp;R&amp;F</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952FCDC-65AB-4F40-A9D4-F906DDE3A30D}">
          <x14:formula1>
            <xm:f>COMBOS!$A$2:$A$11</xm:f>
          </x14:formula1>
          <xm:sqref>D5:D6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9"/>
  <sheetViews>
    <sheetView zoomScale="80" zoomScaleNormal="80" zoomScaleSheetLayoutView="55" workbookViewId="0">
      <selection activeCell="B4" sqref="B4"/>
    </sheetView>
  </sheetViews>
  <sheetFormatPr baseColWidth="10" defaultColWidth="109.59765625" defaultRowHeight="14.25" x14ac:dyDescent="0.45"/>
  <cols>
    <col min="1" max="1" width="1.06640625" style="3" customWidth="1"/>
    <col min="2" max="2" width="13" style="2" customWidth="1"/>
    <col min="3" max="3" width="20" style="2" customWidth="1"/>
    <col min="4" max="4" width="9.73046875" style="3" customWidth="1"/>
    <col min="5" max="5" width="44.796875" style="3" customWidth="1"/>
    <col min="6" max="6" width="40.796875" style="3" customWidth="1"/>
    <col min="7" max="7" width="16.265625" style="3" customWidth="1"/>
    <col min="8" max="8" width="39" style="2" customWidth="1"/>
    <col min="9" max="9" width="42.265625" style="3" customWidth="1"/>
    <col min="10" max="16384" width="109.59765625" style="3"/>
  </cols>
  <sheetData>
    <row r="1" spans="1:13" ht="15" customHeight="1" x14ac:dyDescent="0.45">
      <c r="A1" s="1"/>
      <c r="B1" s="72" t="s">
        <v>33</v>
      </c>
      <c r="C1" s="73"/>
      <c r="D1" s="73"/>
      <c r="E1" s="73"/>
      <c r="F1" s="73"/>
      <c r="G1" s="73"/>
      <c r="H1" s="74"/>
    </row>
    <row r="2" spans="1:13" ht="42" customHeight="1" thickBot="1" x14ac:dyDescent="0.5">
      <c r="A2" s="1"/>
      <c r="B2" s="75"/>
      <c r="C2" s="76"/>
      <c r="D2" s="76"/>
      <c r="E2" s="76"/>
      <c r="F2" s="76"/>
      <c r="G2" s="76"/>
      <c r="H2" s="77"/>
    </row>
    <row r="3" spans="1:13" x14ac:dyDescent="0.45">
      <c r="A3" s="1"/>
      <c r="D3" s="1"/>
      <c r="E3" s="1"/>
      <c r="F3" s="1"/>
      <c r="G3" s="1"/>
    </row>
    <row r="4" spans="1:13" s="8" customFormat="1" ht="49.5" customHeight="1" x14ac:dyDescent="0.5">
      <c r="A4" s="7"/>
      <c r="B4" s="6" t="s">
        <v>4</v>
      </c>
      <c r="C4" s="6" t="s">
        <v>5</v>
      </c>
      <c r="D4" s="6" t="s">
        <v>11</v>
      </c>
      <c r="E4" s="6" t="s">
        <v>12</v>
      </c>
      <c r="F4" s="6" t="s">
        <v>35</v>
      </c>
      <c r="G4" s="6" t="s">
        <v>13</v>
      </c>
      <c r="H4" s="6" t="s">
        <v>14</v>
      </c>
      <c r="I4" s="3"/>
      <c r="J4" s="3"/>
      <c r="K4" s="3"/>
      <c r="L4" s="3"/>
      <c r="M4" s="3"/>
    </row>
    <row r="5" spans="1:13" s="8" customFormat="1" ht="28.5" x14ac:dyDescent="0.5">
      <c r="A5" s="7"/>
      <c r="B5" s="23" t="str">
        <f>Portada!$D$16</f>
        <v>DSO</v>
      </c>
      <c r="C5" s="10" t="str">
        <f>Portada!$C$11</f>
        <v>Dirección Servicios Operacionales</v>
      </c>
      <c r="D5" s="10">
        <v>1</v>
      </c>
      <c r="E5" s="9" t="s">
        <v>68</v>
      </c>
      <c r="F5" s="11">
        <v>1.2</v>
      </c>
      <c r="G5" s="11" t="s">
        <v>132</v>
      </c>
      <c r="H5" s="11" t="s">
        <v>69</v>
      </c>
      <c r="I5" s="3"/>
      <c r="J5" s="3"/>
      <c r="K5" s="3"/>
      <c r="L5" s="3"/>
      <c r="M5" s="3"/>
    </row>
    <row r="6" spans="1:13" s="8" customFormat="1" ht="28.5" x14ac:dyDescent="0.5">
      <c r="A6" s="7"/>
      <c r="B6" s="23" t="str">
        <f>Portada!$D$16</f>
        <v>DSO</v>
      </c>
      <c r="C6" s="10" t="str">
        <f>Portada!$C$11</f>
        <v>Dirección Servicios Operacionales</v>
      </c>
      <c r="D6" s="10">
        <v>2</v>
      </c>
      <c r="E6" s="9" t="s">
        <v>55</v>
      </c>
      <c r="F6" s="11">
        <v>1.2</v>
      </c>
      <c r="G6" s="11" t="s">
        <v>133</v>
      </c>
      <c r="H6" s="11" t="s">
        <v>53</v>
      </c>
      <c r="I6" s="3"/>
      <c r="J6" s="3"/>
      <c r="K6" s="3"/>
      <c r="L6" s="3"/>
      <c r="M6" s="3"/>
    </row>
    <row r="7" spans="1:13" ht="28.5" x14ac:dyDescent="0.45">
      <c r="A7" s="1"/>
      <c r="B7" s="23" t="str">
        <f>Portada!$D$16</f>
        <v>DSO</v>
      </c>
      <c r="C7" s="10" t="str">
        <f>Portada!$C$11</f>
        <v>Dirección Servicios Operacionales</v>
      </c>
      <c r="D7" s="10">
        <v>3</v>
      </c>
      <c r="E7" s="9" t="s">
        <v>56</v>
      </c>
      <c r="F7" s="11">
        <v>1.2</v>
      </c>
      <c r="G7" s="11" t="s">
        <v>135</v>
      </c>
      <c r="H7" s="11" t="s">
        <v>54</v>
      </c>
    </row>
    <row r="8" spans="1:13" ht="28.5" x14ac:dyDescent="0.45">
      <c r="B8" s="23" t="str">
        <f>Portada!$D$16</f>
        <v>DSO</v>
      </c>
      <c r="C8" s="10" t="str">
        <f>Portada!$C$11</f>
        <v>Dirección Servicios Operacionales</v>
      </c>
      <c r="D8" s="10">
        <v>4</v>
      </c>
      <c r="E8" s="9" t="s">
        <v>57</v>
      </c>
      <c r="F8" s="11">
        <v>1.2</v>
      </c>
      <c r="G8" s="11" t="s">
        <v>134</v>
      </c>
      <c r="H8" s="11" t="s">
        <v>95</v>
      </c>
    </row>
    <row r="9" spans="1:13" x14ac:dyDescent="0.45">
      <c r="B9" s="19"/>
      <c r="C9" s="50"/>
      <c r="D9" s="50"/>
      <c r="E9" s="4"/>
      <c r="F9" s="60"/>
      <c r="G9" s="60"/>
      <c r="H9" s="60"/>
    </row>
  </sheetData>
  <mergeCells count="1">
    <mergeCell ref="B1:H2"/>
  </mergeCells>
  <hyperlinks>
    <hyperlink ref="H7" r:id="rId1" xr:uid="{00000000-0004-0000-0200-000000000000}"/>
    <hyperlink ref="H8" r:id="rId2" xr:uid="{00000000-0004-0000-0200-000002000000}"/>
  </hyperlinks>
  <pageMargins left="0.27559055118110237" right="0.27559055118110237" top="0.39370078740157483" bottom="0.27559055118110237" header="0.31496062992125984" footer="0.15748031496062992"/>
  <pageSetup paperSize="9" scale="77" orientation="landscape" r:id="rId3"/>
  <headerFooter>
    <oddFooter>&amp;L&amp;D ; &amp;T&amp;C&amp;P de &amp;N&amp;R&amp;F</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13"/>
  <sheetViews>
    <sheetView zoomScale="70" zoomScaleNormal="70" zoomScaleSheetLayoutView="55" workbookViewId="0">
      <selection activeCell="B4" sqref="B4"/>
    </sheetView>
  </sheetViews>
  <sheetFormatPr baseColWidth="10" defaultColWidth="109.59765625" defaultRowHeight="14.25" x14ac:dyDescent="0.45"/>
  <cols>
    <col min="1" max="1" width="1.06640625" style="3" customWidth="1"/>
    <col min="2" max="2" width="13" style="2" customWidth="1"/>
    <col min="3" max="3" width="16.33203125" style="2" customWidth="1"/>
    <col min="4" max="4" width="9.73046875" style="3" customWidth="1"/>
    <col min="5" max="5" width="42.33203125" style="3" customWidth="1"/>
    <col min="6" max="6" width="25.73046875" style="3" customWidth="1"/>
    <col min="7" max="7" width="14.59765625" style="3" customWidth="1"/>
    <col min="8" max="8" width="22.265625" style="3" customWidth="1"/>
    <col min="9" max="9" width="29.06640625" style="3" customWidth="1"/>
    <col min="10" max="10" width="23.59765625" style="3" bestFit="1" customWidth="1"/>
    <col min="11" max="11" width="29.73046875" style="3" customWidth="1"/>
    <col min="12" max="12" width="16.265625" style="3" customWidth="1"/>
    <col min="13" max="13" width="9.33203125" style="3" customWidth="1"/>
    <col min="14" max="16384" width="109.59765625" style="3"/>
  </cols>
  <sheetData>
    <row r="1" spans="1:12" ht="15" customHeight="1" x14ac:dyDescent="0.45">
      <c r="A1" s="1"/>
      <c r="B1" s="72" t="s">
        <v>32</v>
      </c>
      <c r="C1" s="73"/>
      <c r="D1" s="73"/>
      <c r="E1" s="73"/>
      <c r="F1" s="73"/>
      <c r="G1" s="73"/>
      <c r="H1" s="73"/>
      <c r="I1" s="73"/>
      <c r="J1" s="73"/>
      <c r="K1" s="73"/>
      <c r="L1" s="74"/>
    </row>
    <row r="2" spans="1:12" ht="42" customHeight="1" thickBot="1" x14ac:dyDescent="0.5">
      <c r="A2" s="1"/>
      <c r="B2" s="75"/>
      <c r="C2" s="76"/>
      <c r="D2" s="76"/>
      <c r="E2" s="76"/>
      <c r="F2" s="76"/>
      <c r="G2" s="76"/>
      <c r="H2" s="76"/>
      <c r="I2" s="76"/>
      <c r="J2" s="76"/>
      <c r="K2" s="76"/>
      <c r="L2" s="77"/>
    </row>
    <row r="3" spans="1:12" x14ac:dyDescent="0.45">
      <c r="A3" s="1"/>
      <c r="D3" s="1"/>
      <c r="E3" s="1"/>
      <c r="F3" s="1"/>
      <c r="G3" s="1"/>
      <c r="H3" s="1"/>
      <c r="I3" s="1"/>
      <c r="J3" s="1"/>
      <c r="K3" s="1"/>
      <c r="L3" s="1"/>
    </row>
    <row r="4" spans="1:12" s="8" customFormat="1" ht="39" customHeight="1" x14ac:dyDescent="0.5">
      <c r="A4" s="7"/>
      <c r="B4" s="6" t="s">
        <v>4</v>
      </c>
      <c r="C4" s="6" t="s">
        <v>5</v>
      </c>
      <c r="D4" s="6" t="s">
        <v>11</v>
      </c>
      <c r="E4" s="6" t="s">
        <v>15</v>
      </c>
      <c r="F4" s="6" t="s">
        <v>35</v>
      </c>
      <c r="G4" s="6" t="s">
        <v>18</v>
      </c>
      <c r="H4" s="6" t="s">
        <v>8</v>
      </c>
      <c r="I4" s="6" t="s">
        <v>16</v>
      </c>
      <c r="J4" s="6" t="s">
        <v>13</v>
      </c>
      <c r="K4" s="6" t="s">
        <v>14</v>
      </c>
      <c r="L4" s="6" t="s">
        <v>17</v>
      </c>
    </row>
    <row r="5" spans="1:12" ht="28.5" x14ac:dyDescent="0.45">
      <c r="A5" s="1"/>
      <c r="B5" s="23" t="str">
        <f>Portada!$D$16</f>
        <v>DSO</v>
      </c>
      <c r="C5" s="10" t="str">
        <f>Portada!$C$11</f>
        <v>Dirección Servicios Operacionales</v>
      </c>
      <c r="D5" s="10">
        <v>1</v>
      </c>
      <c r="E5" s="12" t="s">
        <v>96</v>
      </c>
      <c r="F5" s="11">
        <v>1.2</v>
      </c>
      <c r="G5" s="11"/>
      <c r="H5" s="11" t="s">
        <v>47</v>
      </c>
      <c r="I5" s="11" t="s">
        <v>97</v>
      </c>
      <c r="J5" s="11" t="s">
        <v>136</v>
      </c>
      <c r="K5" s="11" t="s">
        <v>98</v>
      </c>
      <c r="L5" s="11"/>
    </row>
    <row r="6" spans="1:12" ht="28.5" x14ac:dyDescent="0.45">
      <c r="A6" s="1"/>
      <c r="B6" s="23" t="str">
        <f>Portada!$D$16</f>
        <v>DSO</v>
      </c>
      <c r="C6" s="10" t="str">
        <f>Portada!$C$11</f>
        <v>Dirección Servicios Operacionales</v>
      </c>
      <c r="D6" s="10">
        <v>2</v>
      </c>
      <c r="E6" s="12" t="s">
        <v>48</v>
      </c>
      <c r="F6" s="11">
        <v>1.2</v>
      </c>
      <c r="G6" s="11"/>
      <c r="H6" s="11" t="s">
        <v>47</v>
      </c>
      <c r="I6" s="11" t="s">
        <v>58</v>
      </c>
      <c r="J6" s="11" t="s">
        <v>62</v>
      </c>
      <c r="K6" s="11" t="s">
        <v>61</v>
      </c>
      <c r="L6" s="11"/>
    </row>
    <row r="7" spans="1:12" ht="28.5" x14ac:dyDescent="0.45">
      <c r="A7" s="1"/>
      <c r="B7" s="23" t="str">
        <f>Portada!$D$16</f>
        <v>DSO</v>
      </c>
      <c r="C7" s="10" t="str">
        <f>Portada!$C$11</f>
        <v>Dirección Servicios Operacionales</v>
      </c>
      <c r="D7" s="10">
        <v>3</v>
      </c>
      <c r="E7" s="12" t="s">
        <v>49</v>
      </c>
      <c r="F7" s="11">
        <v>1.2</v>
      </c>
      <c r="G7" s="11"/>
      <c r="H7" s="11" t="s">
        <v>47</v>
      </c>
      <c r="I7" s="11" t="s">
        <v>59</v>
      </c>
      <c r="J7" s="11" t="s">
        <v>66</v>
      </c>
      <c r="K7" s="11" t="s">
        <v>60</v>
      </c>
      <c r="L7" s="11"/>
    </row>
    <row r="8" spans="1:12" ht="28.5" x14ac:dyDescent="0.45">
      <c r="A8" s="1"/>
      <c r="B8" s="23" t="str">
        <f>Portada!$D$16</f>
        <v>DSO</v>
      </c>
      <c r="C8" s="10" t="str">
        <f>Portada!$C$11</f>
        <v>Dirección Servicios Operacionales</v>
      </c>
      <c r="D8" s="10">
        <v>4</v>
      </c>
      <c r="E8" s="12" t="s">
        <v>50</v>
      </c>
      <c r="F8" s="11">
        <v>1.2</v>
      </c>
      <c r="G8" s="11"/>
      <c r="H8" s="11" t="s">
        <v>47</v>
      </c>
      <c r="I8" s="11" t="s">
        <v>63</v>
      </c>
      <c r="J8" s="11" t="s">
        <v>65</v>
      </c>
      <c r="K8" s="11" t="s">
        <v>64</v>
      </c>
      <c r="L8" s="11"/>
    </row>
    <row r="9" spans="1:12" ht="28.5" x14ac:dyDescent="0.45">
      <c r="A9" s="1"/>
      <c r="B9" s="23" t="str">
        <f>Portada!$D$16</f>
        <v>DSO</v>
      </c>
      <c r="C9" s="10" t="str">
        <f>Portada!$C$11</f>
        <v>Dirección Servicios Operacionales</v>
      </c>
      <c r="D9" s="10">
        <v>5</v>
      </c>
      <c r="E9" s="12" t="s">
        <v>99</v>
      </c>
      <c r="F9" s="11">
        <v>1.2</v>
      </c>
      <c r="G9" s="11"/>
      <c r="H9" s="11" t="s">
        <v>100</v>
      </c>
      <c r="I9" s="11" t="s">
        <v>107</v>
      </c>
      <c r="J9" s="11" t="s">
        <v>137</v>
      </c>
      <c r="K9" s="11" t="s">
        <v>101</v>
      </c>
      <c r="L9" s="11"/>
    </row>
    <row r="10" spans="1:12" ht="28.5" x14ac:dyDescent="0.45">
      <c r="A10" s="1"/>
      <c r="B10" s="23" t="str">
        <f>Portada!$D$16</f>
        <v>DSO</v>
      </c>
      <c r="C10" s="10" t="str">
        <f>Portada!$C$11</f>
        <v>Dirección Servicios Operacionales</v>
      </c>
      <c r="D10" s="10">
        <v>6</v>
      </c>
      <c r="E10" s="12" t="s">
        <v>52</v>
      </c>
      <c r="F10" s="11">
        <v>1.2</v>
      </c>
      <c r="G10" s="11"/>
      <c r="H10" s="11" t="s">
        <v>51</v>
      </c>
      <c r="I10" s="58" t="s">
        <v>124</v>
      </c>
      <c r="J10" s="58" t="s">
        <v>124</v>
      </c>
      <c r="K10" s="58" t="s">
        <v>124</v>
      </c>
      <c r="L10" s="11"/>
    </row>
    <row r="11" spans="1:12" ht="28.5" x14ac:dyDescent="0.45">
      <c r="A11" s="1"/>
      <c r="B11" s="23" t="str">
        <f>Portada!$D$16</f>
        <v>DSO</v>
      </c>
      <c r="C11" s="10" t="str">
        <f>Portada!$C$11</f>
        <v>Dirección Servicios Operacionales</v>
      </c>
      <c r="D11" s="10">
        <v>7</v>
      </c>
      <c r="E11" s="12" t="s">
        <v>122</v>
      </c>
      <c r="F11" s="11">
        <v>1.2</v>
      </c>
      <c r="G11" s="11"/>
      <c r="H11" s="11" t="s">
        <v>51</v>
      </c>
      <c r="I11" s="58" t="s">
        <v>124</v>
      </c>
      <c r="J11" s="58" t="s">
        <v>124</v>
      </c>
      <c r="K11" s="58" t="s">
        <v>124</v>
      </c>
      <c r="L11" s="11"/>
    </row>
    <row r="12" spans="1:12" ht="28.5" x14ac:dyDescent="0.45">
      <c r="A12" s="1"/>
      <c r="B12" s="23" t="str">
        <f>Portada!$D$16</f>
        <v>DSO</v>
      </c>
      <c r="C12" s="10" t="str">
        <f>Portada!$C$11</f>
        <v>Dirección Servicios Operacionales</v>
      </c>
      <c r="D12" s="10">
        <v>8</v>
      </c>
      <c r="E12" s="12" t="s">
        <v>123</v>
      </c>
      <c r="F12" s="11">
        <v>1.2</v>
      </c>
      <c r="G12" s="11"/>
      <c r="H12" s="11" t="s">
        <v>47</v>
      </c>
      <c r="I12" s="58" t="s">
        <v>124</v>
      </c>
      <c r="J12" s="58" t="s">
        <v>124</v>
      </c>
      <c r="K12" s="58" t="s">
        <v>124</v>
      </c>
      <c r="L12" s="11"/>
    </row>
    <row r="13" spans="1:12" s="59" customFormat="1" ht="28.5" x14ac:dyDescent="0.45">
      <c r="A13" s="1"/>
      <c r="B13" s="23" t="str">
        <f>Portada!$D$16</f>
        <v>DSO</v>
      </c>
      <c r="C13" s="10" t="str">
        <f>Portada!$C$11</f>
        <v>Dirección Servicios Operacionales</v>
      </c>
      <c r="D13" s="10">
        <v>9</v>
      </c>
      <c r="E13" s="12" t="s">
        <v>125</v>
      </c>
      <c r="F13" s="11">
        <v>1.2</v>
      </c>
      <c r="G13" s="11"/>
      <c r="H13" s="11" t="s">
        <v>47</v>
      </c>
      <c r="I13" s="58" t="s">
        <v>124</v>
      </c>
      <c r="J13" s="58" t="s">
        <v>124</v>
      </c>
      <c r="K13" s="58" t="s">
        <v>124</v>
      </c>
      <c r="L13" s="11"/>
    </row>
  </sheetData>
  <mergeCells count="1">
    <mergeCell ref="B1:L2"/>
  </mergeCells>
  <hyperlinks>
    <hyperlink ref="K8" r:id="rId1" display="mailto:dfernandez@wke.es" xr:uid="{00000000-0004-0000-0300-000000000000}"/>
    <hyperlink ref="K5" r:id="rId2" xr:uid="{9AF2B7B3-468C-483D-B5B1-2767F8A0B348}"/>
  </hyperlinks>
  <pageMargins left="0.27559055118110237" right="0.27559055118110237" top="0.39370078740157483" bottom="0.27559055118110237" header="0.31496062992125984" footer="0.15748031496062992"/>
  <pageSetup paperSize="9" scale="60" orientation="landscape" r:id="rId3"/>
  <headerFooter>
    <oddFooter>&amp;L&amp;D ; &amp;T&amp;C&amp;P de &amp;N&amp;R&amp;F</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5"/>
  <sheetViews>
    <sheetView zoomScale="85" zoomScaleNormal="85" zoomScaleSheetLayoutView="55" workbookViewId="0">
      <selection activeCell="B4" sqref="B4"/>
    </sheetView>
  </sheetViews>
  <sheetFormatPr baseColWidth="10" defaultColWidth="109.59765625" defaultRowHeight="14.25" x14ac:dyDescent="0.45"/>
  <cols>
    <col min="1" max="1" width="1.06640625" style="3" customWidth="1"/>
    <col min="2" max="2" width="13" style="2" customWidth="1"/>
    <col min="3" max="3" width="17.33203125" style="2" customWidth="1"/>
    <col min="4" max="4" width="9.73046875" style="3" customWidth="1"/>
    <col min="5" max="5" width="78.06640625" style="3" customWidth="1"/>
    <col min="6" max="6" width="40.796875" style="3" customWidth="1"/>
    <col min="7" max="7" width="16.265625" style="3" customWidth="1"/>
    <col min="8" max="8" width="21.265625" style="2" customWidth="1"/>
    <col min="9" max="9" width="9.33203125" style="3" customWidth="1"/>
    <col min="10" max="16384" width="109.59765625" style="3"/>
  </cols>
  <sheetData>
    <row r="1" spans="1:8" ht="15" customHeight="1" x14ac:dyDescent="0.45">
      <c r="A1" s="1"/>
      <c r="B1" s="72" t="s">
        <v>31</v>
      </c>
      <c r="C1" s="73"/>
      <c r="D1" s="73"/>
      <c r="E1" s="73"/>
      <c r="F1" s="73"/>
      <c r="G1" s="73"/>
      <c r="H1" s="74"/>
    </row>
    <row r="2" spans="1:8" ht="42" customHeight="1" thickBot="1" x14ac:dyDescent="0.5">
      <c r="A2" s="1"/>
      <c r="B2" s="75"/>
      <c r="C2" s="76"/>
      <c r="D2" s="76"/>
      <c r="E2" s="76"/>
      <c r="F2" s="76"/>
      <c r="G2" s="76"/>
      <c r="H2" s="77"/>
    </row>
    <row r="3" spans="1:8" x14ac:dyDescent="0.45">
      <c r="A3" s="1"/>
      <c r="D3" s="1"/>
      <c r="E3" s="1"/>
      <c r="F3" s="1"/>
      <c r="G3" s="1"/>
    </row>
    <row r="4" spans="1:8" s="8" customFormat="1" ht="39" customHeight="1" x14ac:dyDescent="0.5">
      <c r="A4" s="7"/>
      <c r="B4" s="6" t="s">
        <v>4</v>
      </c>
      <c r="C4" s="6" t="s">
        <v>5</v>
      </c>
      <c r="D4" s="6" t="s">
        <v>11</v>
      </c>
      <c r="E4" s="6" t="s">
        <v>19</v>
      </c>
      <c r="F4" s="6" t="s">
        <v>20</v>
      </c>
      <c r="G4" s="6" t="s">
        <v>35</v>
      </c>
      <c r="H4" s="6" t="s">
        <v>8</v>
      </c>
    </row>
    <row r="5" spans="1:8" s="5" customFormat="1" ht="28.5" x14ac:dyDescent="0.45">
      <c r="A5" s="4"/>
      <c r="B5" s="23" t="str">
        <f>Portada!$D$16</f>
        <v>DSO</v>
      </c>
      <c r="C5" s="10" t="str">
        <f>Portada!$C$11</f>
        <v>Dirección Servicios Operacionales</v>
      </c>
      <c r="D5" s="10">
        <v>1</v>
      </c>
      <c r="E5" s="13" t="s">
        <v>110</v>
      </c>
      <c r="F5" s="11" t="s">
        <v>52</v>
      </c>
      <c r="G5" s="11">
        <v>1.2</v>
      </c>
      <c r="H5" s="11" t="s">
        <v>47</v>
      </c>
    </row>
  </sheetData>
  <mergeCells count="1">
    <mergeCell ref="B1:H2"/>
  </mergeCells>
  <pageMargins left="0.27559055118110237" right="0.27559055118110237" top="0.39370078740157483" bottom="0.27559055118110237" header="0.31496062992125984" footer="0.15748031496062992"/>
  <pageSetup paperSize="9" scale="86" orientation="landscape" r:id="rId1"/>
  <headerFooter>
    <oddFooter>&amp;L&amp;D ; &amp;T&amp;C&amp;P de &amp;N&amp;R&amp;F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9"/>
  <sheetViews>
    <sheetView zoomScale="70" zoomScaleNormal="70" zoomScaleSheetLayoutView="55" workbookViewId="0">
      <selection activeCell="B4" sqref="B4"/>
    </sheetView>
  </sheetViews>
  <sheetFormatPr baseColWidth="10" defaultColWidth="109.59765625" defaultRowHeight="14.25" x14ac:dyDescent="0.45"/>
  <cols>
    <col min="1" max="1" width="1.06640625" style="3" customWidth="1"/>
    <col min="2" max="2" width="8.73046875" style="2" customWidth="1"/>
    <col min="3" max="3" width="17.06640625" style="2" customWidth="1"/>
    <col min="4" max="4" width="9.73046875" style="3" customWidth="1"/>
    <col min="5" max="5" width="40.1328125" style="3" bestFit="1" customWidth="1"/>
    <col min="6" max="6" width="13.796875" style="3" customWidth="1"/>
    <col min="7" max="9" width="20.73046875" style="3" customWidth="1"/>
    <col min="10" max="10" width="20.73046875" style="2" customWidth="1"/>
    <col min="11" max="11" width="0.796875" style="3" customWidth="1"/>
    <col min="12" max="15" width="5.73046875" style="3" customWidth="1"/>
    <col min="16" max="24" width="6.06640625" style="3" customWidth="1"/>
    <col min="25" max="16384" width="109.59765625" style="3"/>
  </cols>
  <sheetData>
    <row r="1" spans="1:15" ht="15" customHeight="1" x14ac:dyDescent="0.45">
      <c r="A1" s="1"/>
      <c r="B1" s="72" t="s">
        <v>39</v>
      </c>
      <c r="C1" s="73"/>
      <c r="D1" s="73"/>
      <c r="E1" s="73"/>
      <c r="F1" s="73"/>
      <c r="G1" s="73"/>
      <c r="H1" s="73"/>
      <c r="I1" s="73"/>
      <c r="J1" s="73"/>
      <c r="K1" s="73"/>
      <c r="L1" s="73"/>
      <c r="M1" s="73"/>
      <c r="N1" s="73"/>
      <c r="O1" s="73"/>
    </row>
    <row r="2" spans="1:15" ht="42" customHeight="1" thickBot="1" x14ac:dyDescent="0.5">
      <c r="A2" s="1"/>
      <c r="B2" s="75"/>
      <c r="C2" s="76"/>
      <c r="D2" s="76"/>
      <c r="E2" s="76"/>
      <c r="F2" s="76"/>
      <c r="G2" s="76"/>
      <c r="H2" s="76"/>
      <c r="I2" s="76"/>
      <c r="J2" s="76"/>
      <c r="K2" s="76"/>
      <c r="L2" s="76"/>
      <c r="M2" s="76"/>
      <c r="N2" s="76"/>
      <c r="O2" s="76"/>
    </row>
    <row r="3" spans="1:15" s="8" customFormat="1" ht="20.25" customHeight="1" x14ac:dyDescent="0.5">
      <c r="A3" s="1"/>
      <c r="B3" s="2"/>
      <c r="C3" s="2"/>
      <c r="D3" s="1"/>
      <c r="E3" s="1"/>
      <c r="F3" s="1"/>
      <c r="G3" s="81" t="s">
        <v>22</v>
      </c>
      <c r="H3" s="81"/>
      <c r="I3" s="81"/>
      <c r="J3" s="81"/>
      <c r="K3" s="3"/>
      <c r="L3" s="82" t="s">
        <v>23</v>
      </c>
      <c r="M3" s="83"/>
      <c r="N3" s="83"/>
      <c r="O3" s="83"/>
    </row>
    <row r="4" spans="1:15" ht="69.75" customHeight="1" x14ac:dyDescent="0.5">
      <c r="A4" s="7"/>
      <c r="B4" s="6" t="s">
        <v>4</v>
      </c>
      <c r="C4" s="6" t="s">
        <v>5</v>
      </c>
      <c r="D4" s="6" t="s">
        <v>111</v>
      </c>
      <c r="E4" s="6" t="s">
        <v>6</v>
      </c>
      <c r="F4" s="6" t="s">
        <v>8</v>
      </c>
      <c r="G4" s="6" t="s">
        <v>41</v>
      </c>
      <c r="H4" s="6" t="s">
        <v>42</v>
      </c>
      <c r="I4" s="6" t="s">
        <v>40</v>
      </c>
      <c r="J4" s="6" t="s">
        <v>44</v>
      </c>
      <c r="K4" s="8"/>
      <c r="L4" s="6">
        <v>1</v>
      </c>
      <c r="M4" s="6">
        <v>2</v>
      </c>
      <c r="N4" s="6">
        <v>3</v>
      </c>
      <c r="O4" s="6">
        <v>4</v>
      </c>
    </row>
    <row r="5" spans="1:15" ht="48.75" customHeight="1" x14ac:dyDescent="0.45">
      <c r="A5" s="1"/>
      <c r="B5" s="23" t="str">
        <f>Portada!$D$16</f>
        <v>DSO</v>
      </c>
      <c r="C5" s="10" t="str">
        <f>Portada!$C$11</f>
        <v>Dirección Servicios Operacionales</v>
      </c>
      <c r="D5" s="10" t="s">
        <v>112</v>
      </c>
      <c r="E5" s="24" t="str">
        <f>IF(D5="Seleccione un valor"," ",(VLOOKUP(D5,'1. Funciones'!$D$5:$E$6,2,FALSE)))</f>
        <v>Servicios Operacionales. Soporte Infraestructura</v>
      </c>
      <c r="F5" s="25" t="str">
        <f>IF(D5="Seleccione un valor"," ",VLOOKUP(D5,'1. Funciones'!$D$5:$H$6,4,FALSE))</f>
        <v>4h</v>
      </c>
      <c r="G5" s="10">
        <v>2</v>
      </c>
      <c r="H5" s="10">
        <v>2</v>
      </c>
      <c r="I5" s="10">
        <v>2</v>
      </c>
      <c r="J5" s="10">
        <v>2</v>
      </c>
      <c r="L5" s="10">
        <v>2</v>
      </c>
      <c r="M5" s="10">
        <v>2</v>
      </c>
      <c r="N5" s="10">
        <v>2</v>
      </c>
      <c r="O5" s="10">
        <v>2</v>
      </c>
    </row>
    <row r="6" spans="1:15" ht="48.75" customHeight="1" thickBot="1" x14ac:dyDescent="0.5">
      <c r="A6" s="1"/>
      <c r="B6" s="51" t="str">
        <f>Portada!$D$16</f>
        <v>DSO</v>
      </c>
      <c r="C6" s="52" t="str">
        <f>Portada!$C$11</f>
        <v>Dirección Servicios Operacionales</v>
      </c>
      <c r="D6" s="10" t="s">
        <v>114</v>
      </c>
      <c r="E6" s="24" t="str">
        <f>IF(D6="Seleccione un valor"," ",(VLOOKUP(D6,'1. Funciones'!$D$5:$E$6,2,FALSE)))</f>
        <v>Envío de Información a Terceros</v>
      </c>
      <c r="F6" s="25" t="str">
        <f>IF(D6="Seleccione un valor"," ",VLOOKUP(D6,'1. Funciones'!$D$5:$H$6,4,FALSE))</f>
        <v>4h</v>
      </c>
      <c r="G6" s="52">
        <v>2</v>
      </c>
      <c r="H6" s="52">
        <v>2</v>
      </c>
      <c r="I6" s="52">
        <v>2</v>
      </c>
      <c r="J6" s="52">
        <v>2</v>
      </c>
      <c r="L6" s="52">
        <v>2</v>
      </c>
      <c r="M6" s="52">
        <v>2</v>
      </c>
      <c r="N6" s="52">
        <v>2</v>
      </c>
      <c r="O6" s="52">
        <v>2</v>
      </c>
    </row>
    <row r="7" spans="1:15" ht="21" customHeight="1" thickBot="1" x14ac:dyDescent="0.5">
      <c r="B7" s="78" t="s">
        <v>36</v>
      </c>
      <c r="C7" s="79"/>
      <c r="D7" s="79"/>
      <c r="E7" s="79"/>
      <c r="F7" s="79"/>
      <c r="G7" s="79"/>
      <c r="H7" s="79"/>
      <c r="I7" s="79"/>
      <c r="J7" s="80"/>
      <c r="L7" s="78"/>
      <c r="M7" s="79"/>
      <c r="N7" s="79"/>
      <c r="O7" s="80"/>
    </row>
    <row r="8" spans="1:15" ht="40.5" customHeight="1" x14ac:dyDescent="0.45">
      <c r="B8" s="53" t="str">
        <f>Portada!$D$16</f>
        <v>DSO</v>
      </c>
      <c r="C8" s="15" t="str">
        <f>Portada!$C$11</f>
        <v>Dirección Servicios Operacionales</v>
      </c>
      <c r="D8" s="15" t="s">
        <v>112</v>
      </c>
      <c r="E8" s="27" t="s">
        <v>102</v>
      </c>
      <c r="F8" s="54" t="s">
        <v>100</v>
      </c>
      <c r="G8" s="15">
        <v>2</v>
      </c>
      <c r="H8" s="15">
        <v>2</v>
      </c>
      <c r="I8" s="15">
        <v>2</v>
      </c>
      <c r="J8" s="15">
        <v>0</v>
      </c>
      <c r="L8" s="15">
        <v>2</v>
      </c>
      <c r="M8" s="15">
        <v>2</v>
      </c>
      <c r="N8" s="15">
        <v>2</v>
      </c>
      <c r="O8" s="15">
        <v>2</v>
      </c>
    </row>
    <row r="9" spans="1:15" ht="40.5" customHeight="1" x14ac:dyDescent="0.45">
      <c r="B9" s="53" t="s">
        <v>93</v>
      </c>
      <c r="C9" s="15" t="s">
        <v>91</v>
      </c>
      <c r="D9" s="15" t="s">
        <v>114</v>
      </c>
      <c r="E9" s="27" t="s">
        <v>128</v>
      </c>
      <c r="F9" s="54" t="s">
        <v>100</v>
      </c>
      <c r="G9" s="15">
        <v>2</v>
      </c>
      <c r="H9" s="15">
        <v>2</v>
      </c>
      <c r="I9" s="15">
        <v>0</v>
      </c>
      <c r="J9" s="15">
        <v>0</v>
      </c>
      <c r="L9" s="15">
        <v>2</v>
      </c>
      <c r="M9" s="15">
        <v>2</v>
      </c>
      <c r="N9" s="15">
        <v>2</v>
      </c>
      <c r="O9" s="15">
        <v>2</v>
      </c>
    </row>
  </sheetData>
  <mergeCells count="5">
    <mergeCell ref="B1:O2"/>
    <mergeCell ref="B7:J7"/>
    <mergeCell ref="L7:O7"/>
    <mergeCell ref="G3:J3"/>
    <mergeCell ref="L3:O3"/>
  </mergeCells>
  <conditionalFormatting sqref="G8">
    <cfRule type="iconSet" priority="41">
      <iconSet iconSet="3Symbols2" showValue="0">
        <cfvo type="percent" val="0"/>
        <cfvo type="num" val="1"/>
        <cfvo type="num" val="2"/>
      </iconSet>
    </cfRule>
  </conditionalFormatting>
  <conditionalFormatting sqref="H8">
    <cfRule type="iconSet" priority="40">
      <iconSet iconSet="3Symbols2" showValue="0">
        <cfvo type="percent" val="0"/>
        <cfvo type="num" val="1"/>
        <cfvo type="num" val="2"/>
      </iconSet>
    </cfRule>
  </conditionalFormatting>
  <conditionalFormatting sqref="I8">
    <cfRule type="iconSet" priority="38">
      <iconSet iconSet="3Symbols2" showValue="0">
        <cfvo type="percent" val="0"/>
        <cfvo type="num" val="1"/>
        <cfvo type="num" val="2"/>
      </iconSet>
    </cfRule>
  </conditionalFormatting>
  <conditionalFormatting sqref="G5:H5">
    <cfRule type="iconSet" priority="96">
      <iconSet iconSet="3Symbols2" showValue="0">
        <cfvo type="percent" val="0"/>
        <cfvo type="num" val="1"/>
        <cfvo type="num" val="2"/>
      </iconSet>
    </cfRule>
  </conditionalFormatting>
  <conditionalFormatting sqref="G7:J7">
    <cfRule type="iconSet" priority="98">
      <iconSet iconSet="3Symbols2" showValue="0">
        <cfvo type="percent" val="0"/>
        <cfvo type="num" val="1"/>
        <cfvo type="num" val="2"/>
      </iconSet>
    </cfRule>
  </conditionalFormatting>
  <conditionalFormatting sqref="I5">
    <cfRule type="iconSet" priority="13">
      <iconSet iconSet="3Symbols2" showValue="0">
        <cfvo type="percent" val="0"/>
        <cfvo type="num" val="1"/>
        <cfvo type="num" val="2"/>
      </iconSet>
    </cfRule>
  </conditionalFormatting>
  <conditionalFormatting sqref="J5">
    <cfRule type="iconSet" priority="12">
      <iconSet iconSet="3Symbols2" showValue="0">
        <cfvo type="percent" val="0"/>
        <cfvo type="num" val="1"/>
        <cfvo type="num" val="2"/>
      </iconSet>
    </cfRule>
  </conditionalFormatting>
  <conditionalFormatting sqref="L6:M6">
    <cfRule type="iconSet" priority="9">
      <iconSet iconSet="3Symbols2" showValue="0">
        <cfvo type="percent" val="0"/>
        <cfvo type="num" val="1"/>
        <cfvo type="num" val="2"/>
      </iconSet>
    </cfRule>
  </conditionalFormatting>
  <conditionalFormatting sqref="N6:O6">
    <cfRule type="iconSet" priority="10">
      <iconSet iconSet="3Symbols2" showValue="0">
        <cfvo type="percent" val="0"/>
        <cfvo type="num" val="1"/>
        <cfvo type="num" val="2"/>
      </iconSet>
    </cfRule>
  </conditionalFormatting>
  <conditionalFormatting sqref="G6:J6">
    <cfRule type="iconSet" priority="11">
      <iconSet iconSet="3Symbols2" showValue="0">
        <cfvo type="percent" val="0"/>
        <cfvo type="num" val="1"/>
        <cfvo type="num" val="2"/>
      </iconSet>
    </cfRule>
  </conditionalFormatting>
  <conditionalFormatting sqref="G8:J8">
    <cfRule type="iconSet" priority="120">
      <iconSet iconSet="3Symbols2" showValue="0">
        <cfvo type="percent" val="0"/>
        <cfvo type="num" val="1"/>
        <cfvo type="num" val="2"/>
      </iconSet>
    </cfRule>
  </conditionalFormatting>
  <conditionalFormatting sqref="G9">
    <cfRule type="iconSet" priority="3">
      <iconSet iconSet="3Symbols2" showValue="0">
        <cfvo type="percent" val="0"/>
        <cfvo type="num" val="1"/>
        <cfvo type="num" val="2"/>
      </iconSet>
    </cfRule>
  </conditionalFormatting>
  <conditionalFormatting sqref="H9">
    <cfRule type="iconSet" priority="2">
      <iconSet iconSet="3Symbols2" showValue="0">
        <cfvo type="percent" val="0"/>
        <cfvo type="num" val="1"/>
        <cfvo type="num" val="2"/>
      </iconSet>
    </cfRule>
  </conditionalFormatting>
  <conditionalFormatting sqref="I9">
    <cfRule type="iconSet" priority="1">
      <iconSet iconSet="3Symbols2" showValue="0">
        <cfvo type="percent" val="0"/>
        <cfvo type="num" val="1"/>
        <cfvo type="num" val="2"/>
      </iconSet>
    </cfRule>
  </conditionalFormatting>
  <conditionalFormatting sqref="G9:J9">
    <cfRule type="iconSet" priority="5">
      <iconSet iconSet="3Symbols2" showValue="0">
        <cfvo type="percent" val="0"/>
        <cfvo type="num" val="1"/>
        <cfvo type="num" val="2"/>
      </iconSet>
    </cfRule>
  </conditionalFormatting>
  <conditionalFormatting sqref="L5:O5">
    <cfRule type="iconSet" priority="136">
      <iconSet iconSet="3Symbols2" showValue="0">
        <cfvo type="percent" val="0"/>
        <cfvo type="num" val="1"/>
        <cfvo type="num" val="2"/>
      </iconSet>
    </cfRule>
  </conditionalFormatting>
  <conditionalFormatting sqref="L8:O8">
    <cfRule type="iconSet" priority="137">
      <iconSet iconSet="3Symbols2" showValue="0">
        <cfvo type="percent" val="0"/>
        <cfvo type="num" val="1"/>
        <cfvo type="num" val="2"/>
      </iconSet>
    </cfRule>
  </conditionalFormatting>
  <conditionalFormatting sqref="L9:O9">
    <cfRule type="iconSet" priority="138">
      <iconSet iconSet="3Symbols2" showValue="0">
        <cfvo type="percent" val="0"/>
        <cfvo type="num" val="1"/>
        <cfvo type="num" val="2"/>
      </iconSet>
    </cfRule>
  </conditionalFormatting>
  <pageMargins left="0.27559055118110237" right="0.27559055118110237" top="0.39370078740157483" bottom="0.27559055118110237" header="0.31496062992125984" footer="0.15748031496062992"/>
  <pageSetup paperSize="9" scale="66" orientation="landscape" r:id="rId1"/>
  <headerFooter>
    <oddFooter>&amp;L&amp;D ; &amp;T&amp;C&amp;P de &amp;N&amp;R&amp;F</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BA7452C-615A-45EC-8C41-AEE32F292271}">
          <x14:formula1>
            <xm:f>COMBOS!$A$2:$A$11</xm:f>
          </x14:formula1>
          <xm:sqref>D5:D6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1"/>
  <sheetViews>
    <sheetView zoomScale="70" zoomScaleNormal="70" zoomScaleSheetLayoutView="55" workbookViewId="0">
      <selection activeCell="B4" sqref="B4"/>
    </sheetView>
  </sheetViews>
  <sheetFormatPr baseColWidth="10" defaultColWidth="109.59765625" defaultRowHeight="14.25" x14ac:dyDescent="0.45"/>
  <cols>
    <col min="1" max="1" width="1.06640625" style="3" customWidth="1"/>
    <col min="2" max="2" width="8.73046875" style="2" customWidth="1"/>
    <col min="3" max="3" width="24.59765625" style="2" customWidth="1"/>
    <col min="4" max="4" width="9.73046875" style="3" customWidth="1"/>
    <col min="5" max="5" width="46" style="3" bestFit="1" customWidth="1"/>
    <col min="6" max="6" width="15.73046875" style="3" customWidth="1"/>
    <col min="7" max="7" width="21.33203125" style="3" customWidth="1"/>
    <col min="8" max="8" width="21.73046875" style="3" customWidth="1"/>
    <col min="9" max="9" width="21" style="3" customWidth="1"/>
    <col min="10" max="10" width="1.796875" style="3" customWidth="1"/>
    <col min="11" max="14" width="5.73046875" style="3" customWidth="1"/>
    <col min="15" max="20" width="6.06640625" style="3" customWidth="1"/>
    <col min="21" max="16384" width="109.59765625" style="3"/>
  </cols>
  <sheetData>
    <row r="1" spans="1:14" ht="15" customHeight="1" x14ac:dyDescent="0.45">
      <c r="A1" s="1"/>
      <c r="B1" s="72" t="s">
        <v>67</v>
      </c>
      <c r="C1" s="73"/>
      <c r="D1" s="73"/>
      <c r="E1" s="73"/>
      <c r="F1" s="73"/>
      <c r="G1" s="73"/>
      <c r="H1" s="73"/>
      <c r="I1" s="73"/>
      <c r="J1" s="73"/>
      <c r="K1" s="73"/>
      <c r="L1" s="73"/>
      <c r="M1" s="73"/>
      <c r="N1" s="73"/>
    </row>
    <row r="2" spans="1:14" ht="42" customHeight="1" thickBot="1" x14ac:dyDescent="0.5">
      <c r="A2" s="1"/>
      <c r="B2" s="75"/>
      <c r="C2" s="76"/>
      <c r="D2" s="76"/>
      <c r="E2" s="76"/>
      <c r="F2" s="76"/>
      <c r="G2" s="76"/>
      <c r="H2" s="76"/>
      <c r="I2" s="76"/>
      <c r="J2" s="76"/>
      <c r="K2" s="76"/>
      <c r="L2" s="76"/>
      <c r="M2" s="76"/>
      <c r="N2" s="76"/>
    </row>
    <row r="3" spans="1:14" x14ac:dyDescent="0.45">
      <c r="A3" s="1"/>
      <c r="D3" s="1"/>
      <c r="E3" s="1"/>
      <c r="F3" s="1"/>
      <c r="G3" s="84" t="s">
        <v>22</v>
      </c>
      <c r="H3" s="84"/>
      <c r="I3" s="84"/>
      <c r="K3" s="85" t="s">
        <v>23</v>
      </c>
      <c r="L3" s="86"/>
      <c r="M3" s="86"/>
      <c r="N3" s="86"/>
    </row>
    <row r="4" spans="1:14" s="8" customFormat="1" ht="84.75" customHeight="1" x14ac:dyDescent="0.5">
      <c r="A4" s="7"/>
      <c r="B4" s="6" t="s">
        <v>4</v>
      </c>
      <c r="C4" s="6" t="s">
        <v>5</v>
      </c>
      <c r="D4" s="6" t="s">
        <v>111</v>
      </c>
      <c r="E4" s="6" t="s">
        <v>6</v>
      </c>
      <c r="F4" s="6" t="s">
        <v>8</v>
      </c>
      <c r="G4" s="6" t="s">
        <v>126</v>
      </c>
      <c r="H4" s="6" t="s">
        <v>43</v>
      </c>
      <c r="I4" s="6" t="s">
        <v>45</v>
      </c>
      <c r="K4" s="6">
        <v>1</v>
      </c>
      <c r="L4" s="6">
        <v>2</v>
      </c>
      <c r="M4" s="6">
        <v>3</v>
      </c>
      <c r="N4" s="6">
        <v>4</v>
      </c>
    </row>
    <row r="5" spans="1:14" ht="39.75" customHeight="1" x14ac:dyDescent="0.45">
      <c r="A5" s="1"/>
      <c r="B5" s="23" t="str">
        <f>Portada!$D$16</f>
        <v>DSO</v>
      </c>
      <c r="C5" s="10" t="str">
        <f>Portada!$C$11</f>
        <v>Dirección Servicios Operacionales</v>
      </c>
      <c r="D5" s="10" t="s">
        <v>112</v>
      </c>
      <c r="E5" s="24" t="str">
        <f>IF(D5="Seleccione un valor"," ",(VLOOKUP(D5,'1. Funciones'!$D$5:$E$6,2,FALSE)))</f>
        <v>Servicios Operacionales. Soporte Infraestructura</v>
      </c>
      <c r="F5" s="25" t="str">
        <f>IF(D5="Seleccione un valor"," ",VLOOKUP(D5,'1. Funciones'!$D$5:$H$6,4,FALSE))</f>
        <v>4h</v>
      </c>
      <c r="G5" s="10">
        <v>2</v>
      </c>
      <c r="H5" s="10">
        <v>2</v>
      </c>
      <c r="I5" s="10">
        <v>2</v>
      </c>
      <c r="K5" s="10">
        <v>2</v>
      </c>
      <c r="L5" s="10">
        <v>2</v>
      </c>
      <c r="M5" s="10">
        <v>2</v>
      </c>
      <c r="N5" s="10">
        <v>2</v>
      </c>
    </row>
    <row r="6" spans="1:14" ht="39.75" customHeight="1" thickBot="1" x14ac:dyDescent="0.5">
      <c r="A6" s="1"/>
      <c r="B6" s="51" t="str">
        <f>Portada!$D$16</f>
        <v>DSO</v>
      </c>
      <c r="C6" s="52" t="str">
        <f>Portada!$C$11</f>
        <v>Dirección Servicios Operacionales</v>
      </c>
      <c r="D6" s="10" t="s">
        <v>114</v>
      </c>
      <c r="E6" s="24" t="str">
        <f>IF(D6="Seleccione un valor"," ",(VLOOKUP(D6,'1. Funciones'!$D$5:$E$6,2,FALSE)))</f>
        <v>Envío de Información a Terceros</v>
      </c>
      <c r="F6" s="25" t="str">
        <f>IF(D6="Seleccione un valor"," ",VLOOKUP(D6,'1. Funciones'!$D$5:$H$6,4,FALSE))</f>
        <v>4h</v>
      </c>
      <c r="G6" s="52">
        <v>2</v>
      </c>
      <c r="H6" s="52">
        <v>2</v>
      </c>
      <c r="I6" s="52">
        <v>2</v>
      </c>
      <c r="K6" s="52">
        <v>2</v>
      </c>
      <c r="L6" s="52">
        <v>2</v>
      </c>
      <c r="M6" s="52">
        <v>2</v>
      </c>
      <c r="N6" s="52">
        <v>2</v>
      </c>
    </row>
    <row r="7" spans="1:14" ht="24.75" customHeight="1" thickBot="1" x14ac:dyDescent="0.5">
      <c r="A7" s="1"/>
      <c r="B7" s="87" t="s">
        <v>37</v>
      </c>
      <c r="C7" s="88"/>
      <c r="D7" s="88"/>
      <c r="E7" s="88"/>
      <c r="F7" s="88"/>
      <c r="G7" s="88"/>
      <c r="H7" s="88"/>
      <c r="I7" s="89"/>
      <c r="J7" s="55"/>
      <c r="K7" s="87"/>
      <c r="L7" s="88"/>
      <c r="M7" s="88"/>
      <c r="N7" s="89"/>
    </row>
    <row r="8" spans="1:14" ht="28.5" x14ac:dyDescent="0.45">
      <c r="A8" s="1"/>
      <c r="B8" s="53" t="str">
        <f>Portada!$D$16</f>
        <v>DSO</v>
      </c>
      <c r="C8" s="15" t="str">
        <f>Portada!$C$11</f>
        <v>Dirección Servicios Operacionales</v>
      </c>
      <c r="D8" s="23" t="s">
        <v>112</v>
      </c>
      <c r="E8" s="27" t="s">
        <v>102</v>
      </c>
      <c r="F8" s="54" t="s">
        <v>100</v>
      </c>
      <c r="G8" s="15">
        <v>2</v>
      </c>
      <c r="H8" s="15">
        <v>2</v>
      </c>
      <c r="I8" s="15">
        <v>2</v>
      </c>
      <c r="K8" s="15">
        <v>2</v>
      </c>
      <c r="L8" s="15">
        <v>2</v>
      </c>
      <c r="M8" s="15">
        <v>2</v>
      </c>
      <c r="N8" s="15">
        <v>2</v>
      </c>
    </row>
    <row r="9" spans="1:14" ht="28.5" x14ac:dyDescent="0.45">
      <c r="A9" s="1"/>
      <c r="B9" s="53" t="str">
        <f>Portada!$D$16</f>
        <v>DSO</v>
      </c>
      <c r="C9" s="15" t="str">
        <f>Portada!$C$11</f>
        <v>Dirección Servicios Operacionales</v>
      </c>
      <c r="D9" s="23" t="s">
        <v>114</v>
      </c>
      <c r="E9" s="27" t="s">
        <v>130</v>
      </c>
      <c r="F9" s="54" t="s">
        <v>100</v>
      </c>
      <c r="G9" s="15">
        <v>2</v>
      </c>
      <c r="H9" s="15">
        <v>0</v>
      </c>
      <c r="I9" s="15">
        <v>0</v>
      </c>
      <c r="K9" s="15">
        <v>2</v>
      </c>
      <c r="L9" s="15">
        <v>2</v>
      </c>
      <c r="M9" s="15">
        <v>2</v>
      </c>
      <c r="N9" s="15">
        <v>2</v>
      </c>
    </row>
    <row r="10" spans="1:14" ht="28.5" x14ac:dyDescent="0.45">
      <c r="A10" s="1"/>
      <c r="B10" s="53" t="str">
        <f>Portada!$D$16</f>
        <v>DSO</v>
      </c>
      <c r="C10" s="15" t="str">
        <f>Portada!$C$11</f>
        <v>Dirección Servicios Operacionales</v>
      </c>
      <c r="D10" s="23" t="s">
        <v>115</v>
      </c>
      <c r="E10" s="27" t="s">
        <v>131</v>
      </c>
      <c r="F10" s="54" t="s">
        <v>100</v>
      </c>
      <c r="G10" s="15">
        <v>2</v>
      </c>
      <c r="H10" s="15">
        <v>2</v>
      </c>
      <c r="I10" s="15">
        <v>2</v>
      </c>
      <c r="K10" s="15">
        <v>2</v>
      </c>
      <c r="L10" s="15">
        <v>2</v>
      </c>
      <c r="M10" s="15">
        <v>2</v>
      </c>
      <c r="N10" s="15">
        <v>2</v>
      </c>
    </row>
    <row r="11" spans="1:14" x14ac:dyDescent="0.45">
      <c r="A11" s="1"/>
      <c r="B11" s="19"/>
      <c r="C11" s="50"/>
      <c r="D11" s="19"/>
      <c r="E11" s="4"/>
      <c r="F11" s="60"/>
      <c r="G11" s="50"/>
      <c r="H11" s="50"/>
      <c r="I11" s="50"/>
      <c r="K11" s="50"/>
      <c r="L11" s="50"/>
      <c r="M11" s="50"/>
      <c r="N11" s="50"/>
    </row>
  </sheetData>
  <mergeCells count="5">
    <mergeCell ref="B1:N2"/>
    <mergeCell ref="G3:I3"/>
    <mergeCell ref="K3:N3"/>
    <mergeCell ref="B7:I7"/>
    <mergeCell ref="K7:N7"/>
  </mergeCells>
  <conditionalFormatting sqref="K5:N5">
    <cfRule type="iconSet" priority="35">
      <iconSet iconSet="3Symbols2" showValue="0">
        <cfvo type="percent" val="0"/>
        <cfvo type="num" val="1"/>
        <cfvo type="num" val="2"/>
      </iconSet>
    </cfRule>
  </conditionalFormatting>
  <conditionalFormatting sqref="K6:N6">
    <cfRule type="iconSet" priority="17">
      <iconSet iconSet="3Symbols2" showValue="0">
        <cfvo type="percent" val="0"/>
        <cfvo type="num" val="1"/>
        <cfvo type="num" val="2"/>
      </iconSet>
    </cfRule>
  </conditionalFormatting>
  <conditionalFormatting sqref="G5:H6">
    <cfRule type="iconSet" priority="132">
      <iconSet iconSet="3Symbols2" showValue="0">
        <cfvo type="percent" val="0"/>
        <cfvo type="num" val="1"/>
        <cfvo type="num" val="2"/>
      </iconSet>
    </cfRule>
  </conditionalFormatting>
  <conditionalFormatting sqref="H5:I6">
    <cfRule type="iconSet" priority="135">
      <iconSet iconSet="3Symbols2" showValue="0">
        <cfvo type="percent" val="0"/>
        <cfvo type="num" val="1"/>
        <cfvo type="num" val="2"/>
      </iconSet>
    </cfRule>
  </conditionalFormatting>
  <conditionalFormatting sqref="H8:I8">
    <cfRule type="iconSet" priority="139">
      <iconSet iconSet="3Symbols2" showValue="0">
        <cfvo type="percent" val="0"/>
        <cfvo type="num" val="1"/>
        <cfvo type="num" val="2"/>
      </iconSet>
    </cfRule>
  </conditionalFormatting>
  <conditionalFormatting sqref="G8:I8">
    <cfRule type="iconSet" priority="140">
      <iconSet iconSet="3Symbols2" showValue="0">
        <cfvo type="percent" val="0"/>
        <cfvo type="num" val="1"/>
        <cfvo type="num" val="2"/>
      </iconSet>
    </cfRule>
  </conditionalFormatting>
  <conditionalFormatting sqref="H11:I11">
    <cfRule type="iconSet" priority="144">
      <iconSet iconSet="3Symbols2" showValue="0">
        <cfvo type="percent" val="0"/>
        <cfvo type="num" val="1"/>
        <cfvo type="num" val="2"/>
      </iconSet>
    </cfRule>
  </conditionalFormatting>
  <conditionalFormatting sqref="G11:I11">
    <cfRule type="iconSet" priority="145">
      <iconSet iconSet="3Symbols2" showValue="0">
        <cfvo type="percent" val="0"/>
        <cfvo type="num" val="1"/>
        <cfvo type="num" val="2"/>
      </iconSet>
    </cfRule>
  </conditionalFormatting>
  <conditionalFormatting sqref="H10:I10">
    <cfRule type="iconSet" priority="9">
      <iconSet iconSet="3Symbols2" showValue="0">
        <cfvo type="percent" val="0"/>
        <cfvo type="num" val="1"/>
        <cfvo type="num" val="2"/>
      </iconSet>
    </cfRule>
  </conditionalFormatting>
  <conditionalFormatting sqref="G10:I10">
    <cfRule type="iconSet" priority="10">
      <iconSet iconSet="3Symbols2" showValue="0">
        <cfvo type="percent" val="0"/>
        <cfvo type="num" val="1"/>
        <cfvo type="num" val="2"/>
      </iconSet>
    </cfRule>
  </conditionalFormatting>
  <conditionalFormatting sqref="H9:I9">
    <cfRule type="iconSet" priority="4">
      <iconSet iconSet="3Symbols2" showValue="0">
        <cfvo type="percent" val="0"/>
        <cfvo type="num" val="1"/>
        <cfvo type="num" val="2"/>
      </iconSet>
    </cfRule>
  </conditionalFormatting>
  <conditionalFormatting sqref="G9:I9">
    <cfRule type="iconSet" priority="5">
      <iconSet iconSet="3Symbols2" showValue="0">
        <cfvo type="percent" val="0"/>
        <cfvo type="num" val="1"/>
        <cfvo type="num" val="2"/>
      </iconSet>
    </cfRule>
  </conditionalFormatting>
  <conditionalFormatting sqref="K8:N8">
    <cfRule type="iconSet" priority="146">
      <iconSet iconSet="3Symbols2" showValue="0">
        <cfvo type="percent" val="0"/>
        <cfvo type="num" val="1"/>
        <cfvo type="num" val="2"/>
      </iconSet>
    </cfRule>
  </conditionalFormatting>
  <conditionalFormatting sqref="K11:N11">
    <cfRule type="iconSet" priority="148">
      <iconSet iconSet="3Symbols2" showValue="0">
        <cfvo type="percent" val="0"/>
        <cfvo type="num" val="1"/>
        <cfvo type="num" val="2"/>
      </iconSet>
    </cfRule>
  </conditionalFormatting>
  <conditionalFormatting sqref="K10:N10">
    <cfRule type="iconSet" priority="150">
      <iconSet iconSet="3Symbols2" showValue="0">
        <cfvo type="percent" val="0"/>
        <cfvo type="num" val="1"/>
        <cfvo type="num" val="2"/>
      </iconSet>
    </cfRule>
  </conditionalFormatting>
  <conditionalFormatting sqref="K9:N9">
    <cfRule type="iconSet" priority="152">
      <iconSet iconSet="3Symbols2" showValue="0">
        <cfvo type="percent" val="0"/>
        <cfvo type="num" val="1"/>
        <cfvo type="num" val="2"/>
      </iconSet>
    </cfRule>
  </conditionalFormatting>
  <dataValidations count="1">
    <dataValidation type="list" allowBlank="1" showInputMessage="1" showErrorMessage="1" sqref="F8:F11" xr:uid="{00000000-0002-0000-0600-000000000000}">
      <formula1>"2 Horas,4 Horas,1 Día,1 Semana"</formula1>
    </dataValidation>
  </dataValidations>
  <pageMargins left="0.27559055118110237" right="0.27559055118110237" top="0.39370078740157483" bottom="0.27559055118110237" header="0.31496062992125984" footer="0.15748031496062992"/>
  <pageSetup paperSize="9" scale="70" orientation="landscape" r:id="rId1"/>
  <headerFooter>
    <oddFooter>&amp;L&amp;D ; &amp;T&amp;C&amp;P de &amp;N&amp;R&amp;F</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897B3180-CDC4-413A-A180-601E63A8FE70}">
          <x14:formula1>
            <xm:f>COMBOS!$A$2:$A$11</xm:f>
          </x14:formula1>
          <xm:sqref>D5:D6 D8:D10</xm:sqref>
        </x14:dataValidation>
        <x14:dataValidation type="list" allowBlank="1" showInputMessage="1" showErrorMessage="1" xr:uid="{3AF7CCED-14A9-4C45-BAF7-19BCA7EF717C}">
          <x14:formula1>
            <xm:f>'C:\ONE\OneDrive - SCN\Documentos\HAYA\pct\Antonio Saenz Segovia\[02. HRE_PCT_Funciones_Dir. Servicios Operacionales_antoniov2.00.xlsx]COMBOS'!#REF!</xm:f>
          </x14:formula1>
          <xm:sqref>D11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H10"/>
  <sheetViews>
    <sheetView topLeftCell="B1" zoomScale="70" zoomScaleNormal="70" zoomScaleSheetLayoutView="55" workbookViewId="0">
      <pane xSplit="2" ySplit="4" topLeftCell="D10" activePane="bottomRight" state="frozen"/>
      <selection activeCell="B1" sqref="B1"/>
      <selection pane="topRight" activeCell="D1" sqref="D1"/>
      <selection pane="bottomLeft" activeCell="B5" sqref="B5"/>
      <selection pane="bottomRight" activeCell="B4" sqref="B4"/>
    </sheetView>
  </sheetViews>
  <sheetFormatPr baseColWidth="10" defaultColWidth="109.59765625" defaultRowHeight="14.25" x14ac:dyDescent="0.45"/>
  <cols>
    <col min="1" max="1" width="1.06640625" style="3" customWidth="1"/>
    <col min="2" max="2" width="9.59765625" style="2" customWidth="1"/>
    <col min="3" max="3" width="21.06640625" style="2" customWidth="1"/>
    <col min="4" max="4" width="67.265625" style="3" customWidth="1"/>
    <col min="5" max="5" width="17.265625" style="3" bestFit="1" customWidth="1"/>
    <col min="6" max="6" width="16.265625" style="3" customWidth="1"/>
    <col min="7" max="7" width="34.06640625" style="2" customWidth="1"/>
    <col min="8" max="8" width="139.265625" style="3" customWidth="1"/>
    <col min="9" max="11" width="41.265625" style="3" customWidth="1"/>
    <col min="12" max="39" width="16" style="3" customWidth="1"/>
    <col min="40" max="16384" width="109.59765625" style="3"/>
  </cols>
  <sheetData>
    <row r="1" spans="1:8" ht="15" customHeight="1" x14ac:dyDescent="0.45">
      <c r="A1" s="1"/>
      <c r="B1" s="72" t="s">
        <v>38</v>
      </c>
      <c r="C1" s="73"/>
      <c r="D1" s="73"/>
      <c r="E1" s="73"/>
      <c r="F1" s="73"/>
      <c r="G1" s="73"/>
      <c r="H1" s="74"/>
    </row>
    <row r="2" spans="1:8" ht="42" customHeight="1" thickBot="1" x14ac:dyDescent="0.5">
      <c r="A2" s="1"/>
      <c r="B2" s="75"/>
      <c r="C2" s="76"/>
      <c r="D2" s="76"/>
      <c r="E2" s="76"/>
      <c r="F2" s="76"/>
      <c r="G2" s="76"/>
      <c r="H2" s="77"/>
    </row>
    <row r="3" spans="1:8" x14ac:dyDescent="0.45">
      <c r="A3" s="1"/>
      <c r="D3" s="1"/>
      <c r="E3" s="1"/>
      <c r="F3" s="1"/>
    </row>
    <row r="4" spans="1:8" s="8" customFormat="1" ht="39" customHeight="1" x14ac:dyDescent="0.5">
      <c r="A4" s="7"/>
      <c r="B4" s="6" t="s">
        <v>24</v>
      </c>
      <c r="C4" s="6" t="s">
        <v>25</v>
      </c>
      <c r="D4" s="6" t="s">
        <v>26</v>
      </c>
      <c r="E4" s="6" t="s">
        <v>27</v>
      </c>
      <c r="F4" s="6" t="s">
        <v>28</v>
      </c>
      <c r="G4" s="6" t="s">
        <v>29</v>
      </c>
      <c r="H4" s="6" t="s">
        <v>30</v>
      </c>
    </row>
    <row r="5" spans="1:8" ht="85.5" x14ac:dyDescent="0.45">
      <c r="A5" s="1"/>
      <c r="B5" s="10">
        <v>1</v>
      </c>
      <c r="C5" s="10" t="s">
        <v>70</v>
      </c>
      <c r="D5" s="10" t="s">
        <v>83</v>
      </c>
      <c r="E5" s="47">
        <v>42571</v>
      </c>
      <c r="F5" s="10" t="s">
        <v>88</v>
      </c>
      <c r="G5" s="10" t="s">
        <v>71</v>
      </c>
      <c r="H5" s="48" t="s">
        <v>77</v>
      </c>
    </row>
    <row r="6" spans="1:8" ht="71.25" x14ac:dyDescent="0.45">
      <c r="A6" s="1"/>
      <c r="B6" s="10">
        <v>2</v>
      </c>
      <c r="C6" s="10" t="s">
        <v>76</v>
      </c>
      <c r="D6" s="10" t="s">
        <v>85</v>
      </c>
      <c r="E6" s="47">
        <v>42571</v>
      </c>
      <c r="F6" s="10" t="s">
        <v>88</v>
      </c>
      <c r="G6" s="10" t="s">
        <v>75</v>
      </c>
      <c r="H6" s="48" t="s">
        <v>78</v>
      </c>
    </row>
    <row r="7" spans="1:8" ht="71.25" x14ac:dyDescent="0.45">
      <c r="A7" s="1"/>
      <c r="B7" s="10">
        <v>3</v>
      </c>
      <c r="C7" s="10" t="s">
        <v>72</v>
      </c>
      <c r="D7" s="10" t="s">
        <v>84</v>
      </c>
      <c r="E7" s="47">
        <v>42571</v>
      </c>
      <c r="F7" s="10" t="s">
        <v>88</v>
      </c>
      <c r="G7" s="10" t="s">
        <v>73</v>
      </c>
      <c r="H7" s="49" t="s">
        <v>74</v>
      </c>
    </row>
    <row r="8" spans="1:8" ht="85.5" x14ac:dyDescent="0.45">
      <c r="A8" s="1"/>
      <c r="B8" s="10">
        <v>4</v>
      </c>
      <c r="C8" s="50" t="s">
        <v>79</v>
      </c>
      <c r="D8" s="10" t="s">
        <v>86</v>
      </c>
      <c r="E8" s="47">
        <v>42572</v>
      </c>
      <c r="F8" s="10" t="s">
        <v>88</v>
      </c>
      <c r="G8" s="10" t="s">
        <v>80</v>
      </c>
      <c r="H8" s="49" t="s">
        <v>81</v>
      </c>
    </row>
    <row r="9" spans="1:8" ht="85.5" x14ac:dyDescent="0.45">
      <c r="A9" s="1"/>
      <c r="B9" s="10">
        <v>5</v>
      </c>
      <c r="C9" s="10" t="s">
        <v>82</v>
      </c>
      <c r="D9" s="10" t="s">
        <v>87</v>
      </c>
      <c r="E9" s="47">
        <v>42572</v>
      </c>
      <c r="F9" s="10" t="s">
        <v>88</v>
      </c>
      <c r="G9" s="10" t="s">
        <v>89</v>
      </c>
      <c r="H9" s="48" t="s">
        <v>90</v>
      </c>
    </row>
    <row r="10" spans="1:8" ht="42.75" x14ac:dyDescent="0.45">
      <c r="A10" s="1"/>
      <c r="B10" s="10">
        <v>6</v>
      </c>
      <c r="C10" s="10" t="s">
        <v>103</v>
      </c>
      <c r="D10" s="10" t="s">
        <v>104</v>
      </c>
      <c r="E10" s="10" t="s">
        <v>105</v>
      </c>
      <c r="F10" s="10" t="s">
        <v>106</v>
      </c>
      <c r="G10" s="10" t="s">
        <v>108</v>
      </c>
      <c r="H10" s="48" t="s">
        <v>109</v>
      </c>
    </row>
  </sheetData>
  <mergeCells count="1">
    <mergeCell ref="B1:H2"/>
  </mergeCells>
  <dataValidations count="1">
    <dataValidation type="list" allowBlank="1" showInputMessage="1" showErrorMessage="1" sqref="E10" xr:uid="{00000000-0002-0000-0700-000001000000}">
      <formula1>#REF!</formula1>
    </dataValidation>
  </dataValidations>
  <pageMargins left="0.27559055118110237" right="0.27559055118110237" top="0.39370078740157483" bottom="0.27559055118110237" header="0.31496062992125984" footer="0.15748031496062992"/>
  <pageSetup paperSize="9" scale="66" orientation="landscape" r:id="rId1"/>
  <headerFooter>
    <oddFooter>&amp;L&amp;D ; &amp;T&amp;C&amp;P de &amp;N&amp;R&amp;F</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5A37A-83E5-43E4-8528-05724F5BC081}">
  <dimension ref="A1:A11"/>
  <sheetViews>
    <sheetView workbookViewId="0">
      <selection activeCell="B11" sqref="B11"/>
    </sheetView>
  </sheetViews>
  <sheetFormatPr baseColWidth="10" defaultRowHeight="14.25" x14ac:dyDescent="0.45"/>
  <cols>
    <col min="1" max="1" width="15.796875" bestFit="1" customWidth="1"/>
  </cols>
  <sheetData>
    <row r="1" spans="1:1" x14ac:dyDescent="0.45">
      <c r="A1" s="57" t="s">
        <v>111</v>
      </c>
    </row>
    <row r="2" spans="1:1" x14ac:dyDescent="0.45">
      <c r="A2" s="56" t="s">
        <v>113</v>
      </c>
    </row>
    <row r="3" spans="1:1" x14ac:dyDescent="0.45">
      <c r="A3" s="56" t="s">
        <v>112</v>
      </c>
    </row>
    <row r="4" spans="1:1" x14ac:dyDescent="0.45">
      <c r="A4" s="56" t="s">
        <v>114</v>
      </c>
    </row>
    <row r="5" spans="1:1" x14ac:dyDescent="0.45">
      <c r="A5" s="56" t="s">
        <v>115</v>
      </c>
    </row>
    <row r="6" spans="1:1" x14ac:dyDescent="0.45">
      <c r="A6" s="56" t="s">
        <v>116</v>
      </c>
    </row>
    <row r="7" spans="1:1" x14ac:dyDescent="0.45">
      <c r="A7" s="56" t="s">
        <v>117</v>
      </c>
    </row>
    <row r="8" spans="1:1" x14ac:dyDescent="0.45">
      <c r="A8" s="56" t="s">
        <v>118</v>
      </c>
    </row>
    <row r="9" spans="1:1" x14ac:dyDescent="0.45">
      <c r="A9" s="56" t="s">
        <v>119</v>
      </c>
    </row>
    <row r="10" spans="1:1" x14ac:dyDescent="0.45">
      <c r="A10" s="56" t="s">
        <v>120</v>
      </c>
    </row>
    <row r="11" spans="1:1" x14ac:dyDescent="0.45">
      <c r="A11" s="56" t="s">
        <v>121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2D9EF373C770641BF9A2003D8844588" ma:contentTypeVersion="0" ma:contentTypeDescription="Crear nuevo documento." ma:contentTypeScope="" ma:versionID="1fc1c0c1665afc94296a251d1d6aae86">
  <xsd:schema xmlns:xsd="http://www.w3.org/2001/XMLSchema" xmlns:p="http://schemas.microsoft.com/office/2006/metadata/properties" targetNamespace="http://schemas.microsoft.com/office/2006/metadata/properties" ma:root="true" ma:fieldsID="b004d877ca112f136821ba8115f647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2C0D51-9ABD-4BD4-8D24-689FFFB1C5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34C636B4-CFD3-4062-969E-F7D4BF78C59A}">
  <ds:schemaRefs>
    <ds:schemaRef ds:uri="http://schemas.microsoft.com/office/2006/metadata/properties"/>
    <ds:schemaRef ds:uri="http://schemas.microsoft.com/office/2006/documentManagement/types"/>
    <ds:schemaRef ds:uri="http://schemas.openxmlformats.org/package/2006/metadata/core-properties"/>
    <ds:schemaRef ds:uri="http://purl.org/dc/terms/"/>
    <ds:schemaRef ds:uri="http://purl.org/dc/dcmitype/"/>
    <ds:schemaRef ds:uri="http://purl.org/dc/elements/1.1/"/>
    <ds:schemaRef ds:uri="http://www.w3.org/XML/1998/namespace"/>
  </ds:schemaRefs>
</ds:datastoreItem>
</file>

<file path=customXml/itemProps3.xml><?xml version="1.0" encoding="utf-8"?>
<ds:datastoreItem xmlns:ds="http://schemas.openxmlformats.org/officeDocument/2006/customXml" ds:itemID="{39C96F12-358C-4C10-AC65-1C6E9D95EEA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8</vt:i4>
      </vt:variant>
    </vt:vector>
  </HeadingPairs>
  <TitlesOfParts>
    <vt:vector size="17" baseType="lpstr">
      <vt:lpstr>Portada</vt:lpstr>
      <vt:lpstr>1. Funciones</vt:lpstr>
      <vt:lpstr>2. Personal</vt:lpstr>
      <vt:lpstr>3. Proveedores</vt:lpstr>
      <vt:lpstr>4. Aplicaciones-Sistemas</vt:lpstr>
      <vt:lpstr>5. Fun. Contingencia DRP</vt:lpstr>
      <vt:lpstr>6. Fun. Contingencia SCP</vt:lpstr>
      <vt:lpstr>7. Tipo de Pruebas</vt:lpstr>
      <vt:lpstr>COMBOS</vt:lpstr>
      <vt:lpstr>'1. Funciones'!Área_de_impresión</vt:lpstr>
      <vt:lpstr>'2. Personal'!Área_de_impresión</vt:lpstr>
      <vt:lpstr>'3. Proveedores'!Área_de_impresión</vt:lpstr>
      <vt:lpstr>'4. Aplicaciones-Sistemas'!Área_de_impresión</vt:lpstr>
      <vt:lpstr>'5. Fun. Contingencia DRP'!Área_de_impresión</vt:lpstr>
      <vt:lpstr>'6. Fun. Contingencia SCP'!Área_de_impresión</vt:lpstr>
      <vt:lpstr>'7. Tipo de Pruebas'!Área_de_impresión</vt:lpstr>
      <vt:lpstr>Portada!Área_de_impresión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Sergio Palacios</dc:creator>
  <cp:lastModifiedBy>Silvia Jiménez</cp:lastModifiedBy>
  <cp:lastPrinted>2016-03-09T09:45:14Z</cp:lastPrinted>
  <dcterms:created xsi:type="dcterms:W3CDTF">2014-05-27T06:22:02Z</dcterms:created>
  <dcterms:modified xsi:type="dcterms:W3CDTF">2019-03-20T10:53:55Z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0x010100D2D9EF373C770641BF9A2003D8844588</vt:lpwstr>
  </property>
</Properties>
</file>