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OD\OneDrive - SCN\045 - HAYA\HRE_2019\02. PCT\03. Equipos PCT\"/>
    </mc:Choice>
  </mc:AlternateContent>
  <xr:revisionPtr revIDLastSave="0" documentId="13_ncr:1_{8AA9277F-E3FC-45AD-B439-08B5AA4319B5}" xr6:coauthVersionLast="41" xr6:coauthVersionMax="41" xr10:uidLastSave="{00000000-0000-0000-0000-000000000000}"/>
  <bookViews>
    <workbookView xWindow="-108" yWindow="-108" windowWidth="23256" windowHeight="12576" tabRatio="820" xr2:uid="{00000000-000D-0000-FFFF-FFFF00000000}"/>
  </bookViews>
  <sheets>
    <sheet name="Portada" sheetId="9" r:id="rId1"/>
    <sheet name="1. Funciones" sheetId="7" r:id="rId2"/>
    <sheet name="2. Personal" sheetId="14" r:id="rId3"/>
    <sheet name="3. Proveedores" sheetId="15" r:id="rId4"/>
    <sheet name="4. Aplicaciones-Sistemas" sheetId="16" r:id="rId5"/>
    <sheet name="5. Fun. Contingencia DRP" sheetId="17" r:id="rId6"/>
    <sheet name="6. Fun. Contingencia SCP" sheetId="19" r:id="rId7"/>
    <sheet name="7. Tipo de Pruebas" sheetId="18" r:id="rId8"/>
    <sheet name="COMBOS" sheetId="20" state="hidden" r:id="rId9"/>
  </sheets>
  <definedNames>
    <definedName name="_xlnm.Print_Area" localSheetId="1">'1. Funciones'!$B$1:$I$7</definedName>
    <definedName name="_xlnm.Print_Area" localSheetId="2">'2. Personal'!$B$1:$H$9</definedName>
    <definedName name="_xlnm.Print_Area" localSheetId="3">'3. Proveedores'!$B$1:$L$12</definedName>
    <definedName name="_xlnm.Print_Area" localSheetId="4">'4. Aplicaciones-Sistemas'!$B$1:$H$14</definedName>
    <definedName name="_xlnm.Print_Area" localSheetId="5">'5. Fun. Contingencia DRP'!$B$1:$S$10</definedName>
    <definedName name="_xlnm.Print_Area" localSheetId="6">'6. Fun. Contingencia SCP'!$B$1:$R$9</definedName>
    <definedName name="_xlnm.Print_Area" localSheetId="7">'7. Tipo de Pruebas'!$B$1:$H$11</definedName>
    <definedName name="_xlnm.Print_Area" localSheetId="0">Portada!$B$2:$L$23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4" l="1"/>
  <c r="B13" i="14"/>
  <c r="E5" i="19" l="1"/>
  <c r="E6" i="19"/>
  <c r="E7" i="19"/>
  <c r="F7" i="19" s="1"/>
  <c r="E5" i="17"/>
  <c r="E7" i="17"/>
  <c r="E6" i="17"/>
  <c r="F6" i="19" l="1"/>
  <c r="C6" i="19"/>
  <c r="B6" i="19"/>
  <c r="B6" i="17"/>
  <c r="C6" i="17"/>
  <c r="C5" i="17"/>
  <c r="B5" i="17"/>
  <c r="C13" i="15" l="1"/>
  <c r="B13" i="15"/>
  <c r="F5" i="19" l="1"/>
  <c r="B16" i="16" l="1"/>
  <c r="C16" i="16"/>
  <c r="B17" i="16"/>
  <c r="C17" i="16"/>
  <c r="B18" i="16"/>
  <c r="C18" i="16"/>
  <c r="B6" i="16"/>
  <c r="C6" i="16"/>
  <c r="B7" i="16"/>
  <c r="C7" i="16"/>
  <c r="C11" i="14" l="1"/>
  <c r="B11" i="14"/>
  <c r="B19" i="16" l="1"/>
  <c r="C19" i="16"/>
  <c r="B20" i="16"/>
  <c r="C20" i="16"/>
  <c r="B9" i="15"/>
  <c r="C9" i="15"/>
  <c r="B10" i="15"/>
  <c r="C10" i="15"/>
  <c r="B11" i="15"/>
  <c r="C11" i="15"/>
  <c r="B12" i="15"/>
  <c r="C12" i="15"/>
  <c r="B6" i="15"/>
  <c r="C6" i="15"/>
  <c r="B7" i="15"/>
  <c r="C7" i="15"/>
  <c r="B8" i="15"/>
  <c r="C8" i="15"/>
  <c r="C5" i="19" l="1"/>
  <c r="B5" i="19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5" i="16"/>
  <c r="B5" i="16"/>
  <c r="C5" i="15"/>
  <c r="B5" i="15"/>
  <c r="C10" i="14"/>
  <c r="B10" i="14"/>
  <c r="C9" i="14"/>
  <c r="B9" i="14"/>
  <c r="C8" i="14"/>
  <c r="B8" i="14"/>
  <c r="C7" i="14"/>
  <c r="B7" i="14"/>
  <c r="C6" i="14"/>
  <c r="B6" i="14"/>
  <c r="C5" i="14"/>
  <c r="B5" i="14"/>
</calcChain>
</file>

<file path=xl/sharedStrings.xml><?xml version="1.0" encoding="utf-8"?>
<sst xmlns="http://schemas.openxmlformats.org/spreadsheetml/2006/main" count="288" uniqueCount="165">
  <si>
    <t>Responsable:</t>
  </si>
  <si>
    <t>Teléfono:</t>
  </si>
  <si>
    <t>Email:</t>
  </si>
  <si>
    <r>
      <t xml:space="preserve">Contingency Plan </t>
    </r>
    <r>
      <rPr>
        <b/>
        <shadow/>
        <sz val="28"/>
        <color rgb="FF000000"/>
        <rFont val="Arial"/>
        <family val="2"/>
      </rPr>
      <t xml:space="preserve">(CP) - </t>
    </r>
    <r>
      <rPr>
        <b/>
        <i/>
        <shadow/>
        <sz val="28"/>
        <color rgb="FF000000"/>
        <rFont val="Arial"/>
        <family val="2"/>
      </rPr>
      <t xml:space="preserve">Plan de Continuidad Tecnológico </t>
    </r>
    <r>
      <rPr>
        <b/>
        <shadow/>
        <sz val="28"/>
        <color rgb="FF000000"/>
        <rFont val="Arial"/>
        <family val="2"/>
      </rPr>
      <t>(PCT)</t>
    </r>
  </si>
  <si>
    <t>Responsable Sustituto:</t>
  </si>
  <si>
    <t>Cód. Área</t>
  </si>
  <si>
    <t>Área</t>
  </si>
  <si>
    <t>Descripción de Función</t>
  </si>
  <si>
    <t>Responsable</t>
  </si>
  <si>
    <t>OTR</t>
  </si>
  <si>
    <t>OPR</t>
  </si>
  <si>
    <t>Documentos Descriptivos (link)</t>
  </si>
  <si>
    <t>#</t>
  </si>
  <si>
    <t>Nombre y Apellidos</t>
  </si>
  <si>
    <t>Telf.</t>
  </si>
  <si>
    <t>Email</t>
  </si>
  <si>
    <t>Nombre Proveedor</t>
  </si>
  <si>
    <t>Persona de Contacto</t>
  </si>
  <si>
    <t>¿PCN?</t>
  </si>
  <si>
    <t>SLA</t>
  </si>
  <si>
    <t>Descripción</t>
  </si>
  <si>
    <t>Proveedor / Fabricante</t>
  </si>
  <si>
    <t>Número de Personas:</t>
  </si>
  <si>
    <t>Escenarios</t>
  </si>
  <si>
    <t>Personas</t>
  </si>
  <si>
    <t>Cód. Prueba</t>
  </si>
  <si>
    <t>Nombre de la Prueba</t>
  </si>
  <si>
    <t>Listado de Pruebas</t>
  </si>
  <si>
    <t>Periodicidad</t>
  </si>
  <si>
    <t>Evidencias</t>
  </si>
  <si>
    <t>Roles Participantes</t>
  </si>
  <si>
    <t>Resultado</t>
  </si>
  <si>
    <t>4. Identificación de Aplicaciones - Sistemas (CP-PCT)</t>
  </si>
  <si>
    <t>3. Identificación de Proveedores (CP-PCT)</t>
  </si>
  <si>
    <t>2. Identificación de Personal (CP-PCT)</t>
  </si>
  <si>
    <t>1. Identificación de Funciones (CP-PCT)</t>
  </si>
  <si>
    <t>Función</t>
  </si>
  <si>
    <t>Funciones en Contingencia</t>
  </si>
  <si>
    <t>Funciones en contingencia</t>
  </si>
  <si>
    <t>7. Tipo de Pruebas (CP-PCT)</t>
  </si>
  <si>
    <t>5. Funciones en Contingencia (CP-PCT- DRP)</t>
  </si>
  <si>
    <t>Indisponibilidad del CPD 
RSI</t>
  </si>
  <si>
    <t>Destrucción 
del CPD Telefónica</t>
  </si>
  <si>
    <t>Indisponibilidad del CPD Telefónica</t>
  </si>
  <si>
    <t>Indisponibilidad 
Comunicaciones
CEMECO
(Valencia)</t>
  </si>
  <si>
    <t>Indisponibilidad del CPD
Interoute</t>
  </si>
  <si>
    <t>Indisponibilidad Comunicaciones 
(Otras Ubicaciones)</t>
  </si>
  <si>
    <t>Código Área:</t>
  </si>
  <si>
    <t>4h</t>
  </si>
  <si>
    <t>24h</t>
  </si>
  <si>
    <t>PFS</t>
  </si>
  <si>
    <t>Contrato Anexo I</t>
  </si>
  <si>
    <t xml:space="preserve">sdiaz@haya.es  </t>
  </si>
  <si>
    <t>Microsoft</t>
  </si>
  <si>
    <t>Ismael Lorenzo de la Orden</t>
  </si>
  <si>
    <t>ilorenzo@haya.es</t>
  </si>
  <si>
    <t>Dirección Soporte y Desarrollo de Aplicaciones</t>
  </si>
  <si>
    <t>DSDA</t>
  </si>
  <si>
    <t>Silvia Diaz Fernandez</t>
  </si>
  <si>
    <t>Amador Gomez Rivera</t>
  </si>
  <si>
    <t>Juan Manuel Monterde Gimeno</t>
  </si>
  <si>
    <t>1,2,3</t>
  </si>
  <si>
    <t>agomez@haya.es</t>
  </si>
  <si>
    <t>jmg@haya.es</t>
  </si>
  <si>
    <t>6. Funciones en Contingencia (CP-PCT-SCP)</t>
  </si>
  <si>
    <t>Luis Gómez Cabezas</t>
  </si>
  <si>
    <t>Marco Selleri</t>
  </si>
  <si>
    <t>RSI</t>
  </si>
  <si>
    <t>Nfoque</t>
  </si>
  <si>
    <t>Álamo Consulting</t>
  </si>
  <si>
    <t>Gesty</t>
  </si>
  <si>
    <t>Indra</t>
  </si>
  <si>
    <t>Encamina</t>
  </si>
  <si>
    <t>Shebel</t>
  </si>
  <si>
    <t>636 867 379</t>
  </si>
  <si>
    <t>rpardo@haya.es</t>
  </si>
  <si>
    <t>681 084 141</t>
  </si>
  <si>
    <t>mselleri@haya.es</t>
  </si>
  <si>
    <t xml:space="preserve"> 672 431 633</t>
  </si>
  <si>
    <t>ngeneroso@haya.es</t>
  </si>
  <si>
    <t>686 863 652</t>
  </si>
  <si>
    <t>lgomezc@haya.es</t>
  </si>
  <si>
    <t>Diego Rodríguez</t>
  </si>
  <si>
    <t>689 954 195</t>
  </si>
  <si>
    <t>diego.rodriguez@pfsgroup.es</t>
  </si>
  <si>
    <t>David Martín López </t>
  </si>
  <si>
    <t>666 861 601</t>
  </si>
  <si>
    <t>David.martin@nfq.es </t>
  </si>
  <si>
    <t>Senén Escudero Moro </t>
  </si>
  <si>
    <t>senen.escudero@alamoconsulting.com</t>
  </si>
  <si>
    <t> alvaro.sanchez@gestycontrol.com</t>
  </si>
  <si>
    <t>Francisco Jimenez</t>
  </si>
  <si>
    <t>fjimenez@encamina.com</t>
  </si>
  <si>
    <t xml:space="preserve">Iván Pravia
Igor Catalina      </t>
  </si>
  <si>
    <t>ivan_pravia_rsi@cajarural.com
ICatalina@hitachiconsulting.com</t>
  </si>
  <si>
    <t>Alberto Fernández </t>
  </si>
  <si>
    <t>afa@prinex.com</t>
  </si>
  <si>
    <t>0h</t>
  </si>
  <si>
    <t>Indisponibilidad del Centro de Proceso de Datos de RSI en Tres Cantos</t>
  </si>
  <si>
    <r>
      <rPr>
        <b/>
        <sz val="11"/>
        <color theme="1"/>
        <rFont val="Calibri"/>
        <family val="2"/>
        <scheme val="minor"/>
      </rPr>
      <t xml:space="preserve">Valoración de IT: </t>
    </r>
    <r>
      <rPr>
        <sz val="11"/>
        <color theme="1"/>
        <rFont val="Calibri"/>
        <family val="2"/>
        <scheme val="minor"/>
      </rPr>
      <t xml:space="preserve">Correcta
</t>
    </r>
    <r>
      <rPr>
        <b/>
        <sz val="11"/>
        <color theme="1"/>
        <rFont val="Calibri"/>
        <family val="2"/>
        <scheme val="minor"/>
      </rPr>
      <t xml:space="preserve">Valoración de Negocio: </t>
    </r>
    <r>
      <rPr>
        <sz val="11"/>
        <color theme="1"/>
        <rFont val="Calibri"/>
        <family val="2"/>
        <scheme val="minor"/>
      </rPr>
      <t>Correcta</t>
    </r>
  </si>
  <si>
    <t xml:space="preserve"> Rafael Martínez - IT
José María Toledano - Negocio
Isabel Dolores Herrero - Negocio</t>
  </si>
  <si>
    <t>2017\02. PCT\08. Pruebas y Simulacro\Pruebas 04112017</t>
  </si>
  <si>
    <t xml:space="preserve">La contingencia y/o desastre simulada, tendría lugar sobre el CPD Principal (Tres Cantos), forzando a una recuperación de los servicios críticos (doble productivo) en el CPD Alternativo (Alcobendas). </t>
  </si>
  <si>
    <t>21. Aplicativos base: Office y Correo electrónico</t>
  </si>
  <si>
    <t>19. Recovery Cajamar</t>
  </si>
  <si>
    <t>20. Recovery Sareb</t>
  </si>
  <si>
    <t>58. Recovery Bankia</t>
  </si>
  <si>
    <t>17. REM</t>
  </si>
  <si>
    <t>16. IRIS</t>
  </si>
  <si>
    <t>18. Gestor Documental (OpenText)</t>
  </si>
  <si>
    <t>64. Intranet HAYA - Pipeline</t>
  </si>
  <si>
    <t>09. CRM</t>
  </si>
  <si>
    <t>12. ASPRO</t>
  </si>
  <si>
    <t>25. Ticketing</t>
  </si>
  <si>
    <t>13. SalesForce</t>
  </si>
  <si>
    <t>07. Prinex Cajamar</t>
  </si>
  <si>
    <t>08. Prinex Liberbank</t>
  </si>
  <si>
    <t>29. Prinex HPM</t>
  </si>
  <si>
    <t>Ricardo Daniel Pardo Rivarola</t>
  </si>
  <si>
    <t>Nicolas Generoso Barajas</t>
  </si>
  <si>
    <t>FC</t>
  </si>
  <si>
    <t>Seleccione un valor</t>
  </si>
  <si>
    <t>FC1</t>
  </si>
  <si>
    <t>FC2</t>
  </si>
  <si>
    <t>FC3</t>
  </si>
  <si>
    <t>FC4</t>
  </si>
  <si>
    <t>FC5</t>
  </si>
  <si>
    <t>FC6</t>
  </si>
  <si>
    <t>FC7</t>
  </si>
  <si>
    <t>FC8</t>
  </si>
  <si>
    <t>FC9</t>
  </si>
  <si>
    <t>11 internas + 32 externas</t>
  </si>
  <si>
    <t>Opentext</t>
  </si>
  <si>
    <t>PENDIENTE</t>
  </si>
  <si>
    <t>686 235 908</t>
  </si>
  <si>
    <t>Contacto con proveedor interno</t>
  </si>
  <si>
    <t>Contacto con proveedor externo</t>
  </si>
  <si>
    <t>609 053 783</t>
  </si>
  <si>
    <t>Mantenimiento correctivo</t>
  </si>
  <si>
    <t>Explotación de los sistemas</t>
  </si>
  <si>
    <t xml:space="preserve">646 119 394 </t>
  </si>
  <si>
    <t>676 960 612</t>
  </si>
  <si>
    <t>Indisponibilidad Comunicaciones
Barajas
(Madrid)</t>
  </si>
  <si>
    <t>Minsait</t>
  </si>
  <si>
    <t>Julian Martín López</t>
  </si>
  <si>
    <t>699 420 870</t>
  </si>
  <si>
    <t>jmlopez@minsait.es</t>
  </si>
  <si>
    <t>Federico Lescano</t>
  </si>
  <si>
    <t>Juan Jose Garcia Andres</t>
  </si>
  <si>
    <t>Onboarding y migraciones de salida</t>
  </si>
  <si>
    <t>2s</t>
  </si>
  <si>
    <t>649 003 092</t>
  </si>
  <si>
    <t>jgarciaa@haya.es</t>
  </si>
  <si>
    <t>683 406 288
652 992 068</t>
  </si>
  <si>
    <t>664 281 552</t>
  </si>
  <si>
    <t>648 194 019</t>
  </si>
  <si>
    <t>627 468 824</t>
  </si>
  <si>
    <t> 917 247 075</t>
  </si>
  <si>
    <t>Raquel Ortiz Pelaez</t>
  </si>
  <si>
    <t>659 031 545</t>
  </si>
  <si>
    <t>rortiz@haya.es</t>
  </si>
  <si>
    <t>44. Maestro de Activos</t>
  </si>
  <si>
    <t>646 119 394 (AGR)
686 863 652 (LGC)</t>
  </si>
  <si>
    <t>agomez@haya.es
lgomezc@haya.es</t>
  </si>
  <si>
    <t>Amador Gomez Rivera (AGR)
Luis Gomez Cabezas (LGC)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</si>
</sst>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9C0006"/>
      <name val="Arial"/>
      <family val="2"/>
    </font>
    <font>
      <u/>
      <sz val="10"/>
      <color indexed="12"/>
      <name val="Arial"/>
      <family val="2"/>
    </font>
    <font>
      <sz val="14"/>
      <color theme="3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Verdana"/>
      <family val="2"/>
    </font>
    <font>
      <sz val="12"/>
      <color theme="1"/>
      <name val="Calibri"/>
      <family val="2"/>
      <scheme val="minor"/>
    </font>
    <font>
      <b/>
      <i/>
      <shadow/>
      <sz val="28"/>
      <color rgb="FF000000"/>
      <name val="Arial"/>
      <family val="2"/>
    </font>
    <font>
      <b/>
      <shadow/>
      <sz val="28"/>
      <color rgb="FF000000"/>
      <name val="Arial"/>
      <family val="2"/>
    </font>
    <font>
      <i/>
      <sz val="11"/>
      <color theme="1"/>
      <name val="Calibri"/>
      <family val="2"/>
      <scheme val="minor"/>
    </font>
    <font>
      <u/>
      <sz val="7.7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232A2D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theme="3"/>
      </left>
      <right/>
      <top style="double">
        <color theme="3"/>
      </top>
      <bottom/>
      <diagonal/>
    </border>
    <border>
      <left/>
      <right/>
      <top style="double">
        <color theme="3"/>
      </top>
      <bottom/>
      <diagonal/>
    </border>
    <border>
      <left/>
      <right style="double">
        <color theme="3"/>
      </right>
      <top style="double">
        <color theme="3"/>
      </top>
      <bottom/>
      <diagonal/>
    </border>
    <border>
      <left style="double">
        <color theme="3"/>
      </left>
      <right/>
      <top/>
      <bottom/>
      <diagonal/>
    </border>
    <border>
      <left/>
      <right style="double">
        <color theme="3"/>
      </right>
      <top/>
      <bottom/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theme="3"/>
      </bottom>
      <diagonal/>
    </border>
    <border>
      <left style="double">
        <color theme="3"/>
      </left>
      <right/>
      <top/>
      <bottom style="double">
        <color theme="3"/>
      </bottom>
      <diagonal/>
    </border>
    <border>
      <left/>
      <right/>
      <top/>
      <bottom style="double">
        <color theme="3"/>
      </bottom>
      <diagonal/>
    </border>
    <border>
      <left/>
      <right style="double">
        <color theme="3"/>
      </right>
      <top/>
      <bottom style="double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6" fillId="4" borderId="3" xfId="1" applyFont="1" applyFill="1" applyBorder="1"/>
    <xf numFmtId="0" fontId="6" fillId="4" borderId="4" xfId="1" applyFont="1" applyFill="1" applyBorder="1"/>
    <xf numFmtId="0" fontId="6" fillId="4" borderId="5" xfId="1" applyFont="1" applyFill="1" applyBorder="1"/>
    <xf numFmtId="0" fontId="7" fillId="4" borderId="0" xfId="1" applyFont="1" applyFill="1"/>
    <xf numFmtId="0" fontId="7" fillId="4" borderId="6" xfId="1" applyFont="1" applyFill="1" applyBorder="1"/>
    <xf numFmtId="0" fontId="7" fillId="4" borderId="7" xfId="1" applyFont="1" applyFill="1" applyBorder="1"/>
    <xf numFmtId="0" fontId="8" fillId="4" borderId="0" xfId="1" applyFont="1" applyFill="1" applyAlignment="1">
      <alignment horizontal="center"/>
    </xf>
    <xf numFmtId="0" fontId="8" fillId="4" borderId="7" xfId="2" applyFont="1" applyFill="1" applyBorder="1" applyAlignment="1">
      <alignment vertical="center" wrapText="1"/>
    </xf>
    <xf numFmtId="0" fontId="9" fillId="4" borderId="0" xfId="1" applyFont="1" applyFill="1" applyAlignment="1">
      <alignment horizontal="right"/>
    </xf>
    <xf numFmtId="0" fontId="7" fillId="4" borderId="10" xfId="1" applyFont="1" applyFill="1" applyBorder="1"/>
    <xf numFmtId="0" fontId="7" fillId="4" borderId="11" xfId="1" applyFont="1" applyFill="1" applyBorder="1"/>
    <xf numFmtId="0" fontId="7" fillId="4" borderId="12" xfId="1" applyFont="1" applyFill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8" fillId="4" borderId="2" xfId="1" applyFont="1" applyFill="1" applyBorder="1" applyAlignment="1" applyProtection="1">
      <alignment horizontal="left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0" fontId="8" fillId="4" borderId="0" xfId="1" applyFont="1" applyFill="1" applyAlignment="1" applyProtection="1">
      <alignment horizontal="left"/>
      <protection locked="0"/>
    </xf>
    <xf numFmtId="0" fontId="7" fillId="4" borderId="0" xfId="1" applyFont="1" applyFill="1" applyAlignment="1">
      <alignment vertical="center"/>
    </xf>
    <xf numFmtId="0" fontId="7" fillId="4" borderId="6" xfId="1" applyFont="1" applyFill="1" applyBorder="1" applyAlignment="1">
      <alignment vertical="center"/>
    </xf>
    <xf numFmtId="0" fontId="7" fillId="4" borderId="7" xfId="1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5" fillId="0" borderId="1" xfId="5" applyBorder="1" applyAlignment="1" applyProtection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4" borderId="2" xfId="1" applyFont="1" applyFill="1" applyBorder="1" applyAlignment="1" applyProtection="1">
      <alignment vertical="center" wrapText="1"/>
      <protection locked="0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0" fillId="0" borderId="13" xfId="0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8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4" fillId="9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0" xfId="0" applyFill="1"/>
    <xf numFmtId="0" fontId="14" fillId="4" borderId="1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22" xfId="0" applyFill="1" applyBorder="1" applyAlignment="1">
      <alignment horizontal="center" vertical="center" wrapText="1"/>
    </xf>
    <xf numFmtId="3" fontId="14" fillId="4" borderId="1" xfId="0" quotePrefix="1" applyNumberFormat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wrapText="1"/>
    </xf>
    <xf numFmtId="0" fontId="0" fillId="0" borderId="29" xfId="0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 readingOrder="1"/>
    </xf>
    <xf numFmtId="0" fontId="1" fillId="4" borderId="8" xfId="2" applyFont="1" applyFill="1" applyBorder="1" applyAlignment="1">
      <alignment horizontal="center" vertical="center" wrapText="1"/>
    </xf>
    <xf numFmtId="0" fontId="1" fillId="4" borderId="9" xfId="2" applyFont="1" applyFill="1" applyBorder="1" applyAlignment="1">
      <alignment horizontal="center" vertical="center" wrapText="1"/>
    </xf>
    <xf numFmtId="0" fontId="7" fillId="4" borderId="16" xfId="1" applyFont="1" applyFill="1" applyBorder="1" applyAlignment="1" applyProtection="1">
      <alignment horizontal="left" wrapText="1"/>
      <protection locked="0"/>
    </xf>
    <xf numFmtId="0" fontId="7" fillId="4" borderId="0" xfId="1" applyFont="1" applyFill="1" applyAlignment="1" applyProtection="1">
      <alignment horizontal="left" wrapText="1"/>
      <protection locked="0"/>
    </xf>
    <xf numFmtId="0" fontId="7" fillId="4" borderId="2" xfId="1" applyFont="1" applyFill="1" applyBorder="1" applyAlignment="1" applyProtection="1">
      <alignment horizontal="left" wrapText="1"/>
      <protection locked="0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6" fillId="5" borderId="19" xfId="0" applyFont="1" applyFill="1" applyBorder="1" applyAlignment="1">
      <alignment horizontal="center" vertical="center" wrapText="1"/>
    </xf>
    <xf numFmtId="0" fontId="16" fillId="5" borderId="20" xfId="0" applyFont="1" applyFill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  <protection locked="0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0" xfId="0" applyFont="1" applyFill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0" fontId="16" fillId="6" borderId="19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6" fillId="6" borderId="21" xfId="0" applyFont="1" applyFill="1" applyBorder="1" applyAlignment="1">
      <alignment horizontal="center" vertical="center" wrapText="1"/>
    </xf>
    <xf numFmtId="0" fontId="8" fillId="4" borderId="30" xfId="1" applyFont="1" applyFill="1" applyBorder="1" applyAlignment="1" applyProtection="1">
      <alignment horizontal="left" wrapText="1"/>
      <protection locked="0"/>
    </xf>
  </cellXfs>
  <cellStyles count="6">
    <cellStyle name="Bad 2" xfId="3" xr:uid="{00000000-0005-0000-0000-000000000000}"/>
    <cellStyle name="Hipervínculo" xfId="5" builtinId="8"/>
    <cellStyle name="Hyperlink 2" xfId="4" xr:uid="{00000000-0005-0000-0000-000002000000}"/>
    <cellStyle name="Normal" xfId="0" builtinId="0"/>
    <cellStyle name="Normal 2 2" xfId="2" xr:uid="{00000000-0005-0000-0000-000004000000}"/>
    <cellStyle name="Normal 4" xfId="1" xr:uid="{00000000-0005-0000-0000-000005000000}"/>
  </cellStyles>
  <dxfs count="0"/>
  <tableStyles count="0" defaultTableStyle="TableStyleMedium2" defaultPivotStyle="PivotStyleLight16"/>
  <colors>
    <mruColors>
      <color rgb="FFFFC000"/>
      <color rgb="FFFF6600"/>
      <color rgb="FF002060"/>
      <color rgb="FF89B0FF"/>
      <color rgb="FF699BFF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173181</xdr:colOff>
      <xdr:row>1</xdr:row>
      <xdr:rowOff>90285</xdr:rowOff>
    </xdr:from>
    <xdr:to>
      <xdr:col>2</xdr:col>
      <xdr:colOff>744681</xdr:colOff>
      <xdr:row>4</xdr:row>
      <xdr:rowOff>155866</xdr:rowOff>
    </xdr:to>
    <xdr:pic>
      <xdr:nvPicPr>
        <xdr:cNvPr id="4" name="Picture 1" descr="C:\Users\ALFANEXT\Documents\Downloads\LOGO HAYA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454" y="194194"/>
          <a:ext cx="848591" cy="79294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112060</xdr:colOff>
      <xdr:row>0</xdr:row>
      <xdr:rowOff>44824</xdr:rowOff>
    </xdr:from>
    <xdr:to>
      <xdr:col>1</xdr:col>
      <xdr:colOff>773207</xdr:colOff>
      <xdr:row>1</xdr:row>
      <xdr:rowOff>472117</xdr:rowOff>
    </xdr:to>
    <xdr:pic>
      <xdr:nvPicPr>
        <xdr:cNvPr id="4" name="Picture 1" descr="C:\Users\ALFANEXT\Documents\Downloads\LOGO HAYA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44824"/>
          <a:ext cx="661147" cy="617793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89647</xdr:colOff>
      <xdr:row>0</xdr:row>
      <xdr:rowOff>56029</xdr:rowOff>
    </xdr:from>
    <xdr:to>
      <xdr:col>1</xdr:col>
      <xdr:colOff>750794</xdr:colOff>
      <xdr:row>1</xdr:row>
      <xdr:rowOff>483322</xdr:rowOff>
    </xdr:to>
    <xdr:pic>
      <xdr:nvPicPr>
        <xdr:cNvPr id="4" name="Picture 1" descr="C:\Users\ALFANEXT\Documents\Downloads\LOGO HAYA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8" y="56029"/>
          <a:ext cx="661147" cy="61779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81642</xdr:colOff>
      <xdr:row>0</xdr:row>
      <xdr:rowOff>27214</xdr:rowOff>
    </xdr:from>
    <xdr:to>
      <xdr:col>1</xdr:col>
      <xdr:colOff>742789</xdr:colOff>
      <xdr:row>1</xdr:row>
      <xdr:rowOff>454507</xdr:rowOff>
    </xdr:to>
    <xdr:pic>
      <xdr:nvPicPr>
        <xdr:cNvPr id="4" name="Picture 1" descr="C:\Users\ALFANEXT\Documents\Downloads\LOGO HAYA.jp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85" y="27214"/>
          <a:ext cx="661147" cy="617793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78442</xdr:colOff>
      <xdr:row>0</xdr:row>
      <xdr:rowOff>11206</xdr:rowOff>
    </xdr:from>
    <xdr:to>
      <xdr:col>1</xdr:col>
      <xdr:colOff>739589</xdr:colOff>
      <xdr:row>1</xdr:row>
      <xdr:rowOff>438499</xdr:rowOff>
    </xdr:to>
    <xdr:pic>
      <xdr:nvPicPr>
        <xdr:cNvPr id="4" name="Picture 1" descr="C:\Users\ALFANEXT\Documents\Downloads\LOGO HAYA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83" y="11206"/>
          <a:ext cx="661147" cy="61779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95249</xdr:colOff>
      <xdr:row>0</xdr:row>
      <xdr:rowOff>0</xdr:rowOff>
    </xdr:from>
    <xdr:to>
      <xdr:col>2</xdr:col>
      <xdr:colOff>171289</xdr:colOff>
      <xdr:row>1</xdr:row>
      <xdr:rowOff>427293</xdr:rowOff>
    </xdr:to>
    <xdr:pic>
      <xdr:nvPicPr>
        <xdr:cNvPr id="4" name="Picture 1" descr="C:\Users\ALFANEXT\Documents\Downloads\LOGO HAYA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892" y="0"/>
          <a:ext cx="661147" cy="617793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138544</xdr:colOff>
      <xdr:row>0</xdr:row>
      <xdr:rowOff>17318</xdr:rowOff>
    </xdr:from>
    <xdr:to>
      <xdr:col>2</xdr:col>
      <xdr:colOff>210873</xdr:colOff>
      <xdr:row>1</xdr:row>
      <xdr:rowOff>444611</xdr:rowOff>
    </xdr:to>
    <xdr:pic>
      <xdr:nvPicPr>
        <xdr:cNvPr id="4" name="Picture 1" descr="C:\Users\ALFANEXT\Documents\Downloads\LOGO HAYA.jp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817" y="17318"/>
          <a:ext cx="661147" cy="617793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95249</xdr:colOff>
      <xdr:row>0</xdr:row>
      <xdr:rowOff>13622</xdr:rowOff>
    </xdr:from>
    <xdr:to>
      <xdr:col>1</xdr:col>
      <xdr:colOff>756396</xdr:colOff>
      <xdr:row>1</xdr:row>
      <xdr:rowOff>440915</xdr:rowOff>
    </xdr:to>
    <xdr:pic>
      <xdr:nvPicPr>
        <xdr:cNvPr id="4" name="Picture 1" descr="C:\Users\ALFANEXT\Documents\Downloads\LOGO HAYA.jp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892" y="13622"/>
          <a:ext cx="661147" cy="61779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ngeneroso@haya.es" TargetMode="External"/><Relationship Id="rId2" Type="http://schemas.openxmlformats.org/officeDocument/2006/relationships/hyperlink" Target="mailto:mselleri@haya.es" TargetMode="External"/><Relationship Id="rId1" Type="http://schemas.openxmlformats.org/officeDocument/2006/relationships/hyperlink" Target="mailto:rpardo@haya.es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lgomezc@haya.e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>
    <pageSetUpPr fitToPage="1"/>
  </sheetPr>
  <dimension ref="B1:L24"/>
  <sheetViews>
    <sheetView tabSelected="1" zoomScale="50" zoomScaleNormal="50" zoomScaleSheetLayoutView="55" workbookViewId="0">
      <selection activeCell="O12" sqref="O12"/>
    </sheetView>
  </sheetViews>
  <sheetFormatPr baseColWidth="10" defaultColWidth="22" defaultRowHeight="18" x14ac:dyDescent="0.35"/>
  <cols>
    <col min="1" max="1" width="1.109375" style="7" customWidth="1"/>
    <col min="2" max="2" width="4.109375" style="7" customWidth="1"/>
    <col min="3" max="3" width="20.88671875" style="7" customWidth="1"/>
    <col min="4" max="6" width="20.44140625" style="7" customWidth="1"/>
    <col min="7" max="7" width="16.109375" style="7" customWidth="1"/>
    <col min="8" max="8" width="20.88671875" style="7" customWidth="1"/>
    <col min="9" max="9" width="20.44140625" style="7" customWidth="1"/>
    <col min="10" max="10" width="24.109375" style="7" customWidth="1"/>
    <col min="11" max="11" width="27.44140625" style="7" customWidth="1"/>
    <col min="12" max="12" width="4.109375" style="7" customWidth="1"/>
    <col min="13" max="16384" width="22" style="7"/>
  </cols>
  <sheetData>
    <row r="1" spans="2:12" ht="7.5" customHeight="1" thickBot="1" x14ac:dyDescent="0.4"/>
    <row r="2" spans="2:12" ht="18.600000000000001" thickTop="1" x14ac:dyDescent="0.35">
      <c r="B2" s="4"/>
      <c r="C2" s="5"/>
      <c r="D2" s="5"/>
      <c r="E2" s="5"/>
      <c r="F2" s="5"/>
      <c r="G2" s="5"/>
      <c r="H2" s="5"/>
      <c r="I2" s="5"/>
      <c r="J2" s="5"/>
      <c r="K2" s="5"/>
      <c r="L2" s="6"/>
    </row>
    <row r="3" spans="2:12" x14ac:dyDescent="0.35">
      <c r="B3" s="8"/>
      <c r="L3" s="9"/>
    </row>
    <row r="4" spans="2:12" x14ac:dyDescent="0.35">
      <c r="B4" s="8"/>
      <c r="L4" s="9"/>
    </row>
    <row r="5" spans="2:12" x14ac:dyDescent="0.35">
      <c r="B5" s="8"/>
      <c r="L5" s="9"/>
    </row>
    <row r="6" spans="2:12" x14ac:dyDescent="0.35">
      <c r="B6" s="8"/>
      <c r="L6" s="9"/>
    </row>
    <row r="7" spans="2:12" s="23" customFormat="1" ht="42.75" customHeight="1" x14ac:dyDescent="0.3">
      <c r="B7" s="24"/>
      <c r="C7" s="67" t="s">
        <v>3</v>
      </c>
      <c r="D7" s="67"/>
      <c r="E7" s="67"/>
      <c r="F7" s="67"/>
      <c r="G7" s="67"/>
      <c r="H7" s="67"/>
      <c r="I7" s="67"/>
      <c r="J7" s="67"/>
      <c r="K7" s="67"/>
      <c r="L7" s="25"/>
    </row>
    <row r="8" spans="2:12" s="23" customFormat="1" ht="42.75" customHeight="1" x14ac:dyDescent="0.3">
      <c r="B8" s="24"/>
      <c r="C8" s="67"/>
      <c r="D8" s="67"/>
      <c r="E8" s="67"/>
      <c r="F8" s="67"/>
      <c r="G8" s="67"/>
      <c r="H8" s="67"/>
      <c r="I8" s="67"/>
      <c r="J8" s="67"/>
      <c r="K8" s="67"/>
      <c r="L8" s="25"/>
    </row>
    <row r="9" spans="2:12" x14ac:dyDescent="0.35">
      <c r="B9" s="8"/>
      <c r="L9" s="9"/>
    </row>
    <row r="10" spans="2:12" x14ac:dyDescent="0.35">
      <c r="B10" s="8"/>
      <c r="C10" s="10"/>
      <c r="D10" s="10"/>
      <c r="E10" s="10"/>
      <c r="F10" s="10"/>
      <c r="G10" s="10"/>
      <c r="H10" s="10"/>
      <c r="I10" s="10"/>
      <c r="J10" s="10"/>
      <c r="K10" s="10"/>
      <c r="L10" s="9"/>
    </row>
    <row r="11" spans="2:12" x14ac:dyDescent="0.35">
      <c r="B11" s="8"/>
      <c r="C11" s="68" t="s">
        <v>56</v>
      </c>
      <c r="D11" s="68"/>
      <c r="E11" s="68"/>
      <c r="F11" s="68"/>
      <c r="G11" s="68"/>
      <c r="H11" s="68"/>
      <c r="I11" s="68"/>
      <c r="J11" s="68"/>
      <c r="K11" s="68"/>
      <c r="L11" s="9"/>
    </row>
    <row r="12" spans="2:12" ht="37.5" customHeight="1" x14ac:dyDescent="0.35">
      <c r="B12" s="8"/>
      <c r="C12" s="69"/>
      <c r="D12" s="69"/>
      <c r="E12" s="69"/>
      <c r="F12" s="69"/>
      <c r="G12" s="69"/>
      <c r="H12" s="69"/>
      <c r="I12" s="69"/>
      <c r="J12" s="69"/>
      <c r="K12" s="69"/>
      <c r="L12" s="11"/>
    </row>
    <row r="13" spans="2:12" ht="11.25" customHeight="1" x14ac:dyDescent="0.35">
      <c r="B13" s="8"/>
      <c r="C13" s="10"/>
      <c r="D13" s="10"/>
      <c r="E13" s="10"/>
      <c r="F13" s="10"/>
      <c r="G13" s="10"/>
      <c r="H13" s="10"/>
      <c r="I13" s="10"/>
      <c r="J13" s="10"/>
      <c r="K13" s="10"/>
      <c r="L13" s="9"/>
    </row>
    <row r="14" spans="2:12" ht="11.25" customHeight="1" x14ac:dyDescent="0.35">
      <c r="B14" s="8"/>
      <c r="C14" s="10"/>
      <c r="D14" s="10"/>
      <c r="E14" s="10"/>
      <c r="F14" s="10"/>
      <c r="G14" s="10"/>
      <c r="H14" s="10"/>
      <c r="I14" s="10"/>
      <c r="J14" s="10"/>
      <c r="K14" s="10"/>
      <c r="L14" s="9"/>
    </row>
    <row r="15" spans="2:12" ht="11.25" customHeight="1" x14ac:dyDescent="0.35">
      <c r="B15" s="8"/>
      <c r="L15" s="9"/>
    </row>
    <row r="16" spans="2:12" ht="31.5" customHeight="1" x14ac:dyDescent="0.35">
      <c r="B16" s="8"/>
      <c r="C16" s="12" t="s">
        <v>47</v>
      </c>
      <c r="D16" s="18" t="s">
        <v>57</v>
      </c>
      <c r="E16" s="18"/>
      <c r="F16" s="18"/>
      <c r="G16" s="22"/>
      <c r="H16" s="12" t="s">
        <v>22</v>
      </c>
      <c r="I16" s="18" t="s">
        <v>131</v>
      </c>
      <c r="J16" s="43"/>
      <c r="K16" s="43"/>
      <c r="L16" s="9"/>
    </row>
    <row r="17" spans="2:12" ht="31.5" customHeight="1" x14ac:dyDescent="0.35">
      <c r="B17" s="8"/>
      <c r="E17" s="12"/>
      <c r="F17" s="22"/>
      <c r="G17" s="22"/>
      <c r="H17" s="22"/>
      <c r="I17" s="70" t="s">
        <v>164</v>
      </c>
      <c r="J17" s="70"/>
      <c r="K17" s="70"/>
      <c r="L17" s="9"/>
    </row>
    <row r="18" spans="2:12" ht="13.5" customHeight="1" x14ac:dyDescent="0.35">
      <c r="B18" s="8"/>
      <c r="E18" s="12"/>
      <c r="F18" s="22"/>
      <c r="G18" s="22"/>
      <c r="H18" s="22"/>
      <c r="I18" s="71"/>
      <c r="J18" s="71"/>
      <c r="K18" s="71"/>
      <c r="L18" s="9"/>
    </row>
    <row r="19" spans="2:12" ht="37.5" customHeight="1" x14ac:dyDescent="0.35">
      <c r="B19" s="8"/>
      <c r="C19" s="12" t="s">
        <v>0</v>
      </c>
      <c r="D19" s="18" t="s">
        <v>54</v>
      </c>
      <c r="E19" s="18"/>
      <c r="F19" s="18"/>
      <c r="G19" s="22"/>
      <c r="H19" s="12" t="s">
        <v>4</v>
      </c>
      <c r="I19" s="72"/>
      <c r="J19" s="72"/>
      <c r="K19" s="72"/>
      <c r="L19" s="9"/>
    </row>
    <row r="20" spans="2:12" ht="54" customHeight="1" x14ac:dyDescent="0.35">
      <c r="B20" s="8"/>
      <c r="C20" s="12" t="s">
        <v>1</v>
      </c>
      <c r="D20" s="18" t="s">
        <v>137</v>
      </c>
      <c r="E20" s="18"/>
      <c r="F20" s="18"/>
      <c r="G20" s="22"/>
      <c r="H20" s="12" t="s">
        <v>1</v>
      </c>
      <c r="I20" s="96" t="s">
        <v>162</v>
      </c>
      <c r="J20" s="96"/>
      <c r="K20" s="18"/>
      <c r="L20" s="9"/>
    </row>
    <row r="21" spans="2:12" ht="36" customHeight="1" x14ac:dyDescent="0.35">
      <c r="B21" s="8"/>
      <c r="C21" s="12" t="s">
        <v>2</v>
      </c>
      <c r="D21" s="18" t="s">
        <v>55</v>
      </c>
      <c r="E21" s="18"/>
      <c r="F21" s="18"/>
      <c r="G21" s="22"/>
      <c r="H21" s="12" t="s">
        <v>2</v>
      </c>
      <c r="I21" s="96" t="s">
        <v>163</v>
      </c>
      <c r="J21" s="96"/>
      <c r="K21" s="18"/>
      <c r="L21" s="9"/>
    </row>
    <row r="22" spans="2:12" ht="31.5" customHeight="1" x14ac:dyDescent="0.35">
      <c r="B22" s="8"/>
      <c r="E22" s="12"/>
      <c r="L22" s="9"/>
    </row>
    <row r="23" spans="2:12" ht="18.600000000000001" thickBot="1" x14ac:dyDescent="0.4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5"/>
    </row>
    <row r="24" spans="2:12" ht="18.600000000000001" thickTop="1" x14ac:dyDescent="0.35"/>
  </sheetData>
  <mergeCells count="5">
    <mergeCell ref="C7:K8"/>
    <mergeCell ref="C11:K12"/>
    <mergeCell ref="I17:K19"/>
    <mergeCell ref="I20:J20"/>
    <mergeCell ref="I21:J21"/>
  </mergeCells>
  <pageMargins left="0.27559055118110237" right="0.27559055118110237" top="0.39370078740157483" bottom="0.27559055118110237" header="0.31496062992125984" footer="0.15748031496062992"/>
  <pageSetup paperSize="9" scale="77" orientation="landscape" r:id="rId1"/>
  <headerFooter>
    <oddFooter>&amp;L&amp;D ; &amp;T&amp;C&amp;P de 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I12"/>
  <sheetViews>
    <sheetView zoomScale="72" zoomScaleNormal="72" zoomScaleSheetLayoutView="55" workbookViewId="0">
      <selection activeCell="B4" sqref="B4"/>
    </sheetView>
  </sheetViews>
  <sheetFormatPr baseColWidth="10" defaultColWidth="109.5546875" defaultRowHeight="14.4" x14ac:dyDescent="0.3"/>
  <cols>
    <col min="1" max="1" width="1.109375" customWidth="1"/>
    <col min="2" max="2" width="13" style="33" customWidth="1"/>
    <col min="3" max="3" width="38.44140625" style="33" bestFit="1" customWidth="1"/>
    <col min="4" max="4" width="9.6640625" customWidth="1"/>
    <col min="5" max="5" width="64.6640625" customWidth="1"/>
    <col min="6" max="6" width="23.88671875" customWidth="1"/>
    <col min="7" max="7" width="14.44140625" style="42" customWidth="1"/>
    <col min="8" max="8" width="14.44140625" style="35" customWidth="1"/>
    <col min="9" max="9" width="33.44140625" style="33" customWidth="1"/>
    <col min="10" max="10" width="9.44140625" customWidth="1"/>
  </cols>
  <sheetData>
    <row r="1" spans="1:9" ht="15" customHeight="1" x14ac:dyDescent="0.3">
      <c r="A1" s="32"/>
      <c r="B1" s="73" t="s">
        <v>35</v>
      </c>
      <c r="C1" s="74"/>
      <c r="D1" s="74"/>
      <c r="E1" s="74"/>
      <c r="F1" s="74"/>
      <c r="G1" s="74"/>
      <c r="H1" s="74"/>
      <c r="I1" s="75"/>
    </row>
    <row r="2" spans="1:9" ht="42" customHeight="1" thickBot="1" x14ac:dyDescent="0.35">
      <c r="A2" s="32"/>
      <c r="B2" s="76"/>
      <c r="C2" s="77"/>
      <c r="D2" s="77"/>
      <c r="E2" s="77"/>
      <c r="F2" s="77"/>
      <c r="G2" s="77"/>
      <c r="H2" s="77"/>
      <c r="I2" s="78"/>
    </row>
    <row r="3" spans="1:9" x14ac:dyDescent="0.3">
      <c r="A3" s="32"/>
      <c r="D3" s="32"/>
      <c r="E3" s="32"/>
      <c r="F3" s="32"/>
      <c r="G3" s="34"/>
    </row>
    <row r="4" spans="1:9" s="38" customFormat="1" ht="39" customHeight="1" x14ac:dyDescent="0.3">
      <c r="A4" s="36"/>
      <c r="B4" s="37" t="s">
        <v>5</v>
      </c>
      <c r="C4" s="37" t="s">
        <v>6</v>
      </c>
      <c r="D4" s="37" t="s">
        <v>120</v>
      </c>
      <c r="E4" s="37" t="s">
        <v>7</v>
      </c>
      <c r="F4" s="37" t="s">
        <v>8</v>
      </c>
      <c r="G4" s="37" t="s">
        <v>9</v>
      </c>
      <c r="H4" s="37" t="s">
        <v>10</v>
      </c>
      <c r="I4" s="19" t="s">
        <v>11</v>
      </c>
    </row>
    <row r="5" spans="1:9" x14ac:dyDescent="0.3">
      <c r="A5" s="32"/>
      <c r="B5" s="39" t="s">
        <v>57</v>
      </c>
      <c r="C5" s="39" t="s">
        <v>56</v>
      </c>
      <c r="D5" s="39" t="s">
        <v>122</v>
      </c>
      <c r="E5" s="40" t="s">
        <v>138</v>
      </c>
      <c r="F5" s="40" t="s">
        <v>54</v>
      </c>
      <c r="G5" s="41" t="s">
        <v>48</v>
      </c>
      <c r="H5" s="41" t="s">
        <v>49</v>
      </c>
      <c r="I5" s="27"/>
    </row>
    <row r="6" spans="1:9" x14ac:dyDescent="0.3">
      <c r="A6" s="32"/>
      <c r="B6" s="39" t="s">
        <v>57</v>
      </c>
      <c r="C6" s="39" t="s">
        <v>56</v>
      </c>
      <c r="D6" s="39" t="s">
        <v>123</v>
      </c>
      <c r="E6" s="40" t="s">
        <v>139</v>
      </c>
      <c r="F6" s="40" t="s">
        <v>54</v>
      </c>
      <c r="G6" s="41" t="s">
        <v>48</v>
      </c>
      <c r="H6" s="41" t="s">
        <v>49</v>
      </c>
      <c r="I6" s="30"/>
    </row>
    <row r="7" spans="1:9" x14ac:dyDescent="0.3">
      <c r="A7" s="32"/>
      <c r="B7" s="39" t="s">
        <v>57</v>
      </c>
      <c r="C7" s="39" t="s">
        <v>56</v>
      </c>
      <c r="D7" s="39" t="s">
        <v>124</v>
      </c>
      <c r="E7" s="40" t="s">
        <v>149</v>
      </c>
      <c r="F7" s="40" t="s">
        <v>54</v>
      </c>
      <c r="G7" s="41" t="s">
        <v>150</v>
      </c>
      <c r="H7" s="41" t="s">
        <v>49</v>
      </c>
      <c r="I7" s="27"/>
    </row>
    <row r="12" spans="1:9" x14ac:dyDescent="0.3">
      <c r="E12" s="3"/>
    </row>
  </sheetData>
  <mergeCells count="1">
    <mergeCell ref="B1:I2"/>
  </mergeCells>
  <pageMargins left="0.27559055118110237" right="0.27559055118110237" top="0.39370078740157483" bottom="0.27559055118110237" header="0.31496062992125984" footer="0.15748031496062992"/>
  <pageSetup paperSize="9" scale="72" orientation="landscape" r:id="rId1"/>
  <headerFooter>
    <oddFooter>&amp;L&amp;D ; &amp;T&amp;C&amp;P de 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4"/>
  <sheetViews>
    <sheetView zoomScale="80" zoomScaleNormal="80" zoomScaleSheetLayoutView="55" workbookViewId="0">
      <selection activeCell="B4" sqref="B4"/>
    </sheetView>
  </sheetViews>
  <sheetFormatPr baseColWidth="10" defaultColWidth="109.5546875" defaultRowHeight="14.4" x14ac:dyDescent="0.3"/>
  <cols>
    <col min="1" max="1" width="1.109375" style="3" customWidth="1"/>
    <col min="2" max="2" width="13" style="2" customWidth="1"/>
    <col min="3" max="3" width="38.44140625" style="2" bestFit="1" customWidth="1"/>
    <col min="4" max="4" width="9.6640625" style="3" customWidth="1"/>
    <col min="5" max="5" width="44.88671875" style="3" customWidth="1"/>
    <col min="6" max="6" width="40.88671875" style="3" customWidth="1"/>
    <col min="7" max="7" width="24" style="3" bestFit="1" customWidth="1"/>
    <col min="8" max="8" width="39" style="2" customWidth="1"/>
    <col min="9" max="9" width="9.44140625" style="3" customWidth="1"/>
    <col min="10" max="10" width="42.33203125" style="3" customWidth="1"/>
    <col min="11" max="16384" width="109.5546875" style="3"/>
  </cols>
  <sheetData>
    <row r="1" spans="1:14" ht="15" customHeight="1" x14ac:dyDescent="0.3">
      <c r="A1" s="1"/>
      <c r="B1" s="79" t="s">
        <v>34</v>
      </c>
      <c r="C1" s="80"/>
      <c r="D1" s="80"/>
      <c r="E1" s="80"/>
      <c r="F1" s="80"/>
      <c r="G1" s="80"/>
      <c r="H1" s="81"/>
    </row>
    <row r="2" spans="1:14" ht="42" customHeight="1" thickBot="1" x14ac:dyDescent="0.35">
      <c r="A2" s="1"/>
      <c r="B2" s="82"/>
      <c r="C2" s="83"/>
      <c r="D2" s="83"/>
      <c r="E2" s="83"/>
      <c r="F2" s="83"/>
      <c r="G2" s="83"/>
      <c r="H2" s="84"/>
    </row>
    <row r="3" spans="1:14" x14ac:dyDescent="0.3">
      <c r="A3" s="1"/>
      <c r="D3" s="1"/>
      <c r="E3" s="1"/>
      <c r="F3" s="1"/>
      <c r="G3" s="1"/>
    </row>
    <row r="4" spans="1:14" s="21" customFormat="1" ht="39" customHeight="1" x14ac:dyDescent="0.3">
      <c r="A4" s="20"/>
      <c r="B4" s="19" t="s">
        <v>5</v>
      </c>
      <c r="C4" s="19" t="s">
        <v>6</v>
      </c>
      <c r="D4" s="19" t="s">
        <v>12</v>
      </c>
      <c r="E4" s="19" t="s">
        <v>13</v>
      </c>
      <c r="F4" s="19" t="s">
        <v>36</v>
      </c>
      <c r="G4" s="19" t="s">
        <v>14</v>
      </c>
      <c r="H4" s="19" t="s">
        <v>15</v>
      </c>
      <c r="J4" s="3"/>
      <c r="K4" s="3"/>
      <c r="L4" s="3"/>
      <c r="M4" s="3"/>
      <c r="N4" s="3"/>
    </row>
    <row r="5" spans="1:14" x14ac:dyDescent="0.3">
      <c r="A5" s="1"/>
      <c r="B5" s="39" t="str">
        <f>Portada!$D$16</f>
        <v>DSDA</v>
      </c>
      <c r="C5" s="39" t="str">
        <f>Portada!$C$11</f>
        <v>Dirección Soporte y Desarrollo de Aplicaciones</v>
      </c>
      <c r="D5" s="26">
        <v>1</v>
      </c>
      <c r="E5" s="56" t="s">
        <v>54</v>
      </c>
      <c r="F5" s="64">
        <v>1</v>
      </c>
      <c r="G5" s="27" t="s">
        <v>137</v>
      </c>
      <c r="H5" s="27" t="s">
        <v>55</v>
      </c>
    </row>
    <row r="6" spans="1:14" x14ac:dyDescent="0.3">
      <c r="A6" s="1"/>
      <c r="B6" s="39" t="str">
        <f>Portada!$D$16</f>
        <v>DSDA</v>
      </c>
      <c r="C6" s="39" t="str">
        <f>Portada!$C$11</f>
        <v>Dirección Soporte y Desarrollo de Aplicaciones</v>
      </c>
      <c r="D6" s="26">
        <v>2</v>
      </c>
      <c r="E6" s="56" t="s">
        <v>118</v>
      </c>
      <c r="F6" s="64">
        <v>1</v>
      </c>
      <c r="G6" s="27" t="s">
        <v>74</v>
      </c>
      <c r="H6" s="27" t="s">
        <v>75</v>
      </c>
    </row>
    <row r="7" spans="1:14" x14ac:dyDescent="0.3">
      <c r="A7" s="1"/>
      <c r="B7" s="39" t="str">
        <f>Portada!$D$16</f>
        <v>DSDA</v>
      </c>
      <c r="C7" s="39" t="str">
        <f>Portada!$C$11</f>
        <v>Dirección Soporte y Desarrollo de Aplicaciones</v>
      </c>
      <c r="D7" s="26">
        <v>3</v>
      </c>
      <c r="E7" s="57" t="s">
        <v>58</v>
      </c>
      <c r="F7" s="64">
        <v>1</v>
      </c>
      <c r="G7" s="27" t="s">
        <v>134</v>
      </c>
      <c r="H7" s="27" t="s">
        <v>52</v>
      </c>
    </row>
    <row r="8" spans="1:14" x14ac:dyDescent="0.3">
      <c r="B8" s="39" t="str">
        <f>Portada!$D$16</f>
        <v>DSDA</v>
      </c>
      <c r="C8" s="39" t="str">
        <f>Portada!$C$11</f>
        <v>Dirección Soporte y Desarrollo de Aplicaciones</v>
      </c>
      <c r="D8" s="26">
        <v>4</v>
      </c>
      <c r="E8" s="56" t="s">
        <v>59</v>
      </c>
      <c r="F8" s="64">
        <v>1</v>
      </c>
      <c r="G8" s="27" t="s">
        <v>140</v>
      </c>
      <c r="H8" s="27" t="s">
        <v>62</v>
      </c>
    </row>
    <row r="9" spans="1:14" x14ac:dyDescent="0.3">
      <c r="B9" s="39" t="str">
        <f>Portada!$D$16</f>
        <v>DSDA</v>
      </c>
      <c r="C9" s="39" t="str">
        <f>Portada!$C$11</f>
        <v>Dirección Soporte y Desarrollo de Aplicaciones</v>
      </c>
      <c r="D9" s="26">
        <v>5</v>
      </c>
      <c r="E9" s="56" t="s">
        <v>66</v>
      </c>
      <c r="F9" s="64">
        <v>1</v>
      </c>
      <c r="G9" s="27" t="s">
        <v>76</v>
      </c>
      <c r="H9" s="27" t="s">
        <v>77</v>
      </c>
    </row>
    <row r="10" spans="1:14" x14ac:dyDescent="0.3">
      <c r="B10" s="39" t="str">
        <f>Portada!$D$16</f>
        <v>DSDA</v>
      </c>
      <c r="C10" s="39" t="str">
        <f>Portada!$C$11</f>
        <v>Dirección Soporte y Desarrollo de Aplicaciones</v>
      </c>
      <c r="D10" s="26">
        <v>6</v>
      </c>
      <c r="E10" s="56" t="s">
        <v>119</v>
      </c>
      <c r="F10" s="64">
        <v>1</v>
      </c>
      <c r="G10" s="27" t="s">
        <v>78</v>
      </c>
      <c r="H10" s="27" t="s">
        <v>79</v>
      </c>
    </row>
    <row r="11" spans="1:14" x14ac:dyDescent="0.3">
      <c r="B11" s="39" t="str">
        <f>Portada!$D$16</f>
        <v>DSDA</v>
      </c>
      <c r="C11" s="39" t="str">
        <f>Portada!$C$11</f>
        <v>Dirección Soporte y Desarrollo de Aplicaciones</v>
      </c>
      <c r="D11" s="26">
        <v>7</v>
      </c>
      <c r="E11" s="56" t="s">
        <v>65</v>
      </c>
      <c r="F11" s="64">
        <v>1</v>
      </c>
      <c r="G11" s="27" t="s">
        <v>80</v>
      </c>
      <c r="H11" s="27" t="s">
        <v>81</v>
      </c>
    </row>
    <row r="12" spans="1:14" ht="15" customHeight="1" x14ac:dyDescent="0.3">
      <c r="B12" s="39" t="s">
        <v>57</v>
      </c>
      <c r="C12" s="39" t="s">
        <v>56</v>
      </c>
      <c r="D12" s="26">
        <v>8</v>
      </c>
      <c r="E12" s="56" t="s">
        <v>158</v>
      </c>
      <c r="F12" s="64">
        <v>1</v>
      </c>
      <c r="G12" s="27" t="s">
        <v>159</v>
      </c>
      <c r="H12" s="27" t="s">
        <v>160</v>
      </c>
    </row>
    <row r="13" spans="1:14" ht="15" customHeight="1" x14ac:dyDescent="0.3">
      <c r="B13" s="39" t="str">
        <f>Portada!$D$16</f>
        <v>DSDA</v>
      </c>
      <c r="C13" s="39" t="str">
        <f>Portada!$C$11</f>
        <v>Dirección Soporte y Desarrollo de Aplicaciones</v>
      </c>
      <c r="D13" s="26">
        <v>9</v>
      </c>
      <c r="E13" s="56" t="s">
        <v>60</v>
      </c>
      <c r="F13" s="64">
        <v>2</v>
      </c>
      <c r="G13" s="27" t="s">
        <v>141</v>
      </c>
      <c r="H13" s="27" t="s">
        <v>63</v>
      </c>
    </row>
    <row r="14" spans="1:14" ht="15" customHeight="1" x14ac:dyDescent="0.3">
      <c r="B14" s="39" t="s">
        <v>57</v>
      </c>
      <c r="C14" s="39" t="s">
        <v>56</v>
      </c>
      <c r="D14" s="26">
        <v>10</v>
      </c>
      <c r="E14" s="56" t="s">
        <v>148</v>
      </c>
      <c r="F14" s="58">
        <v>3</v>
      </c>
      <c r="G14" s="27" t="s">
        <v>151</v>
      </c>
      <c r="H14" s="27" t="s">
        <v>152</v>
      </c>
    </row>
  </sheetData>
  <mergeCells count="1">
    <mergeCell ref="B1:H2"/>
  </mergeCells>
  <hyperlinks>
    <hyperlink ref="H6" r:id="rId1" xr:uid="{1D836388-C8D4-4CC1-96B9-31B037CC495F}"/>
    <hyperlink ref="H9" r:id="rId2" xr:uid="{04F1FAE1-44AA-42EB-B299-42481D72894A}"/>
    <hyperlink ref="H10" r:id="rId3" xr:uid="{C61498D8-3AB7-4409-BDBB-42913785713C}"/>
    <hyperlink ref="H11" r:id="rId4" xr:uid="{F640AE04-2367-4A1D-8E3E-07322ECAA4C9}"/>
  </hyperlinks>
  <pageMargins left="0.27559055118110237" right="0.27559055118110237" top="0.39370078740157483" bottom="0.27559055118110237" header="0.31496062992125984" footer="0.15748031496062992"/>
  <pageSetup paperSize="9" scale="77" orientation="landscape" r:id="rId5"/>
  <headerFooter>
    <oddFooter>&amp;L&amp;D ; &amp;T&amp;C&amp;P de &amp;N&amp;R&amp;F</oddFooter>
  </headerFooter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14"/>
  <sheetViews>
    <sheetView zoomScale="85" zoomScaleNormal="85" zoomScaleSheetLayoutView="55" workbookViewId="0">
      <selection activeCell="B4" sqref="B4"/>
    </sheetView>
  </sheetViews>
  <sheetFormatPr baseColWidth="10" defaultColWidth="109.5546875" defaultRowHeight="14.4" x14ac:dyDescent="0.3"/>
  <cols>
    <col min="1" max="1" width="1.109375" style="3" customWidth="1"/>
    <col min="2" max="2" width="13" style="2" customWidth="1"/>
    <col min="3" max="3" width="38.44140625" style="2" bestFit="1" customWidth="1"/>
    <col min="4" max="4" width="9.6640625" style="3" customWidth="1"/>
    <col min="5" max="5" width="42.44140625" style="3" customWidth="1"/>
    <col min="6" max="6" width="25.6640625" style="3" customWidth="1"/>
    <col min="7" max="7" width="14.88671875" style="3" bestFit="1" customWidth="1"/>
    <col min="8" max="8" width="22.33203125" style="3" customWidth="1"/>
    <col min="9" max="9" width="29.109375" style="3" customWidth="1"/>
    <col min="10" max="10" width="23" style="3" customWidth="1"/>
    <col min="11" max="11" width="36.5546875" style="3" customWidth="1"/>
    <col min="12" max="12" width="16.33203125" style="3" customWidth="1"/>
    <col min="13" max="13" width="9.44140625" style="3" customWidth="1"/>
    <col min="14" max="16384" width="109.5546875" style="3"/>
  </cols>
  <sheetData>
    <row r="1" spans="1:12" ht="15" customHeight="1" x14ac:dyDescent="0.3">
      <c r="A1" s="1"/>
      <c r="B1" s="79" t="s">
        <v>33</v>
      </c>
      <c r="C1" s="80"/>
      <c r="D1" s="80"/>
      <c r="E1" s="80"/>
      <c r="F1" s="80"/>
      <c r="G1" s="80"/>
      <c r="H1" s="80"/>
      <c r="I1" s="80"/>
      <c r="J1" s="80"/>
      <c r="K1" s="80"/>
      <c r="L1" s="81"/>
    </row>
    <row r="2" spans="1:12" ht="42" customHeight="1" thickBot="1" x14ac:dyDescent="0.35">
      <c r="A2" s="1"/>
      <c r="B2" s="82"/>
      <c r="C2" s="83"/>
      <c r="D2" s="83"/>
      <c r="E2" s="83"/>
      <c r="F2" s="83"/>
      <c r="G2" s="83"/>
      <c r="H2" s="83"/>
      <c r="I2" s="83"/>
      <c r="J2" s="83"/>
      <c r="K2" s="83"/>
      <c r="L2" s="84"/>
    </row>
    <row r="3" spans="1:12" x14ac:dyDescent="0.3">
      <c r="A3" s="1"/>
      <c r="D3" s="1"/>
      <c r="E3" s="1"/>
      <c r="F3" s="1"/>
      <c r="G3" s="1"/>
      <c r="H3" s="1"/>
      <c r="I3" s="1"/>
      <c r="J3" s="1"/>
      <c r="K3" s="1"/>
      <c r="L3" s="1"/>
    </row>
    <row r="4" spans="1:12" s="21" customFormat="1" ht="39" customHeight="1" x14ac:dyDescent="0.3">
      <c r="A4" s="20"/>
      <c r="B4" s="19" t="s">
        <v>5</v>
      </c>
      <c r="C4" s="19" t="s">
        <v>6</v>
      </c>
      <c r="D4" s="19" t="s">
        <v>12</v>
      </c>
      <c r="E4" s="19" t="s">
        <v>16</v>
      </c>
      <c r="F4" s="19" t="s">
        <v>36</v>
      </c>
      <c r="G4" s="19" t="s">
        <v>19</v>
      </c>
      <c r="H4" s="19" t="s">
        <v>9</v>
      </c>
      <c r="I4" s="19" t="s">
        <v>17</v>
      </c>
      <c r="J4" s="19" t="s">
        <v>14</v>
      </c>
      <c r="K4" s="19" t="s">
        <v>15</v>
      </c>
      <c r="L4" s="19" t="s">
        <v>18</v>
      </c>
    </row>
    <row r="5" spans="1:12" x14ac:dyDescent="0.3">
      <c r="A5" s="1"/>
      <c r="B5" s="39" t="str">
        <f>Portada!$D$16</f>
        <v>DSDA</v>
      </c>
      <c r="C5" s="39" t="str">
        <f>Portada!$C$11</f>
        <v>Dirección Soporte y Desarrollo de Aplicaciones</v>
      </c>
      <c r="D5" s="26">
        <v>1</v>
      </c>
      <c r="E5" s="28" t="s">
        <v>50</v>
      </c>
      <c r="F5" s="27" t="s">
        <v>61</v>
      </c>
      <c r="G5" s="27" t="s">
        <v>51</v>
      </c>
      <c r="H5" s="27" t="s">
        <v>48</v>
      </c>
      <c r="I5" s="27" t="s">
        <v>82</v>
      </c>
      <c r="J5" s="27" t="s">
        <v>83</v>
      </c>
      <c r="K5" s="27" t="s">
        <v>84</v>
      </c>
      <c r="L5" s="27"/>
    </row>
    <row r="6" spans="1:12" ht="28.8" x14ac:dyDescent="0.3">
      <c r="A6" s="1"/>
      <c r="B6" s="39" t="str">
        <f>Portada!$D$16</f>
        <v>DSDA</v>
      </c>
      <c r="C6" s="39" t="str">
        <f>Portada!$C$11</f>
        <v>Dirección Soporte y Desarrollo de Aplicaciones</v>
      </c>
      <c r="D6" s="26">
        <v>2</v>
      </c>
      <c r="E6" s="28" t="s">
        <v>67</v>
      </c>
      <c r="F6" s="27" t="s">
        <v>61</v>
      </c>
      <c r="G6" s="27"/>
      <c r="H6" s="27" t="s">
        <v>48</v>
      </c>
      <c r="I6" s="27" t="s">
        <v>93</v>
      </c>
      <c r="J6" s="27" t="s">
        <v>153</v>
      </c>
      <c r="K6" s="27" t="s">
        <v>94</v>
      </c>
      <c r="L6" s="27"/>
    </row>
    <row r="7" spans="1:12" x14ac:dyDescent="0.3">
      <c r="A7" s="1"/>
      <c r="B7" s="39" t="str">
        <f>Portada!$D$16</f>
        <v>DSDA</v>
      </c>
      <c r="C7" s="39" t="str">
        <f>Portada!$C$11</f>
        <v>Dirección Soporte y Desarrollo de Aplicaciones</v>
      </c>
      <c r="D7" s="26">
        <v>3</v>
      </c>
      <c r="E7" s="28" t="s">
        <v>68</v>
      </c>
      <c r="F7" s="27" t="s">
        <v>61</v>
      </c>
      <c r="G7" s="27"/>
      <c r="H7" s="27" t="s">
        <v>48</v>
      </c>
      <c r="I7" s="27" t="s">
        <v>85</v>
      </c>
      <c r="J7" s="27" t="s">
        <v>86</v>
      </c>
      <c r="K7" s="27" t="s">
        <v>87</v>
      </c>
      <c r="L7" s="27"/>
    </row>
    <row r="8" spans="1:12" x14ac:dyDescent="0.3">
      <c r="A8" s="1"/>
      <c r="B8" s="39" t="str">
        <f>Portada!$D$16</f>
        <v>DSDA</v>
      </c>
      <c r="C8" s="39" t="str">
        <f>Portada!$C$11</f>
        <v>Dirección Soporte y Desarrollo de Aplicaciones</v>
      </c>
      <c r="D8" s="26">
        <v>4</v>
      </c>
      <c r="E8" s="28" t="s">
        <v>69</v>
      </c>
      <c r="F8" s="27" t="s">
        <v>61</v>
      </c>
      <c r="G8" s="27"/>
      <c r="H8" s="27" t="s">
        <v>48</v>
      </c>
      <c r="I8" s="27" t="s">
        <v>88</v>
      </c>
      <c r="J8" s="27" t="s">
        <v>154</v>
      </c>
      <c r="K8" s="27" t="s">
        <v>89</v>
      </c>
      <c r="L8" s="27"/>
    </row>
    <row r="9" spans="1:12" x14ac:dyDescent="0.3">
      <c r="A9" s="1"/>
      <c r="B9" s="39" t="str">
        <f>Portada!$D$16</f>
        <v>DSDA</v>
      </c>
      <c r="C9" s="39" t="str">
        <f>Portada!$C$11</f>
        <v>Dirección Soporte y Desarrollo de Aplicaciones</v>
      </c>
      <c r="D9" s="26">
        <v>5</v>
      </c>
      <c r="E9" s="28" t="s">
        <v>70</v>
      </c>
      <c r="F9" s="27" t="s">
        <v>61</v>
      </c>
      <c r="G9" s="27"/>
      <c r="H9" s="27" t="s">
        <v>48</v>
      </c>
      <c r="I9" s="27" t="s">
        <v>147</v>
      </c>
      <c r="J9" s="27" t="s">
        <v>155</v>
      </c>
      <c r="K9" s="27" t="s">
        <v>90</v>
      </c>
      <c r="L9" s="27"/>
    </row>
    <row r="10" spans="1:12" x14ac:dyDescent="0.3">
      <c r="A10" s="1"/>
      <c r="B10" s="39" t="str">
        <f>Portada!$D$16</f>
        <v>DSDA</v>
      </c>
      <c r="C10" s="39" t="str">
        <f>Portada!$C$11</f>
        <v>Dirección Soporte y Desarrollo de Aplicaciones</v>
      </c>
      <c r="D10" s="26">
        <v>6</v>
      </c>
      <c r="E10" s="28" t="s">
        <v>71</v>
      </c>
      <c r="F10" s="27" t="s">
        <v>61</v>
      </c>
      <c r="G10" s="27"/>
      <c r="H10" s="27" t="s">
        <v>48</v>
      </c>
      <c r="I10" s="27" t="s">
        <v>144</v>
      </c>
      <c r="J10" s="27" t="s">
        <v>145</v>
      </c>
      <c r="K10" s="27" t="s">
        <v>146</v>
      </c>
      <c r="L10" s="27"/>
    </row>
    <row r="11" spans="1:12" x14ac:dyDescent="0.3">
      <c r="A11" s="1"/>
      <c r="B11" s="39" t="str">
        <f>Portada!$D$16</f>
        <v>DSDA</v>
      </c>
      <c r="C11" s="39" t="str">
        <f>Portada!$C$11</f>
        <v>Dirección Soporte y Desarrollo de Aplicaciones</v>
      </c>
      <c r="D11" s="26">
        <v>7</v>
      </c>
      <c r="E11" s="28" t="s">
        <v>72</v>
      </c>
      <c r="F11" s="27" t="s">
        <v>61</v>
      </c>
      <c r="G11" s="27"/>
      <c r="H11" s="27" t="s">
        <v>48</v>
      </c>
      <c r="I11" s="27" t="s">
        <v>91</v>
      </c>
      <c r="J11" s="45" t="s">
        <v>156</v>
      </c>
      <c r="K11" s="27" t="s">
        <v>92</v>
      </c>
      <c r="L11" s="27"/>
    </row>
    <row r="12" spans="1:12" x14ac:dyDescent="0.3">
      <c r="A12" s="1"/>
      <c r="B12" s="39" t="str">
        <f>Portada!$D$16</f>
        <v>DSDA</v>
      </c>
      <c r="C12" s="39" t="str">
        <f>Portada!$C$11</f>
        <v>Dirección Soporte y Desarrollo de Aplicaciones</v>
      </c>
      <c r="D12" s="26">
        <v>8</v>
      </c>
      <c r="E12" s="28" t="s">
        <v>73</v>
      </c>
      <c r="F12" s="27" t="s">
        <v>61</v>
      </c>
      <c r="G12" s="27"/>
      <c r="H12" s="27" t="s">
        <v>48</v>
      </c>
      <c r="I12" s="27" t="s">
        <v>95</v>
      </c>
      <c r="J12" s="27" t="s">
        <v>157</v>
      </c>
      <c r="K12" s="27" t="s">
        <v>96</v>
      </c>
      <c r="L12" s="27"/>
    </row>
    <row r="13" spans="1:12" x14ac:dyDescent="0.3">
      <c r="A13" s="1"/>
      <c r="B13" s="39" t="str">
        <f>Portada!$D$16</f>
        <v>DSDA</v>
      </c>
      <c r="C13" s="39" t="str">
        <f>Portada!$C$11</f>
        <v>Dirección Soporte y Desarrollo de Aplicaciones</v>
      </c>
      <c r="D13" s="26">
        <v>9</v>
      </c>
      <c r="E13" s="28" t="s">
        <v>132</v>
      </c>
      <c r="F13" s="27" t="s">
        <v>61</v>
      </c>
      <c r="G13" s="27"/>
      <c r="H13" s="27" t="s">
        <v>48</v>
      </c>
      <c r="I13" s="55" t="s">
        <v>133</v>
      </c>
      <c r="J13" s="55" t="s">
        <v>133</v>
      </c>
      <c r="K13" s="55" t="s">
        <v>133</v>
      </c>
      <c r="L13" s="27"/>
    </row>
    <row r="14" spans="1:12" x14ac:dyDescent="0.3">
      <c r="A14" s="1"/>
      <c r="B14" s="39" t="s">
        <v>57</v>
      </c>
      <c r="C14" s="39" t="s">
        <v>56</v>
      </c>
      <c r="D14" s="26">
        <v>10</v>
      </c>
      <c r="E14" s="28" t="s">
        <v>143</v>
      </c>
      <c r="F14" s="27" t="s">
        <v>61</v>
      </c>
      <c r="G14" s="27"/>
      <c r="H14" s="27" t="s">
        <v>48</v>
      </c>
      <c r="I14" s="27" t="s">
        <v>144</v>
      </c>
      <c r="J14" s="27" t="s">
        <v>145</v>
      </c>
      <c r="K14" s="27" t="s">
        <v>146</v>
      </c>
      <c r="L14" s="27"/>
    </row>
  </sheetData>
  <mergeCells count="1">
    <mergeCell ref="B1:L2"/>
  </mergeCells>
  <pageMargins left="0.27559055118110237" right="0.27559055118110237" top="0.39370078740157483" bottom="0.27559055118110237" header="0.31496062992125984" footer="0.15748031496062992"/>
  <pageSetup paperSize="9" scale="60" orientation="landscape" r:id="rId1"/>
  <headerFooter>
    <oddFooter>&amp;L&amp;D ; &amp;T&amp;C&amp;P de 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20"/>
  <sheetViews>
    <sheetView zoomScale="70" zoomScaleNormal="70" zoomScaleSheetLayoutView="55" workbookViewId="0">
      <selection activeCell="B4" sqref="B4"/>
    </sheetView>
  </sheetViews>
  <sheetFormatPr baseColWidth="10" defaultColWidth="109.5546875" defaultRowHeight="14.4" x14ac:dyDescent="0.3"/>
  <cols>
    <col min="1" max="1" width="1.109375" style="3" customWidth="1"/>
    <col min="2" max="2" width="13" style="2" customWidth="1"/>
    <col min="3" max="3" width="39" style="2" bestFit="1" customWidth="1"/>
    <col min="4" max="4" width="9.6640625" style="3" customWidth="1"/>
    <col min="5" max="5" width="78.109375" style="3" customWidth="1"/>
    <col min="6" max="6" width="40.88671875" style="3" customWidth="1"/>
    <col min="7" max="7" width="16.33203125" style="3" customWidth="1"/>
    <col min="8" max="8" width="21.33203125" style="2" customWidth="1"/>
    <col min="9" max="9" width="9.44140625" style="3" customWidth="1"/>
    <col min="10" max="16384" width="109.5546875" style="3"/>
  </cols>
  <sheetData>
    <row r="1" spans="1:8" ht="15" customHeight="1" x14ac:dyDescent="0.3">
      <c r="A1" s="1"/>
      <c r="B1" s="79" t="s">
        <v>32</v>
      </c>
      <c r="C1" s="80"/>
      <c r="D1" s="80"/>
      <c r="E1" s="80"/>
      <c r="F1" s="80"/>
      <c r="G1" s="80"/>
      <c r="H1" s="81"/>
    </row>
    <row r="2" spans="1:8" ht="42" customHeight="1" thickBot="1" x14ac:dyDescent="0.35">
      <c r="A2" s="1"/>
      <c r="B2" s="82"/>
      <c r="C2" s="83"/>
      <c r="D2" s="83"/>
      <c r="E2" s="83"/>
      <c r="F2" s="83"/>
      <c r="G2" s="83"/>
      <c r="H2" s="84"/>
    </row>
    <row r="3" spans="1:8" x14ac:dyDescent="0.3">
      <c r="A3" s="1"/>
      <c r="D3" s="1"/>
      <c r="E3" s="1"/>
      <c r="F3" s="1"/>
      <c r="G3" s="1"/>
    </row>
    <row r="4" spans="1:8" s="21" customFormat="1" ht="39" customHeight="1" x14ac:dyDescent="0.3">
      <c r="A4" s="20"/>
      <c r="B4" s="19" t="s">
        <v>5</v>
      </c>
      <c r="C4" s="19" t="s">
        <v>6</v>
      </c>
      <c r="D4" s="19" t="s">
        <v>12</v>
      </c>
      <c r="E4" s="19" t="s">
        <v>20</v>
      </c>
      <c r="F4" s="19" t="s">
        <v>21</v>
      </c>
      <c r="G4" s="19" t="s">
        <v>36</v>
      </c>
      <c r="H4" s="19" t="s">
        <v>9</v>
      </c>
    </row>
    <row r="5" spans="1:8" s="17" customFormat="1" x14ac:dyDescent="0.3">
      <c r="A5" s="16"/>
      <c r="B5" s="39" t="str">
        <f>Portada!$D$16</f>
        <v>DSDA</v>
      </c>
      <c r="C5" s="39" t="str">
        <f>Portada!$C$11</f>
        <v>Dirección Soporte y Desarrollo de Aplicaciones</v>
      </c>
      <c r="D5" s="26">
        <v>1</v>
      </c>
      <c r="E5" s="29" t="s">
        <v>103</v>
      </c>
      <c r="F5" s="27" t="s">
        <v>53</v>
      </c>
      <c r="G5" s="27" t="s">
        <v>61</v>
      </c>
      <c r="H5" s="27" t="s">
        <v>48</v>
      </c>
    </row>
    <row r="6" spans="1:8" s="17" customFormat="1" x14ac:dyDescent="0.3">
      <c r="A6" s="16"/>
      <c r="B6" s="39" t="str">
        <f>Portada!$D$16</f>
        <v>DSDA</v>
      </c>
      <c r="C6" s="39" t="str">
        <f>Portada!$C$11</f>
        <v>Dirección Soporte y Desarrollo de Aplicaciones</v>
      </c>
      <c r="D6" s="26">
        <v>2</v>
      </c>
      <c r="E6" s="29" t="s">
        <v>104</v>
      </c>
      <c r="F6" s="27" t="s">
        <v>50</v>
      </c>
      <c r="G6" s="27">
        <v>2.2999999999999998</v>
      </c>
      <c r="H6" s="27" t="s">
        <v>48</v>
      </c>
    </row>
    <row r="7" spans="1:8" s="17" customFormat="1" x14ac:dyDescent="0.3">
      <c r="A7" s="16"/>
      <c r="B7" s="39" t="str">
        <f>Portada!$D$16</f>
        <v>DSDA</v>
      </c>
      <c r="C7" s="39" t="str">
        <f>Portada!$C$11</f>
        <v>Dirección Soporte y Desarrollo de Aplicaciones</v>
      </c>
      <c r="D7" s="26">
        <v>3</v>
      </c>
      <c r="E7" s="29" t="s">
        <v>105</v>
      </c>
      <c r="F7" s="27" t="s">
        <v>50</v>
      </c>
      <c r="G7" s="27">
        <v>2.2999999999999998</v>
      </c>
      <c r="H7" s="27" t="s">
        <v>48</v>
      </c>
    </row>
    <row r="8" spans="1:8" s="17" customFormat="1" x14ac:dyDescent="0.3">
      <c r="A8" s="16"/>
      <c r="B8" s="39" t="str">
        <f>Portada!$D$16</f>
        <v>DSDA</v>
      </c>
      <c r="C8" s="39" t="str">
        <f>Portada!$C$11</f>
        <v>Dirección Soporte y Desarrollo de Aplicaciones</v>
      </c>
      <c r="D8" s="26">
        <v>4</v>
      </c>
      <c r="E8" s="28" t="s">
        <v>106</v>
      </c>
      <c r="F8" s="27" t="s">
        <v>50</v>
      </c>
      <c r="G8" s="27">
        <v>2.2999999999999998</v>
      </c>
      <c r="H8" s="27" t="s">
        <v>48</v>
      </c>
    </row>
    <row r="9" spans="1:8" s="17" customFormat="1" x14ac:dyDescent="0.3">
      <c r="A9" s="16"/>
      <c r="B9" s="39" t="str">
        <f>Portada!$D$16</f>
        <v>DSDA</v>
      </c>
      <c r="C9" s="39" t="str">
        <f>Portada!$C$11</f>
        <v>Dirección Soporte y Desarrollo de Aplicaciones</v>
      </c>
      <c r="D9" s="26">
        <v>5</v>
      </c>
      <c r="E9" s="29" t="s">
        <v>107</v>
      </c>
      <c r="F9" s="27" t="s">
        <v>50</v>
      </c>
      <c r="G9" s="27">
        <v>2.2999999999999998</v>
      </c>
      <c r="H9" s="27" t="s">
        <v>48</v>
      </c>
    </row>
    <row r="10" spans="1:8" s="17" customFormat="1" x14ac:dyDescent="0.3">
      <c r="A10" s="16"/>
      <c r="B10" s="39" t="str">
        <f>Portada!$D$16</f>
        <v>DSDA</v>
      </c>
      <c r="C10" s="39" t="str">
        <f>Portada!$C$11</f>
        <v>Dirección Soporte y Desarrollo de Aplicaciones</v>
      </c>
      <c r="D10" s="26">
        <v>6</v>
      </c>
      <c r="E10" s="29" t="s">
        <v>108</v>
      </c>
      <c r="F10" s="27"/>
      <c r="G10" s="27">
        <v>2.2999999999999998</v>
      </c>
      <c r="H10" s="27" t="s">
        <v>48</v>
      </c>
    </row>
    <row r="11" spans="1:8" s="17" customFormat="1" x14ac:dyDescent="0.3">
      <c r="A11" s="16"/>
      <c r="B11" s="39" t="str">
        <f>Portada!$D$16</f>
        <v>DSDA</v>
      </c>
      <c r="C11" s="39" t="str">
        <f>Portada!$C$11</f>
        <v>Dirección Soporte y Desarrollo de Aplicaciones</v>
      </c>
      <c r="D11" s="26">
        <v>7</v>
      </c>
      <c r="E11" s="29" t="s">
        <v>109</v>
      </c>
      <c r="F11" s="27"/>
      <c r="G11" s="27">
        <v>2.2999999999999998</v>
      </c>
      <c r="H11" s="27" t="s">
        <v>48</v>
      </c>
    </row>
    <row r="12" spans="1:8" s="17" customFormat="1" x14ac:dyDescent="0.3">
      <c r="A12" s="16"/>
      <c r="B12" s="39" t="str">
        <f>Portada!$D$16</f>
        <v>DSDA</v>
      </c>
      <c r="C12" s="39" t="str">
        <f>Portada!$C$11</f>
        <v>Dirección Soporte y Desarrollo de Aplicaciones</v>
      </c>
      <c r="D12" s="26">
        <v>8</v>
      </c>
      <c r="E12" s="28" t="s">
        <v>110</v>
      </c>
      <c r="F12" s="27"/>
      <c r="G12" s="27">
        <v>2.2999999999999998</v>
      </c>
      <c r="H12" s="27" t="s">
        <v>48</v>
      </c>
    </row>
    <row r="13" spans="1:8" s="17" customFormat="1" x14ac:dyDescent="0.3">
      <c r="A13" s="16"/>
      <c r="B13" s="39" t="str">
        <f>Portada!$D$16</f>
        <v>DSDA</v>
      </c>
      <c r="C13" s="39" t="str">
        <f>Portada!$C$11</f>
        <v>Dirección Soporte y Desarrollo de Aplicaciones</v>
      </c>
      <c r="D13" s="26">
        <v>9</v>
      </c>
      <c r="E13" s="29" t="s">
        <v>111</v>
      </c>
      <c r="F13" s="27"/>
      <c r="G13" s="27">
        <v>2.2999999999999998</v>
      </c>
      <c r="H13" s="27" t="s">
        <v>49</v>
      </c>
    </row>
    <row r="14" spans="1:8" s="17" customFormat="1" x14ac:dyDescent="0.3">
      <c r="A14" s="16"/>
      <c r="B14" s="39" t="str">
        <f>Portada!$D$16</f>
        <v>DSDA</v>
      </c>
      <c r="C14" s="39" t="str">
        <f>Portada!$C$11</f>
        <v>Dirección Soporte y Desarrollo de Aplicaciones</v>
      </c>
      <c r="D14" s="26">
        <v>10</v>
      </c>
      <c r="E14" s="29" t="s">
        <v>112</v>
      </c>
      <c r="F14" s="27"/>
      <c r="G14" s="27">
        <v>2.2999999999999998</v>
      </c>
      <c r="H14" s="27" t="s">
        <v>49</v>
      </c>
    </row>
    <row r="15" spans="1:8" s="17" customFormat="1" x14ac:dyDescent="0.3">
      <c r="A15" s="16"/>
      <c r="B15" s="39" t="str">
        <f>Portada!$D$16</f>
        <v>DSDA</v>
      </c>
      <c r="C15" s="39" t="str">
        <f>Portada!$C$11</f>
        <v>Dirección Soporte y Desarrollo de Aplicaciones</v>
      </c>
      <c r="D15" s="26">
        <v>11</v>
      </c>
      <c r="E15" s="29" t="s">
        <v>113</v>
      </c>
      <c r="F15" s="27"/>
      <c r="G15" s="27">
        <v>2.2999999999999998</v>
      </c>
      <c r="H15" s="27" t="s">
        <v>49</v>
      </c>
    </row>
    <row r="16" spans="1:8" s="17" customFormat="1" x14ac:dyDescent="0.3">
      <c r="A16" s="16"/>
      <c r="B16" s="39" t="str">
        <f>Portada!$D$16</f>
        <v>DSDA</v>
      </c>
      <c r="C16" s="39" t="str">
        <f>Portada!$C$11</f>
        <v>Dirección Soporte y Desarrollo de Aplicaciones</v>
      </c>
      <c r="D16" s="26">
        <v>12</v>
      </c>
      <c r="E16" s="28" t="s">
        <v>114</v>
      </c>
      <c r="F16" s="27"/>
      <c r="G16" s="27">
        <v>2.2999999999999998</v>
      </c>
      <c r="H16" s="27" t="s">
        <v>49</v>
      </c>
    </row>
    <row r="17" spans="1:8" s="17" customFormat="1" x14ac:dyDescent="0.3">
      <c r="A17" s="16"/>
      <c r="B17" s="39" t="str">
        <f>Portada!$D$16</f>
        <v>DSDA</v>
      </c>
      <c r="C17" s="39" t="str">
        <f>Portada!$C$11</f>
        <v>Dirección Soporte y Desarrollo de Aplicaciones</v>
      </c>
      <c r="D17" s="26">
        <v>13</v>
      </c>
      <c r="E17" s="28" t="s">
        <v>115</v>
      </c>
      <c r="F17" s="27"/>
      <c r="G17" s="27">
        <v>2.2999999999999998</v>
      </c>
      <c r="H17" s="27" t="s">
        <v>48</v>
      </c>
    </row>
    <row r="18" spans="1:8" s="17" customFormat="1" x14ac:dyDescent="0.3">
      <c r="A18" s="16"/>
      <c r="B18" s="39" t="str">
        <f>Portada!$D$16</f>
        <v>DSDA</v>
      </c>
      <c r="C18" s="39" t="str">
        <f>Portada!$C$11</f>
        <v>Dirección Soporte y Desarrollo de Aplicaciones</v>
      </c>
      <c r="D18" s="26">
        <v>14</v>
      </c>
      <c r="E18" s="28" t="s">
        <v>116</v>
      </c>
      <c r="F18" s="27"/>
      <c r="G18" s="27">
        <v>2.2999999999999998</v>
      </c>
      <c r="H18" s="27" t="s">
        <v>48</v>
      </c>
    </row>
    <row r="19" spans="1:8" s="17" customFormat="1" x14ac:dyDescent="0.3">
      <c r="A19" s="16"/>
      <c r="B19" s="39" t="str">
        <f>Portada!$D$16</f>
        <v>DSDA</v>
      </c>
      <c r="C19" s="39" t="str">
        <f>Portada!$C$11</f>
        <v>Dirección Soporte y Desarrollo de Aplicaciones</v>
      </c>
      <c r="D19" s="26">
        <v>15</v>
      </c>
      <c r="E19" s="29" t="s">
        <v>117</v>
      </c>
      <c r="F19" s="27"/>
      <c r="G19" s="27">
        <v>2.2999999999999998</v>
      </c>
      <c r="H19" s="27" t="s">
        <v>48</v>
      </c>
    </row>
    <row r="20" spans="1:8" s="17" customFormat="1" x14ac:dyDescent="0.3">
      <c r="A20" s="16"/>
      <c r="B20" s="39" t="str">
        <f>Portada!$D$16</f>
        <v>DSDA</v>
      </c>
      <c r="C20" s="39" t="str">
        <f>Portada!$C$11</f>
        <v>Dirección Soporte y Desarrollo de Aplicaciones</v>
      </c>
      <c r="D20" s="26">
        <v>16</v>
      </c>
      <c r="E20" s="29" t="s">
        <v>161</v>
      </c>
      <c r="F20" s="27"/>
      <c r="G20" s="27">
        <v>2.2999999999999998</v>
      </c>
      <c r="H20" s="27" t="s">
        <v>97</v>
      </c>
    </row>
  </sheetData>
  <mergeCells count="1">
    <mergeCell ref="B1:H2"/>
  </mergeCells>
  <pageMargins left="0.27559055118110237" right="0.27559055118110237" top="0.39370078740157483" bottom="0.27559055118110237" header="0.31496062992125984" footer="0.15748031496062992"/>
  <pageSetup paperSize="9" scale="86" orientation="landscape" r:id="rId1"/>
  <headerFooter>
    <oddFooter>&amp;L&amp;D ; &amp;T&amp;C&amp;P de 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U10"/>
  <sheetViews>
    <sheetView zoomScale="60" zoomScaleNormal="60" zoomScaleSheetLayoutView="55" workbookViewId="0">
      <selection activeCell="D11" sqref="D11"/>
    </sheetView>
  </sheetViews>
  <sheetFormatPr baseColWidth="10" defaultColWidth="109.5546875" defaultRowHeight="14.4" x14ac:dyDescent="0.3"/>
  <cols>
    <col min="1" max="1" width="1.109375" style="3" customWidth="1"/>
    <col min="2" max="2" width="8.6640625" style="2" customWidth="1"/>
    <col min="3" max="3" width="36.33203125" style="2" bestFit="1" customWidth="1"/>
    <col min="4" max="4" width="9.6640625" style="3" customWidth="1"/>
    <col min="5" max="5" width="37.5546875" style="3" customWidth="1"/>
    <col min="6" max="6" width="13.88671875" style="3" customWidth="1"/>
    <col min="7" max="9" width="20.6640625" style="3" customWidth="1"/>
    <col min="10" max="10" width="20.6640625" style="2" customWidth="1"/>
    <col min="11" max="11" width="0.88671875" style="3" customWidth="1"/>
    <col min="12" max="19" width="5.6640625" style="3" customWidth="1"/>
    <col min="20" max="27" width="6.109375" style="3" customWidth="1"/>
    <col min="28" max="16384" width="109.5546875" style="3"/>
  </cols>
  <sheetData>
    <row r="1" spans="1:21" ht="15" customHeight="1" x14ac:dyDescent="0.3">
      <c r="A1" s="1"/>
      <c r="B1" s="91" t="s">
        <v>40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</row>
    <row r="2" spans="1:21" ht="42" customHeight="1" x14ac:dyDescent="0.3">
      <c r="A2" s="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</row>
    <row r="3" spans="1:21" s="21" customFormat="1" ht="20.25" customHeight="1" x14ac:dyDescent="0.3">
      <c r="A3" s="1"/>
      <c r="B3" s="2"/>
      <c r="C3" s="2"/>
      <c r="D3" s="1"/>
      <c r="E3" s="1"/>
      <c r="F3" s="1"/>
      <c r="G3" s="88" t="s">
        <v>23</v>
      </c>
      <c r="H3" s="88"/>
      <c r="I3" s="88"/>
      <c r="J3" s="88"/>
      <c r="K3" s="3"/>
      <c r="L3" s="89" t="s">
        <v>24</v>
      </c>
      <c r="M3" s="90"/>
      <c r="N3" s="90"/>
      <c r="O3" s="90"/>
      <c r="P3" s="90"/>
      <c r="Q3" s="90"/>
      <c r="R3" s="90"/>
      <c r="S3" s="90"/>
      <c r="T3" s="90"/>
      <c r="U3" s="90"/>
    </row>
    <row r="4" spans="1:21" ht="69.75" customHeight="1" x14ac:dyDescent="0.3">
      <c r="A4" s="20"/>
      <c r="B4" s="19" t="s">
        <v>5</v>
      </c>
      <c r="C4" s="19" t="s">
        <v>6</v>
      </c>
      <c r="D4" s="19" t="s">
        <v>120</v>
      </c>
      <c r="E4" s="19" t="s">
        <v>7</v>
      </c>
      <c r="F4" s="19" t="s">
        <v>9</v>
      </c>
      <c r="G4" s="19" t="s">
        <v>42</v>
      </c>
      <c r="H4" s="19" t="s">
        <v>43</v>
      </c>
      <c r="I4" s="19" t="s">
        <v>41</v>
      </c>
      <c r="J4" s="19" t="s">
        <v>45</v>
      </c>
      <c r="K4" s="21"/>
      <c r="L4" s="19">
        <v>1</v>
      </c>
      <c r="M4" s="19">
        <v>2</v>
      </c>
      <c r="N4" s="19">
        <v>3</v>
      </c>
      <c r="O4" s="19">
        <v>4</v>
      </c>
      <c r="P4" s="19">
        <v>5</v>
      </c>
      <c r="Q4" s="19">
        <v>6</v>
      </c>
      <c r="R4" s="19">
        <v>7</v>
      </c>
      <c r="S4" s="19">
        <v>8</v>
      </c>
      <c r="T4" s="19">
        <v>9</v>
      </c>
      <c r="U4" s="19">
        <v>10</v>
      </c>
    </row>
    <row r="5" spans="1:21" ht="28.8" x14ac:dyDescent="0.3">
      <c r="B5" s="48" t="str">
        <f>Portada!$D$16</f>
        <v>DSDA</v>
      </c>
      <c r="C5" s="48" t="str">
        <f>Portada!$C$11</f>
        <v>Dirección Soporte y Desarrollo de Aplicaciones</v>
      </c>
      <c r="D5" s="48" t="s">
        <v>122</v>
      </c>
      <c r="E5" s="49" t="str">
        <f>IF(D5="Seleccione un valor"," ",(VLOOKUP(D5,'1. Funciones'!$D$5:$E$7,2,FALSE)))</f>
        <v>Mantenimiento correctivo</v>
      </c>
      <c r="F5" s="41" t="s">
        <v>49</v>
      </c>
      <c r="G5" s="61">
        <v>2</v>
      </c>
      <c r="H5" s="61">
        <v>2</v>
      </c>
      <c r="I5" s="61">
        <v>2</v>
      </c>
      <c r="J5" s="61">
        <v>2</v>
      </c>
      <c r="K5" s="62"/>
      <c r="L5" s="61">
        <v>2</v>
      </c>
      <c r="M5" s="61">
        <v>2</v>
      </c>
      <c r="N5" s="61">
        <v>2</v>
      </c>
      <c r="O5" s="61">
        <v>2</v>
      </c>
      <c r="P5" s="61">
        <v>2</v>
      </c>
      <c r="Q5" s="61">
        <v>2</v>
      </c>
      <c r="R5" s="61">
        <v>2</v>
      </c>
      <c r="S5" s="61">
        <v>2</v>
      </c>
      <c r="T5" s="61">
        <v>2</v>
      </c>
      <c r="U5" s="61">
        <v>2</v>
      </c>
    </row>
    <row r="6" spans="1:21" ht="28.8" x14ac:dyDescent="0.3">
      <c r="B6" s="48" t="str">
        <f>Portada!$D$16</f>
        <v>DSDA</v>
      </c>
      <c r="C6" s="48" t="str">
        <f>Portada!$C$11</f>
        <v>Dirección Soporte y Desarrollo de Aplicaciones</v>
      </c>
      <c r="D6" s="48" t="s">
        <v>123</v>
      </c>
      <c r="E6" s="49" t="str">
        <f>IF(D6="Seleccione un valor"," ",(VLOOKUP(D6,'1. Funciones'!$D$5:$E$7,2,FALSE)))</f>
        <v>Explotación de los sistemas</v>
      </c>
      <c r="F6" s="41" t="s">
        <v>49</v>
      </c>
      <c r="G6" s="61">
        <v>2</v>
      </c>
      <c r="H6" s="61">
        <v>2</v>
      </c>
      <c r="I6" s="61">
        <v>2</v>
      </c>
      <c r="J6" s="61">
        <v>2</v>
      </c>
      <c r="K6" s="62"/>
      <c r="L6" s="61">
        <v>2</v>
      </c>
      <c r="M6" s="61">
        <v>2</v>
      </c>
      <c r="N6" s="61">
        <v>2</v>
      </c>
      <c r="O6" s="61">
        <v>2</v>
      </c>
      <c r="P6" s="61">
        <v>2</v>
      </c>
      <c r="Q6" s="61">
        <v>2</v>
      </c>
      <c r="R6" s="61">
        <v>2</v>
      </c>
      <c r="S6" s="61">
        <v>2</v>
      </c>
      <c r="T6" s="61">
        <v>2</v>
      </c>
      <c r="U6" s="61">
        <v>2</v>
      </c>
    </row>
    <row r="7" spans="1:21" ht="29.4" thickBot="1" x14ac:dyDescent="0.35">
      <c r="B7" s="48" t="s">
        <v>57</v>
      </c>
      <c r="C7" s="48" t="s">
        <v>56</v>
      </c>
      <c r="D7" s="48" t="s">
        <v>124</v>
      </c>
      <c r="E7" s="49" t="str">
        <f>IF(D7="Seleccione un valor"," ",(VLOOKUP(D7,'1. Funciones'!$D$5:$E$7,2,FALSE)))</f>
        <v>Onboarding y migraciones de salida</v>
      </c>
      <c r="F7" s="41" t="s">
        <v>150</v>
      </c>
      <c r="G7" s="61">
        <v>2</v>
      </c>
      <c r="H7" s="61">
        <v>2</v>
      </c>
      <c r="I7" s="61">
        <v>2</v>
      </c>
      <c r="J7" s="61">
        <v>2</v>
      </c>
      <c r="K7" s="62"/>
      <c r="L7" s="61">
        <v>2</v>
      </c>
      <c r="M7" s="61">
        <v>2</v>
      </c>
      <c r="N7" s="61">
        <v>2</v>
      </c>
      <c r="O7" s="61">
        <v>2</v>
      </c>
      <c r="P7" s="61">
        <v>2</v>
      </c>
      <c r="Q7" s="61">
        <v>2</v>
      </c>
      <c r="R7" s="61">
        <v>2</v>
      </c>
      <c r="S7" s="61">
        <v>2</v>
      </c>
      <c r="T7" s="61">
        <v>2</v>
      </c>
      <c r="U7" s="61">
        <v>2</v>
      </c>
    </row>
    <row r="8" spans="1:21" ht="21" customHeight="1" thickBot="1" x14ac:dyDescent="0.35">
      <c r="B8" s="85" t="s">
        <v>37</v>
      </c>
      <c r="C8" s="86"/>
      <c r="D8" s="86"/>
      <c r="E8" s="86"/>
      <c r="F8" s="86"/>
      <c r="G8" s="86"/>
      <c r="H8" s="86"/>
      <c r="I8" s="86"/>
      <c r="J8" s="87"/>
      <c r="L8" s="85"/>
      <c r="M8" s="86"/>
      <c r="N8" s="86"/>
      <c r="O8" s="86"/>
      <c r="P8" s="86"/>
      <c r="Q8" s="86"/>
      <c r="R8" s="86"/>
      <c r="S8" s="86"/>
      <c r="T8" s="86"/>
      <c r="U8" s="86"/>
    </row>
    <row r="9" spans="1:21" ht="28.8" x14ac:dyDescent="0.3">
      <c r="B9" s="48" t="s">
        <v>57</v>
      </c>
      <c r="C9" s="48" t="s">
        <v>56</v>
      </c>
      <c r="D9" s="48" t="s">
        <v>122</v>
      </c>
      <c r="E9" s="49" t="s">
        <v>135</v>
      </c>
      <c r="F9" s="41" t="s">
        <v>97</v>
      </c>
      <c r="G9" s="61">
        <v>2</v>
      </c>
      <c r="H9" s="61">
        <v>2</v>
      </c>
      <c r="I9" s="61">
        <v>0</v>
      </c>
      <c r="J9" s="61">
        <v>0</v>
      </c>
      <c r="K9" s="62"/>
      <c r="L9" s="61">
        <v>2</v>
      </c>
      <c r="M9" s="61">
        <v>2</v>
      </c>
      <c r="N9" s="61">
        <v>2</v>
      </c>
      <c r="O9" s="61">
        <v>2</v>
      </c>
      <c r="P9" s="61">
        <v>2</v>
      </c>
      <c r="Q9" s="61">
        <v>2</v>
      </c>
      <c r="R9" s="61">
        <v>2</v>
      </c>
      <c r="S9" s="61">
        <v>2</v>
      </c>
      <c r="T9" s="61">
        <v>2</v>
      </c>
      <c r="U9" s="61">
        <v>2</v>
      </c>
    </row>
    <row r="10" spans="1:21" ht="28.8" x14ac:dyDescent="0.3">
      <c r="B10" s="26" t="s">
        <v>57</v>
      </c>
      <c r="C10" s="26" t="s">
        <v>56</v>
      </c>
      <c r="D10" s="26" t="s">
        <v>123</v>
      </c>
      <c r="E10" s="40" t="s">
        <v>136</v>
      </c>
      <c r="F10" s="41" t="s">
        <v>97</v>
      </c>
      <c r="G10" s="60">
        <v>0</v>
      </c>
      <c r="H10" s="60">
        <v>0</v>
      </c>
      <c r="I10" s="60">
        <v>2</v>
      </c>
      <c r="J10" s="60">
        <v>2</v>
      </c>
      <c r="K10" s="65"/>
      <c r="L10" s="60">
        <v>2</v>
      </c>
      <c r="M10" s="60">
        <v>2</v>
      </c>
      <c r="N10" s="60">
        <v>2</v>
      </c>
      <c r="O10" s="60">
        <v>2</v>
      </c>
      <c r="P10" s="60">
        <v>2</v>
      </c>
      <c r="Q10" s="60">
        <v>2</v>
      </c>
      <c r="R10" s="60">
        <v>2</v>
      </c>
      <c r="S10" s="60">
        <v>2</v>
      </c>
      <c r="T10" s="60">
        <v>2</v>
      </c>
      <c r="U10" s="60">
        <v>2</v>
      </c>
    </row>
  </sheetData>
  <mergeCells count="5">
    <mergeCell ref="B8:J8"/>
    <mergeCell ref="G3:J3"/>
    <mergeCell ref="L3:U3"/>
    <mergeCell ref="L8:U8"/>
    <mergeCell ref="B1:U2"/>
  </mergeCells>
  <conditionalFormatting sqref="G8:J8">
    <cfRule type="iconSet" priority="98">
      <iconSet iconSet="3Symbols2" showValue="0">
        <cfvo type="percent" val="0"/>
        <cfvo type="num" val="1"/>
        <cfvo type="num" val="2"/>
      </iconSet>
    </cfRule>
  </conditionalFormatting>
  <conditionalFormatting sqref="L5:M5">
    <cfRule type="iconSet" priority="21">
      <iconSet iconSet="3Symbols2" showValue="0">
        <cfvo type="percent" val="0"/>
        <cfvo type="num" val="1"/>
        <cfvo type="num" val="2"/>
      </iconSet>
    </cfRule>
  </conditionalFormatting>
  <conditionalFormatting sqref="N5:S5">
    <cfRule type="iconSet" priority="22">
      <iconSet iconSet="3Symbols2" showValue="0">
        <cfvo type="percent" val="0"/>
        <cfvo type="num" val="1"/>
        <cfvo type="num" val="2"/>
      </iconSet>
    </cfRule>
  </conditionalFormatting>
  <conditionalFormatting sqref="G5:J5">
    <cfRule type="iconSet" priority="23">
      <iconSet iconSet="3Symbols2" showValue="0">
        <cfvo type="percent" val="0"/>
        <cfvo type="num" val="1"/>
        <cfvo type="num" val="2"/>
      </iconSet>
    </cfRule>
  </conditionalFormatting>
  <conditionalFormatting sqref="L6:M7">
    <cfRule type="iconSet" priority="17">
      <iconSet iconSet="3Symbols2" showValue="0">
        <cfvo type="percent" val="0"/>
        <cfvo type="num" val="1"/>
        <cfvo type="num" val="2"/>
      </iconSet>
    </cfRule>
  </conditionalFormatting>
  <conditionalFormatting sqref="N6:S7">
    <cfRule type="iconSet" priority="18">
      <iconSet iconSet="3Symbols2" showValue="0">
        <cfvo type="percent" val="0"/>
        <cfvo type="num" val="1"/>
        <cfvo type="num" val="2"/>
      </iconSet>
    </cfRule>
  </conditionalFormatting>
  <conditionalFormatting sqref="G6:J7">
    <cfRule type="iconSet" priority="19">
      <iconSet iconSet="3Symbols2" showValue="0">
        <cfvo type="percent" val="0"/>
        <cfvo type="num" val="1"/>
        <cfvo type="num" val="2"/>
      </iconSet>
    </cfRule>
  </conditionalFormatting>
  <conditionalFormatting sqref="T5:U5">
    <cfRule type="iconSet" priority="147">
      <iconSet iconSet="3Symbols2" showValue="0">
        <cfvo type="percent" val="0"/>
        <cfvo type="num" val="1"/>
        <cfvo type="num" val="2"/>
      </iconSet>
    </cfRule>
  </conditionalFormatting>
  <conditionalFormatting sqref="T6:U7">
    <cfRule type="iconSet" priority="148">
      <iconSet iconSet="3Symbols2" showValue="0">
        <cfvo type="percent" val="0"/>
        <cfvo type="num" val="1"/>
        <cfvo type="num" val="2"/>
      </iconSet>
    </cfRule>
  </conditionalFormatting>
  <conditionalFormatting sqref="L9:M10">
    <cfRule type="iconSet" priority="1">
      <iconSet iconSet="3Symbols2" showValue="0">
        <cfvo type="percent" val="0"/>
        <cfvo type="num" val="1"/>
        <cfvo type="num" val="2"/>
      </iconSet>
    </cfRule>
  </conditionalFormatting>
  <conditionalFormatting sqref="N9:S10">
    <cfRule type="iconSet" priority="2">
      <iconSet iconSet="3Symbols2" showValue="0">
        <cfvo type="percent" val="0"/>
        <cfvo type="num" val="1"/>
        <cfvo type="num" val="2"/>
      </iconSet>
    </cfRule>
  </conditionalFormatting>
  <conditionalFormatting sqref="G9:J10">
    <cfRule type="iconSet" priority="3">
      <iconSet iconSet="3Symbols2" showValue="0">
        <cfvo type="percent" val="0"/>
        <cfvo type="num" val="1"/>
        <cfvo type="num" val="2"/>
      </iconSet>
    </cfRule>
  </conditionalFormatting>
  <conditionalFormatting sqref="T9:U10">
    <cfRule type="iconSet" priority="4">
      <iconSet iconSet="3Symbols2" showValue="0">
        <cfvo type="percent" val="0"/>
        <cfvo type="num" val="1"/>
        <cfvo type="num" val="2"/>
      </iconSet>
    </cfRule>
  </conditionalFormatting>
  <pageMargins left="0.27559055118110237" right="0.27559055118110237" top="0.39370078740157483" bottom="0.27559055118110237" header="0.31496062992125984" footer="0.15748031496062992"/>
  <pageSetup paperSize="9" scale="66" orientation="landscape" r:id="rId1"/>
  <headerFooter>
    <oddFooter>&amp;L&amp;D ; &amp;T&amp;C&amp;P de &amp;N&amp;R&amp;F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4C4980-B8F3-4E22-9937-E3B529428080}">
          <x14:formula1>
            <xm:f>COMBOS!$A$2:$A$11</xm:f>
          </x14:formula1>
          <xm:sqref>D5:D7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T9"/>
  <sheetViews>
    <sheetView zoomScale="60" zoomScaleNormal="60" zoomScaleSheetLayoutView="55" workbookViewId="0">
      <selection activeCell="B4" sqref="B4"/>
    </sheetView>
  </sheetViews>
  <sheetFormatPr baseColWidth="10" defaultColWidth="109.5546875" defaultRowHeight="14.4" x14ac:dyDescent="0.3"/>
  <cols>
    <col min="1" max="1" width="1.109375" style="3" customWidth="1"/>
    <col min="2" max="2" width="8.6640625" style="2" customWidth="1"/>
    <col min="3" max="3" width="36.33203125" style="2" bestFit="1" customWidth="1"/>
    <col min="4" max="4" width="9.6640625" style="3" customWidth="1"/>
    <col min="5" max="5" width="35" style="3" bestFit="1" customWidth="1"/>
    <col min="6" max="6" width="15.6640625" style="3" customWidth="1"/>
    <col min="7" max="7" width="21.44140625" style="3" customWidth="1"/>
    <col min="8" max="8" width="21.6640625" style="3" customWidth="1"/>
    <col min="9" max="9" width="21" style="3" customWidth="1"/>
    <col min="10" max="10" width="1.88671875" style="3" customWidth="1"/>
    <col min="11" max="18" width="5.6640625" style="3" customWidth="1"/>
    <col min="19" max="24" width="6.109375" style="3" customWidth="1"/>
    <col min="25" max="16384" width="109.5546875" style="3"/>
  </cols>
  <sheetData>
    <row r="1" spans="1:20" ht="15" customHeight="1" x14ac:dyDescent="0.3">
      <c r="A1" s="1"/>
      <c r="B1" s="79" t="s">
        <v>64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</row>
    <row r="2" spans="1:20" ht="42" customHeight="1" thickBot="1" x14ac:dyDescent="0.35">
      <c r="A2" s="1"/>
      <c r="B2" s="82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3">
      <c r="A3" s="1"/>
      <c r="D3" s="1"/>
      <c r="E3" s="1"/>
      <c r="F3" s="1"/>
      <c r="G3" s="92" t="s">
        <v>23</v>
      </c>
      <c r="H3" s="92"/>
      <c r="I3" s="92"/>
      <c r="K3" s="92" t="s">
        <v>24</v>
      </c>
      <c r="L3" s="92"/>
      <c r="M3" s="92"/>
      <c r="N3" s="92"/>
      <c r="O3" s="92"/>
      <c r="P3" s="92"/>
      <c r="Q3" s="92"/>
      <c r="R3" s="92"/>
      <c r="S3" s="92"/>
      <c r="T3" s="92"/>
    </row>
    <row r="4" spans="1:20" s="21" customFormat="1" ht="84.75" customHeight="1" x14ac:dyDescent="0.3">
      <c r="A4" s="20"/>
      <c r="B4" s="19" t="s">
        <v>5</v>
      </c>
      <c r="C4" s="19" t="s">
        <v>6</v>
      </c>
      <c r="D4" s="19" t="s">
        <v>120</v>
      </c>
      <c r="E4" s="19" t="s">
        <v>7</v>
      </c>
      <c r="F4" s="50" t="s">
        <v>9</v>
      </c>
      <c r="G4" s="19" t="s">
        <v>142</v>
      </c>
      <c r="H4" s="19" t="s">
        <v>44</v>
      </c>
      <c r="I4" s="19" t="s">
        <v>46</v>
      </c>
      <c r="K4" s="19">
        <v>1</v>
      </c>
      <c r="L4" s="19">
        <v>2</v>
      </c>
      <c r="M4" s="19">
        <v>3</v>
      </c>
      <c r="N4" s="19">
        <v>4</v>
      </c>
      <c r="O4" s="19">
        <v>5</v>
      </c>
      <c r="P4" s="19">
        <v>6</v>
      </c>
      <c r="Q4" s="19">
        <v>7</v>
      </c>
      <c r="R4" s="19">
        <v>8</v>
      </c>
      <c r="S4" s="19">
        <v>9</v>
      </c>
      <c r="T4" s="19">
        <v>10</v>
      </c>
    </row>
    <row r="5" spans="1:20" ht="28.8" x14ac:dyDescent="0.3">
      <c r="A5" s="1"/>
      <c r="B5" s="48" t="str">
        <f>Portada!$D$16</f>
        <v>DSDA</v>
      </c>
      <c r="C5" s="48" t="str">
        <f>Portada!$C$11</f>
        <v>Dirección Soporte y Desarrollo de Aplicaciones</v>
      </c>
      <c r="D5" s="39" t="s">
        <v>122</v>
      </c>
      <c r="E5" s="40" t="str">
        <f>IF(D5="Seleccione un valor"," ",(VLOOKUP(D5,'1. Funciones'!$D$5:$E$7,2,FALSE)))</f>
        <v>Mantenimiento correctivo</v>
      </c>
      <c r="F5" s="41" t="str">
        <f>IF(E5=" "," ",VLOOKUP(E5,'1. Funciones'!$E$5:$G$7,3,FALSE))</f>
        <v>4h</v>
      </c>
      <c r="G5" s="48">
        <v>2</v>
      </c>
      <c r="H5" s="48">
        <v>2</v>
      </c>
      <c r="I5" s="48">
        <v>2</v>
      </c>
      <c r="K5" s="48">
        <v>2</v>
      </c>
      <c r="L5" s="48">
        <v>2</v>
      </c>
      <c r="M5" s="48">
        <v>2</v>
      </c>
      <c r="N5" s="48">
        <v>2</v>
      </c>
      <c r="O5" s="48">
        <v>2</v>
      </c>
      <c r="P5" s="48">
        <v>2</v>
      </c>
      <c r="Q5" s="48">
        <v>2</v>
      </c>
      <c r="R5" s="48">
        <v>2</v>
      </c>
      <c r="S5" s="48">
        <v>2</v>
      </c>
      <c r="T5" s="48">
        <v>2</v>
      </c>
    </row>
    <row r="6" spans="1:20" ht="28.8" x14ac:dyDescent="0.3">
      <c r="A6" s="1"/>
      <c r="B6" s="48" t="str">
        <f>Portada!$D$16</f>
        <v>DSDA</v>
      </c>
      <c r="C6" s="48" t="str">
        <f>Portada!$C$11</f>
        <v>Dirección Soporte y Desarrollo de Aplicaciones</v>
      </c>
      <c r="D6" s="39" t="s">
        <v>123</v>
      </c>
      <c r="E6" s="40" t="str">
        <f>IF(D6="Seleccione un valor"," ",(VLOOKUP(D6,'1. Funciones'!$D$5:$E$7,2,FALSE)))</f>
        <v>Explotación de los sistemas</v>
      </c>
      <c r="F6" s="41" t="str">
        <f>IF(E6=" "," ",VLOOKUP(E6,'1. Funciones'!$E$5:$G$7,3,FALSE))</f>
        <v>4h</v>
      </c>
      <c r="G6" s="61">
        <v>2</v>
      </c>
      <c r="H6" s="61">
        <v>2</v>
      </c>
      <c r="I6" s="61">
        <v>2</v>
      </c>
      <c r="J6" s="62"/>
      <c r="K6" s="61">
        <v>2</v>
      </c>
      <c r="L6" s="61">
        <v>2</v>
      </c>
      <c r="M6" s="61">
        <v>2</v>
      </c>
      <c r="N6" s="61">
        <v>2</v>
      </c>
      <c r="O6" s="61">
        <v>2</v>
      </c>
      <c r="P6" s="61">
        <v>2</v>
      </c>
      <c r="Q6" s="61">
        <v>2</v>
      </c>
      <c r="R6" s="61">
        <v>2</v>
      </c>
      <c r="S6" s="61">
        <v>2</v>
      </c>
      <c r="T6" s="61">
        <v>2</v>
      </c>
    </row>
    <row r="7" spans="1:20" ht="29.4" thickBot="1" x14ac:dyDescent="0.35">
      <c r="A7" s="1"/>
      <c r="B7" s="48" t="s">
        <v>57</v>
      </c>
      <c r="C7" s="48" t="s">
        <v>56</v>
      </c>
      <c r="D7" s="39" t="s">
        <v>124</v>
      </c>
      <c r="E7" s="40" t="str">
        <f>IF(D7="Seleccione un valor"," ",(VLOOKUP(D7,'1. Funciones'!$D$5:$E$7,2,FALSE)))</f>
        <v>Onboarding y migraciones de salida</v>
      </c>
      <c r="F7" s="41" t="str">
        <f>IF(E7=" "," ",VLOOKUP(E7,'1. Funciones'!$E$5:$G$7,3,FALSE))</f>
        <v>2s</v>
      </c>
      <c r="G7" s="61">
        <v>2</v>
      </c>
      <c r="H7" s="61">
        <v>2</v>
      </c>
      <c r="I7" s="61">
        <v>2</v>
      </c>
      <c r="J7" s="62"/>
      <c r="K7" s="61">
        <v>2</v>
      </c>
      <c r="L7" s="61">
        <v>2</v>
      </c>
      <c r="M7" s="61">
        <v>2</v>
      </c>
      <c r="N7" s="61">
        <v>2</v>
      </c>
      <c r="O7" s="61">
        <v>2</v>
      </c>
      <c r="P7" s="61">
        <v>2</v>
      </c>
      <c r="Q7" s="61">
        <v>2</v>
      </c>
      <c r="R7" s="61">
        <v>2</v>
      </c>
      <c r="S7" s="61">
        <v>2</v>
      </c>
      <c r="T7" s="61">
        <v>2</v>
      </c>
    </row>
    <row r="8" spans="1:20" ht="24.75" customHeight="1" thickBot="1" x14ac:dyDescent="0.35">
      <c r="A8" s="1"/>
      <c r="B8" s="93" t="s">
        <v>38</v>
      </c>
      <c r="C8" s="94"/>
      <c r="D8" s="94"/>
      <c r="E8" s="94"/>
      <c r="F8" s="94"/>
      <c r="G8" s="94"/>
      <c r="H8" s="94"/>
      <c r="I8" s="95"/>
      <c r="J8" s="52"/>
      <c r="K8" s="93"/>
      <c r="L8" s="94"/>
      <c r="M8" s="94"/>
      <c r="N8" s="94"/>
      <c r="O8" s="94"/>
      <c r="P8" s="94"/>
      <c r="Q8" s="94"/>
      <c r="R8" s="94"/>
      <c r="S8" s="94"/>
      <c r="T8" s="94"/>
    </row>
    <row r="9" spans="1:20" ht="28.8" x14ac:dyDescent="0.3">
      <c r="A9" s="1"/>
      <c r="B9" s="31" t="s">
        <v>57</v>
      </c>
      <c r="C9" s="66" t="s">
        <v>56</v>
      </c>
      <c r="D9" s="66" t="s">
        <v>122</v>
      </c>
      <c r="E9" s="31" t="s">
        <v>135</v>
      </c>
      <c r="F9" s="59" t="s">
        <v>97</v>
      </c>
      <c r="G9" s="31">
        <v>2</v>
      </c>
      <c r="H9" s="51">
        <v>2</v>
      </c>
      <c r="I9" s="31">
        <v>2</v>
      </c>
      <c r="K9" s="59">
        <v>2</v>
      </c>
      <c r="L9" s="63">
        <v>2</v>
      </c>
      <c r="M9" s="59">
        <v>2</v>
      </c>
      <c r="N9" s="59">
        <v>2</v>
      </c>
      <c r="O9" s="59">
        <v>2</v>
      </c>
      <c r="P9" s="59">
        <v>2</v>
      </c>
      <c r="Q9" s="59">
        <v>2</v>
      </c>
      <c r="R9" s="59">
        <v>2</v>
      </c>
      <c r="S9" s="59">
        <v>2</v>
      </c>
      <c r="T9" s="59">
        <v>2</v>
      </c>
    </row>
  </sheetData>
  <mergeCells count="5">
    <mergeCell ref="G3:I3"/>
    <mergeCell ref="K3:T3"/>
    <mergeCell ref="B8:I8"/>
    <mergeCell ref="K8:T8"/>
    <mergeCell ref="B1:T2"/>
  </mergeCells>
  <conditionalFormatting sqref="G5:I5">
    <cfRule type="iconSet" priority="18">
      <iconSet iconSet="3Symbols2" showValue="0">
        <cfvo type="percent" val="0"/>
        <cfvo type="num" val="1"/>
        <cfvo type="num" val="2"/>
      </iconSet>
    </cfRule>
  </conditionalFormatting>
  <conditionalFormatting sqref="G6:I7">
    <cfRule type="iconSet" priority="1">
      <iconSet iconSet="3Symbols2" showValue="0">
        <cfvo type="percent" val="0"/>
        <cfvo type="num" val="1"/>
        <cfvo type="num" val="2"/>
      </iconSet>
    </cfRule>
  </conditionalFormatting>
  <conditionalFormatting sqref="K6:L7">
    <cfRule type="iconSet" priority="2">
      <iconSet iconSet="3Symbols2" showValue="0">
        <cfvo type="percent" val="0"/>
        <cfvo type="num" val="1"/>
        <cfvo type="num" val="2"/>
      </iconSet>
    </cfRule>
  </conditionalFormatting>
  <conditionalFormatting sqref="M6:R7">
    <cfRule type="iconSet" priority="3">
      <iconSet iconSet="3Symbols2" showValue="0">
        <cfvo type="percent" val="0"/>
        <cfvo type="num" val="1"/>
        <cfvo type="num" val="2"/>
      </iconSet>
    </cfRule>
  </conditionalFormatting>
  <conditionalFormatting sqref="K5:L5">
    <cfRule type="iconSet" priority="125">
      <iconSet iconSet="3Symbols2" showValue="0">
        <cfvo type="percent" val="0"/>
        <cfvo type="num" val="1"/>
        <cfvo type="num" val="2"/>
      </iconSet>
    </cfRule>
  </conditionalFormatting>
  <conditionalFormatting sqref="M5:R5">
    <cfRule type="iconSet" priority="126">
      <iconSet iconSet="3Symbols2" showValue="0">
        <cfvo type="percent" val="0"/>
        <cfvo type="num" val="1"/>
        <cfvo type="num" val="2"/>
      </iconSet>
    </cfRule>
  </conditionalFormatting>
  <conditionalFormatting sqref="S5:T5">
    <cfRule type="iconSet" priority="128">
      <iconSet iconSet="3Symbols2" showValue="0">
        <cfvo type="percent" val="0"/>
        <cfvo type="num" val="1"/>
        <cfvo type="num" val="2"/>
      </iconSet>
    </cfRule>
  </conditionalFormatting>
  <conditionalFormatting sqref="S6:T7">
    <cfRule type="iconSet" priority="129">
      <iconSet iconSet="3Symbols2" showValue="0">
        <cfvo type="percent" val="0"/>
        <cfvo type="num" val="1"/>
        <cfvo type="num" val="2"/>
      </iconSet>
    </cfRule>
  </conditionalFormatting>
  <conditionalFormatting sqref="K9:P9">
    <cfRule type="iconSet" priority="139">
      <iconSet iconSet="3Symbols2" showValue="0">
        <cfvo type="percent" val="0"/>
        <cfvo type="num" val="1"/>
        <cfvo type="num" val="2"/>
      </iconSet>
    </cfRule>
  </conditionalFormatting>
  <conditionalFormatting sqref="K9:R9">
    <cfRule type="iconSet" priority="140">
      <iconSet iconSet="3Symbols2" showValue="0">
        <cfvo type="percent" val="0"/>
        <cfvo type="num" val="1"/>
        <cfvo type="num" val="2"/>
      </iconSet>
    </cfRule>
  </conditionalFormatting>
  <conditionalFormatting sqref="Q9:R9">
    <cfRule type="iconSet" priority="141">
      <iconSet iconSet="3Symbols2" showValue="0">
        <cfvo type="percent" val="0"/>
        <cfvo type="num" val="1"/>
        <cfvo type="num" val="2"/>
      </iconSet>
    </cfRule>
  </conditionalFormatting>
  <conditionalFormatting sqref="H9:I9">
    <cfRule type="iconSet" priority="142">
      <iconSet iconSet="3Symbols2" showValue="0">
        <cfvo type="percent" val="0"/>
        <cfvo type="num" val="1"/>
        <cfvo type="num" val="2"/>
      </iconSet>
    </cfRule>
  </conditionalFormatting>
  <conditionalFormatting sqref="G9:I9">
    <cfRule type="iconSet" priority="143">
      <iconSet iconSet="3Symbols2" showValue="0">
        <cfvo type="percent" val="0"/>
        <cfvo type="num" val="1"/>
        <cfvo type="num" val="2"/>
      </iconSet>
    </cfRule>
  </conditionalFormatting>
  <conditionalFormatting sqref="S9:T9">
    <cfRule type="iconSet" priority="144">
      <iconSet iconSet="3Symbols2" showValue="0">
        <cfvo type="percent" val="0"/>
        <cfvo type="num" val="1"/>
        <cfvo type="num" val="2"/>
      </iconSet>
    </cfRule>
  </conditionalFormatting>
  <pageMargins left="0.27559055118110237" right="0.27559055118110237" top="0.39370078740157483" bottom="0.27559055118110237" header="0.31496062992125984" footer="0.15748031496062992"/>
  <pageSetup paperSize="9" scale="70" orientation="landscape" r:id="rId1"/>
  <headerFooter>
    <oddFooter>&amp;L&amp;D ; &amp;T&amp;C&amp;P de &amp;N&amp;R&amp;F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9AC49E-163F-4444-B69C-A67A550D5A93}">
          <x14:formula1>
            <xm:f>COMBOS!$A$2:$A$11</xm:f>
          </x14:formula1>
          <xm:sqref>D5:D7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12"/>
  <sheetViews>
    <sheetView zoomScale="60" zoomScaleNormal="60" zoomScaleSheetLayoutView="55" workbookViewId="0">
      <selection activeCell="B4" sqref="B4"/>
    </sheetView>
  </sheetViews>
  <sheetFormatPr baseColWidth="10" defaultColWidth="109.5546875" defaultRowHeight="14.4" x14ac:dyDescent="0.3"/>
  <cols>
    <col min="1" max="1" width="1.109375" style="3" customWidth="1"/>
    <col min="2" max="2" width="13.88671875" style="2" customWidth="1"/>
    <col min="3" max="3" width="46.5546875" style="2" customWidth="1"/>
    <col min="4" max="4" width="46.5546875" style="3" customWidth="1"/>
    <col min="5" max="5" width="17.33203125" style="3" bestFit="1" customWidth="1"/>
    <col min="6" max="6" width="16.33203125" style="3" customWidth="1"/>
    <col min="7" max="7" width="39" style="2" customWidth="1"/>
    <col min="8" max="8" width="32.88671875" style="3" customWidth="1"/>
    <col min="9" max="11" width="41.33203125" style="3" customWidth="1"/>
    <col min="12" max="38" width="16" style="3" customWidth="1"/>
    <col min="39" max="16384" width="109.5546875" style="3"/>
  </cols>
  <sheetData>
    <row r="1" spans="1:8" ht="15" customHeight="1" x14ac:dyDescent="0.3">
      <c r="A1" s="1"/>
      <c r="B1" s="79" t="s">
        <v>39</v>
      </c>
      <c r="C1" s="80"/>
      <c r="D1" s="80"/>
      <c r="E1" s="80"/>
      <c r="F1" s="80"/>
      <c r="G1" s="80"/>
      <c r="H1" s="81"/>
    </row>
    <row r="2" spans="1:8" ht="42" customHeight="1" thickBot="1" x14ac:dyDescent="0.35">
      <c r="A2" s="1"/>
      <c r="B2" s="82"/>
      <c r="C2" s="83"/>
      <c r="D2" s="83"/>
      <c r="E2" s="83"/>
      <c r="F2" s="83"/>
      <c r="G2" s="83"/>
      <c r="H2" s="84"/>
    </row>
    <row r="3" spans="1:8" x14ac:dyDescent="0.3">
      <c r="A3" s="1"/>
      <c r="D3" s="1"/>
      <c r="E3" s="1"/>
      <c r="F3" s="1"/>
    </row>
    <row r="4" spans="1:8" s="21" customFormat="1" ht="39" customHeight="1" x14ac:dyDescent="0.3">
      <c r="A4" s="20"/>
      <c r="B4" s="19" t="s">
        <v>25</v>
      </c>
      <c r="C4" s="19" t="s">
        <v>26</v>
      </c>
      <c r="D4" s="19" t="s">
        <v>27</v>
      </c>
      <c r="E4" s="19" t="s">
        <v>28</v>
      </c>
      <c r="F4" s="19" t="s">
        <v>29</v>
      </c>
      <c r="G4" s="19" t="s">
        <v>30</v>
      </c>
      <c r="H4" s="19" t="s">
        <v>31</v>
      </c>
    </row>
    <row r="5" spans="1:8" ht="57.75" customHeight="1" x14ac:dyDescent="0.3">
      <c r="A5" s="1"/>
      <c r="B5" s="46">
        <v>1</v>
      </c>
      <c r="C5" s="26" t="s">
        <v>98</v>
      </c>
      <c r="D5" s="45" t="s">
        <v>102</v>
      </c>
      <c r="E5" s="44">
        <v>43043</v>
      </c>
      <c r="F5" s="26" t="s">
        <v>101</v>
      </c>
      <c r="G5" s="26" t="s">
        <v>100</v>
      </c>
      <c r="H5" s="47" t="s">
        <v>99</v>
      </c>
    </row>
    <row r="6" spans="1:8" ht="57.75" customHeight="1" x14ac:dyDescent="0.3">
      <c r="A6" s="1"/>
      <c r="B6" s="26"/>
      <c r="C6" s="26"/>
      <c r="D6" s="26"/>
      <c r="E6" s="26"/>
      <c r="F6" s="26"/>
      <c r="G6" s="26"/>
      <c r="H6" s="26"/>
    </row>
    <row r="7" spans="1:8" ht="57.75" customHeight="1" x14ac:dyDescent="0.3">
      <c r="A7" s="1"/>
      <c r="B7" s="26"/>
      <c r="C7" s="26"/>
      <c r="D7" s="26"/>
      <c r="E7" s="26"/>
      <c r="F7" s="26"/>
      <c r="G7" s="26"/>
      <c r="H7" s="26"/>
    </row>
    <row r="8" spans="1:8" ht="57.75" customHeight="1" x14ac:dyDescent="0.3">
      <c r="A8" s="1"/>
      <c r="B8" s="26"/>
      <c r="C8" s="26"/>
      <c r="D8" s="26"/>
      <c r="E8" s="26"/>
      <c r="F8" s="26"/>
      <c r="G8" s="26"/>
      <c r="H8" s="26"/>
    </row>
    <row r="9" spans="1:8" ht="57.75" customHeight="1" x14ac:dyDescent="0.3">
      <c r="A9" s="1"/>
      <c r="B9" s="26"/>
      <c r="C9" s="26"/>
      <c r="D9" s="26"/>
      <c r="E9" s="26"/>
      <c r="F9" s="26"/>
      <c r="G9" s="26"/>
      <c r="H9" s="26"/>
    </row>
    <row r="10" spans="1:8" ht="57.75" customHeight="1" x14ac:dyDescent="0.3">
      <c r="A10" s="1"/>
      <c r="B10" s="26"/>
      <c r="C10" s="26"/>
      <c r="D10" s="26"/>
      <c r="E10" s="26"/>
      <c r="F10" s="26"/>
      <c r="G10" s="26"/>
      <c r="H10" s="26"/>
    </row>
    <row r="11" spans="1:8" ht="57.75" customHeight="1" x14ac:dyDescent="0.3">
      <c r="A11" s="1"/>
      <c r="B11" s="26"/>
      <c r="C11" s="26"/>
      <c r="D11" s="26"/>
      <c r="E11" s="26"/>
      <c r="F11" s="26"/>
      <c r="G11" s="26"/>
      <c r="H11" s="26"/>
    </row>
    <row r="12" spans="1:8" x14ac:dyDescent="0.3">
      <c r="A12" s="1"/>
      <c r="D12" s="1"/>
      <c r="E12" s="1"/>
      <c r="F12" s="1"/>
    </row>
  </sheetData>
  <mergeCells count="1">
    <mergeCell ref="B1:H2"/>
  </mergeCells>
  <pageMargins left="0.27559055118110237" right="0.27559055118110237" top="0.39370078740157483" bottom="0.27559055118110237" header="0.31496062992125984" footer="0.15748031496062992"/>
  <pageSetup paperSize="9" scale="66" orientation="landscape" r:id="rId1"/>
  <headerFooter>
    <oddFooter>&amp;L&amp;D ; &amp;T&amp;C&amp;P de &amp;N&amp;R&amp;F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7F706-4545-4069-BD74-00E88FDA851D}">
  <dimension ref="A1:A11"/>
  <sheetViews>
    <sheetView workbookViewId="0">
      <selection activeCell="B11" sqref="B11"/>
    </sheetView>
  </sheetViews>
  <sheetFormatPr baseColWidth="10" defaultRowHeight="14.4" x14ac:dyDescent="0.3"/>
  <cols>
    <col min="1" max="1" width="15.88671875" bestFit="1" customWidth="1"/>
  </cols>
  <sheetData>
    <row r="1" spans="1:1" x14ac:dyDescent="0.3">
      <c r="A1" s="53" t="s">
        <v>120</v>
      </c>
    </row>
    <row r="2" spans="1:1" x14ac:dyDescent="0.3">
      <c r="A2" s="54" t="s">
        <v>121</v>
      </c>
    </row>
    <row r="3" spans="1:1" x14ac:dyDescent="0.3">
      <c r="A3" s="54" t="s">
        <v>122</v>
      </c>
    </row>
    <row r="4" spans="1:1" x14ac:dyDescent="0.3">
      <c r="A4" s="54" t="s">
        <v>123</v>
      </c>
    </row>
    <row r="5" spans="1:1" x14ac:dyDescent="0.3">
      <c r="A5" s="54" t="s">
        <v>124</v>
      </c>
    </row>
    <row r="6" spans="1:1" x14ac:dyDescent="0.3">
      <c r="A6" s="54" t="s">
        <v>125</v>
      </c>
    </row>
    <row r="7" spans="1:1" x14ac:dyDescent="0.3">
      <c r="A7" s="54" t="s">
        <v>126</v>
      </c>
    </row>
    <row r="8" spans="1:1" x14ac:dyDescent="0.3">
      <c r="A8" s="54" t="s">
        <v>127</v>
      </c>
    </row>
    <row r="9" spans="1:1" x14ac:dyDescent="0.3">
      <c r="A9" s="54" t="s">
        <v>128</v>
      </c>
    </row>
    <row r="10" spans="1:1" x14ac:dyDescent="0.3">
      <c r="A10" s="54" t="s">
        <v>129</v>
      </c>
    </row>
    <row r="11" spans="1:1" x14ac:dyDescent="0.3">
      <c r="A11" s="54" t="s">
        <v>130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D9EF373C770641BF9A2003D8844588" ma:contentTypeVersion="0" ma:contentTypeDescription="Crear nuevo documento." ma:contentTypeScope="" ma:versionID="1fc1c0c1665afc94296a251d1d6aae86">
  <xsd:schema xmlns:xsd="http://www.w3.org/2001/XMLSchema" xmlns:p="http://schemas.microsoft.com/office/2006/metadata/properties" targetNamespace="http://schemas.microsoft.com/office/2006/metadata/properties" ma:root="true" ma:fieldsID="b004d877ca112f136821ba8115f647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D52C0D51-9ABD-4BD4-8D24-689FFFB1C5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9C96F12-358C-4C10-AC65-1C6E9D95EE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C636B4-CFD3-4062-969E-F7D4BF78C59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8</vt:i4>
      </vt:variant>
    </vt:vector>
  </HeadingPairs>
  <TitlesOfParts>
    <vt:vector size="17" baseType="lpstr">
      <vt:lpstr>Portada</vt:lpstr>
      <vt:lpstr>1. Funciones</vt:lpstr>
      <vt:lpstr>2. Personal</vt:lpstr>
      <vt:lpstr>3. Proveedores</vt:lpstr>
      <vt:lpstr>4. Aplicaciones-Sistemas</vt:lpstr>
      <vt:lpstr>5. Fun. Contingencia DRP</vt:lpstr>
      <vt:lpstr>6. Fun. Contingencia SCP</vt:lpstr>
      <vt:lpstr>7. Tipo de Pruebas</vt:lpstr>
      <vt:lpstr>COMBOS</vt:lpstr>
      <vt:lpstr>'1. Funciones'!Área_de_impresión</vt:lpstr>
      <vt:lpstr>'2. Personal'!Área_de_impresión</vt:lpstr>
      <vt:lpstr>'3. Proveedores'!Área_de_impresión</vt:lpstr>
      <vt:lpstr>'4. Aplicaciones-Sistemas'!Área_de_impresión</vt:lpstr>
      <vt:lpstr>'5. Fun. Contingencia DRP'!Área_de_impresión</vt:lpstr>
      <vt:lpstr>'6. Fun. Contingencia SCP'!Área_de_impresión</vt:lpstr>
      <vt:lpstr>'7. Tipo de Pruebas'!Área_de_impresión</vt:lpstr>
      <vt:lpstr>Portada!Área_de_impresión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Federico Segura</cp:lastModifiedBy>
  <cp:lastPrinted>2016-03-09T09:45:14Z</cp:lastPrinted>
  <dcterms:created xsi:type="dcterms:W3CDTF">2014-05-27T06:22:02Z</dcterms:created>
  <dcterms:modified xsi:type="dcterms:W3CDTF">2019-03-20T12:04:16Z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0x010100D2D9EF373C770641BF9A2003D8844588</vt:lpwstr>
  </property>
</Properties>
</file>