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ica" sheetId="1" r:id="rId4"/>
  </sheets>
  <definedNames/>
  <calcPr/>
  <extLst>
    <ext uri="GoogleSheetsCustomDataVersion1">
      <go:sheetsCustomData xmlns:go="http://customooxmlschemas.google.com/" r:id="rId5" roundtripDataSignature="AMtx7mjlhX0ZzEMxLGk68KeCPWRPZzhWFg=="/>
    </ext>
  </extLst>
</workbook>
</file>

<file path=xl/sharedStrings.xml><?xml version="1.0" encoding="utf-8"?>
<sst xmlns="http://schemas.openxmlformats.org/spreadsheetml/2006/main" count="250" uniqueCount="175">
  <si>
    <t>TipoUsuario</t>
  </si>
  <si>
    <t>IdTipoUsuario</t>
  </si>
  <si>
    <t>NomeTipoUsuario</t>
  </si>
  <si>
    <t>Administrador</t>
  </si>
  <si>
    <t>Aluno</t>
  </si>
  <si>
    <t>Empresa</t>
  </si>
  <si>
    <t>Ex-Aluno</t>
  </si>
  <si>
    <t>Endereco</t>
  </si>
  <si>
    <t>IdEndereco</t>
  </si>
  <si>
    <t>CEP</t>
  </si>
  <si>
    <t>Logradouro</t>
  </si>
  <si>
    <t>Bairro</t>
  </si>
  <si>
    <t>Numero</t>
  </si>
  <si>
    <t>Localidade</t>
  </si>
  <si>
    <t>Complemento</t>
  </si>
  <si>
    <t>15810-400</t>
  </si>
  <si>
    <t>Rua Estados Unidos</t>
  </si>
  <si>
    <t>Jardim Monte Líbano</t>
  </si>
  <si>
    <t>Catanduva</t>
  </si>
  <si>
    <t>Perto dali</t>
  </si>
  <si>
    <t>14079-038</t>
  </si>
  <si>
    <t>Rua Moreira da Silva</t>
  </si>
  <si>
    <t>Residencial Léo Gomes de Moraes</t>
  </si>
  <si>
    <t>Ribeirão Preto</t>
  </si>
  <si>
    <t>12214-000</t>
  </si>
  <si>
    <t>Avenida Pico das Agulhas Negras</t>
  </si>
  <si>
    <t>Jardim Altos de Santana</t>
  </si>
  <si>
    <t>São José dos Campos</t>
  </si>
  <si>
    <t>IdAluno</t>
  </si>
  <si>
    <t>Nome</t>
  </si>
  <si>
    <t>Email</t>
  </si>
  <si>
    <t>Senha</t>
  </si>
  <si>
    <t>NomeSocial</t>
  </si>
  <si>
    <t>RG</t>
  </si>
  <si>
    <t>CPF</t>
  </si>
  <si>
    <t>DataNascimento</t>
  </si>
  <si>
    <t>Genero</t>
  </si>
  <si>
    <t>CursoSENAI</t>
  </si>
  <si>
    <t>DataFormacao</t>
  </si>
  <si>
    <t>Telefone</t>
  </si>
  <si>
    <t>TipoDeficiencia</t>
  </si>
  <si>
    <t>DetalheDeficiencia</t>
  </si>
  <si>
    <t>PreferenciaArea</t>
  </si>
  <si>
    <t>Descricao</t>
  </si>
  <si>
    <t>Linkedin</t>
  </si>
  <si>
    <t>GitHub</t>
  </si>
  <si>
    <t>NomeFoto</t>
  </si>
  <si>
    <t>PerfilComportamental</t>
  </si>
  <si>
    <t>Carlos Morette</t>
  </si>
  <si>
    <t>carlos@email.com</t>
  </si>
  <si>
    <t>NULL</t>
  </si>
  <si>
    <t>39.503.014-6</t>
  </si>
  <si>
    <t>346.700.470-94</t>
  </si>
  <si>
    <t>Masculino</t>
  </si>
  <si>
    <t>Desenvolvimento de Sistemas</t>
  </si>
  <si>
    <t>Backend</t>
  </si>
  <si>
    <t>Sou lindo e cheiroso</t>
  </si>
  <si>
    <t>http://linkedin.com</t>
  </si>
  <si>
    <t>http://github.com</t>
  </si>
  <si>
    <t>carlos_carlos.morette.png</t>
  </si>
  <si>
    <t>Tubarao</t>
  </si>
  <si>
    <t>Henrique Barreir</t>
  </si>
  <si>
    <t>henrique@email.com</t>
  </si>
  <si>
    <t>abc</t>
  </si>
  <si>
    <t>18.045.701-9</t>
  </si>
  <si>
    <t>192.040.910-61</t>
  </si>
  <si>
    <t>henrique_barreiro.jpeg</t>
  </si>
  <si>
    <t>Aguia</t>
  </si>
  <si>
    <t>Erica Sobral</t>
  </si>
  <si>
    <t>erico@email.com</t>
  </si>
  <si>
    <t>def</t>
  </si>
  <si>
    <t>50.636.546-3</t>
  </si>
  <si>
    <t>492.727.090-40</t>
  </si>
  <si>
    <t>Feminino</t>
  </si>
  <si>
    <t>Frontend</t>
  </si>
  <si>
    <t>Sou linda e cheirosa</t>
  </si>
  <si>
    <t>erica_sobral.png</t>
  </si>
  <si>
    <t>Fabio Andrade</t>
  </si>
  <si>
    <t>fabio@email.com</t>
  </si>
  <si>
    <t>gh1</t>
  </si>
  <si>
    <t>19.052.326-8</t>
  </si>
  <si>
    <t>899.303.470-20</t>
  </si>
  <si>
    <t>fabio_andrade.png</t>
  </si>
  <si>
    <t>Gato</t>
  </si>
  <si>
    <t>Idioma</t>
  </si>
  <si>
    <t>IdIdioma</t>
  </si>
  <si>
    <t>Nivel</t>
  </si>
  <si>
    <t>Intermediario</t>
  </si>
  <si>
    <t>Ingles</t>
  </si>
  <si>
    <t>Avançado</t>
  </si>
  <si>
    <t>Espanhol</t>
  </si>
  <si>
    <t>Italiano</t>
  </si>
  <si>
    <t>IdAdministrador</t>
  </si>
  <si>
    <t>Roberto Possarle</t>
  </si>
  <si>
    <t>popo@gmail.com</t>
  </si>
  <si>
    <t>popo123</t>
  </si>
  <si>
    <t>165.038.050-04</t>
  </si>
  <si>
    <t>Sara Goes</t>
  </si>
  <si>
    <t>sarinha@gmail.com</t>
  </si>
  <si>
    <t>sarinha123</t>
  </si>
  <si>
    <t>773.581.900-50</t>
  </si>
  <si>
    <t>IdEmpresa</t>
  </si>
  <si>
    <t>RazaoSocial</t>
  </si>
  <si>
    <t>CNPJ</t>
  </si>
  <si>
    <t>AtividadeEconomica</t>
  </si>
  <si>
    <t>Telefone1</t>
  </si>
  <si>
    <t>Telefone2</t>
  </si>
  <si>
    <t>DescricaoEmpresa</t>
  </si>
  <si>
    <t>Dolinho Amigo</t>
  </si>
  <si>
    <t>dolinho@email.com</t>
  </si>
  <si>
    <t>dolinho123</t>
  </si>
  <si>
    <t>76.187.168/0001-10</t>
  </si>
  <si>
    <t>Vende Dolly</t>
  </si>
  <si>
    <t>dolinho.jpg</t>
  </si>
  <si>
    <t>Empressa que vende refrigerante</t>
  </si>
  <si>
    <t>Mochilex</t>
  </si>
  <si>
    <t>mochilex@email.com</t>
  </si>
  <si>
    <t>mochilex123</t>
  </si>
  <si>
    <t>36.487.498/0001-06</t>
  </si>
  <si>
    <t>Vende mochila</t>
  </si>
  <si>
    <t>Empresa que vende mochila</t>
  </si>
  <si>
    <t>VagaEmprego</t>
  </si>
  <si>
    <t>IdVagaEmprego</t>
  </si>
  <si>
    <t>Titulo</t>
  </si>
  <si>
    <t>Cidade</t>
  </si>
  <si>
    <t>Habilidades</t>
  </si>
  <si>
    <t>RemuneracaoBeneficio</t>
  </si>
  <si>
    <t>TipoContrato</t>
  </si>
  <si>
    <t>Desenvolvedor Python Sao Paulo</t>
  </si>
  <si>
    <t>Junior</t>
  </si>
  <si>
    <t>São Paulo</t>
  </si>
  <si>
    <t>Lorem ipsum etiam vehicula dui a donec eget dictumst vestibulum, eros aliquam lacinia ut varius con</t>
  </si>
  <si>
    <t>Mestre muito bom zika</t>
  </si>
  <si>
    <t>PJ</t>
  </si>
  <si>
    <t>Desenvolvedor C</t>
  </si>
  <si>
    <t>Pleno</t>
  </si>
  <si>
    <t>Guarulhos</t>
  </si>
  <si>
    <t>Conhecimento em C</t>
  </si>
  <si>
    <t>Estágio</t>
  </si>
  <si>
    <t>Desenvolvedor C#</t>
  </si>
  <si>
    <t>Senior</t>
  </si>
  <si>
    <r>
      <rPr>
        <color rgb="FF1155CC"/>
        <u/>
      </rPr>
      <t>ASP.NET</t>
    </r>
    <r>
      <t xml:space="preserve"> Core</t>
    </r>
  </si>
  <si>
    <t>Jovem Aprendiz</t>
  </si>
  <si>
    <t>Desenvolvedor HTML + CSS + Bootstrap</t>
  </si>
  <si>
    <t>HTML5 E CSS3 E JS</t>
  </si>
  <si>
    <t>InscricaoEmprego</t>
  </si>
  <si>
    <t>IdEscricaoEmprego</t>
  </si>
  <si>
    <t>DataInscricao</t>
  </si>
  <si>
    <t>Estagio</t>
  </si>
  <si>
    <t>IdEstagio</t>
  </si>
  <si>
    <t>Responsavel</t>
  </si>
  <si>
    <t>Inicio</t>
  </si>
  <si>
    <t>Termino</t>
  </si>
  <si>
    <t>Status</t>
  </si>
  <si>
    <t>Documentos</t>
  </si>
  <si>
    <t>Jurandir ALberto</t>
  </si>
  <si>
    <t>Em andamento</t>
  </si>
  <si>
    <t>Roberto Nogueiro</t>
  </si>
  <si>
    <t>Finalizado</t>
  </si>
  <si>
    <t>Bezerra Da Silva</t>
  </si>
  <si>
    <t>ExperienciaProfissional</t>
  </si>
  <si>
    <t>IdExperienciaProfissional</t>
  </si>
  <si>
    <t>Cargo</t>
  </si>
  <si>
    <t>ISRINGHAUSEN</t>
  </si>
  <si>
    <t>Linx</t>
  </si>
  <si>
    <t>Desenvolvedor Junior</t>
  </si>
  <si>
    <t>FormacaoAcademica</t>
  </si>
  <si>
    <t>IdFormacaoAcademica</t>
  </si>
  <si>
    <t>NomeCurso</t>
  </si>
  <si>
    <t>Instituicao</t>
  </si>
  <si>
    <t>TipoCurso</t>
  </si>
  <si>
    <t>JavaScript Moderno</t>
  </si>
  <si>
    <t>Udemy</t>
  </si>
  <si>
    <t>Graduacao/ Ensino Medio</t>
  </si>
  <si>
    <t>PHP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</si>
</sst>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R$ -416]#,##0.00"/>
  </numFmts>
  <fonts count="9">
    <font>
      <sz val="10.0"/>
      <color rgb="FF000000"/>
      <name val="Arial"/>
    </font>
    <font>
      <b/>
      <sz val="9.0"/>
      <color theme="1"/>
      <name val="Montserrat"/>
    </font>
    <font/>
    <font>
      <sz val="9.0"/>
      <color theme="1"/>
      <name val="Montserrat"/>
    </font>
    <font>
      <sz val="9.0"/>
      <color rgb="FF000000"/>
      <name val="Arial"/>
    </font>
    <font>
      <sz val="9.0"/>
      <color rgb="FF000000"/>
      <name val="Montserrat"/>
    </font>
    <font>
      <u/>
      <sz val="9.0"/>
      <color rgb="FF1155CC"/>
      <name val="Montserrat"/>
    </font>
    <font>
      <color theme="1"/>
      <name val="Montserrat"/>
    </font>
    <font>
      <u/>
      <sz val="9.0"/>
      <color rgb="FF0000FF"/>
      <name val="Montserrat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3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2" numFmtId="0" xfId="0" applyBorder="1" applyFont="1"/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165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vertical="center"/>
    </xf>
    <xf borderId="3" fillId="0" fontId="3" numFmtId="166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0" fontId="3" numFmtId="1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vertical="center"/>
    </xf>
    <xf borderId="3" fillId="0" fontId="3" numFmtId="1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" TargetMode="External"/><Relationship Id="rId2" Type="http://schemas.openxmlformats.org/officeDocument/2006/relationships/hyperlink" Target="http://github.com/" TargetMode="External"/><Relationship Id="rId3" Type="http://schemas.openxmlformats.org/officeDocument/2006/relationships/hyperlink" Target="http://github.com/" TargetMode="External"/><Relationship Id="rId4" Type="http://schemas.openxmlformats.org/officeDocument/2006/relationships/hyperlink" Target="http://github.com/" TargetMode="External"/><Relationship Id="rId5" Type="http://schemas.openxmlformats.org/officeDocument/2006/relationships/hyperlink" Target="http://asp.net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8.14"/>
    <col customWidth="1" min="3" max="3" width="29.71"/>
    <col customWidth="1" min="4" max="4" width="33.71"/>
    <col customWidth="1" min="5" max="5" width="17.71"/>
    <col customWidth="1" min="6" max="6" width="21.71"/>
    <col customWidth="1" min="7" max="7" width="23.14"/>
    <col customWidth="1" min="8" max="8" width="21.57"/>
    <col customWidth="1" min="9" max="10" width="30.0"/>
    <col customWidth="1" min="11" max="11" width="27.0"/>
    <col customWidth="1" min="15" max="15" width="17.71"/>
    <col customWidth="1" min="17" max="17" width="18.43"/>
    <col customWidth="1" min="18" max="18" width="17.43"/>
    <col customWidth="1" min="19" max="19" width="23.14"/>
    <col customWidth="1" min="20" max="22" width="23.29"/>
    <col customWidth="1" min="23" max="23" width="13.57"/>
  </cols>
  <sheetData>
    <row r="1" ht="15.75" customHeight="1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.75" customHeight="1">
      <c r="A2" s="5" t="s">
        <v>1</v>
      </c>
      <c r="B2" s="5" t="s">
        <v>2</v>
      </c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>
      <c r="A3" s="5">
        <v>1.0</v>
      </c>
      <c r="B3" s="5" t="s">
        <v>3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>
      <c r="A4" s="5">
        <v>2.0</v>
      </c>
      <c r="B4" s="5" t="s">
        <v>4</v>
      </c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>
      <c r="A5" s="5">
        <v>3.0</v>
      </c>
      <c r="B5" s="5" t="s">
        <v>5</v>
      </c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>
      <c r="A6" s="5">
        <v>4.0</v>
      </c>
      <c r="B6" s="5" t="s">
        <v>6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>
      <c r="A7" s="3"/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>
      <c r="A8" s="6"/>
      <c r="B8" s="6"/>
      <c r="C8" s="6"/>
      <c r="D8" s="6"/>
      <c r="E8" s="6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>
      <c r="A9" s="1" t="s">
        <v>7</v>
      </c>
      <c r="B9" s="7"/>
      <c r="C9" s="7"/>
      <c r="D9" s="7"/>
      <c r="E9" s="7"/>
      <c r="F9" s="7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5" t="s">
        <v>8</v>
      </c>
      <c r="B10" s="5" t="s">
        <v>9</v>
      </c>
      <c r="C10" s="5" t="s">
        <v>10</v>
      </c>
      <c r="D10" s="5" t="s">
        <v>11</v>
      </c>
      <c r="E10" s="8" t="s">
        <v>12</v>
      </c>
      <c r="F10" s="5" t="s">
        <v>13</v>
      </c>
      <c r="G10" s="9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5">
        <v>1.0</v>
      </c>
      <c r="B11" s="5" t="s">
        <v>15</v>
      </c>
      <c r="C11" s="5" t="s">
        <v>16</v>
      </c>
      <c r="D11" s="5" t="s">
        <v>17</v>
      </c>
      <c r="E11" s="5">
        <v>78.0</v>
      </c>
      <c r="F11" s="5" t="s">
        <v>18</v>
      </c>
      <c r="G11" s="9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">
        <v>2.0</v>
      </c>
      <c r="B12" s="5" t="s">
        <v>20</v>
      </c>
      <c r="C12" s="5" t="s">
        <v>21</v>
      </c>
      <c r="D12" s="10" t="s">
        <v>22</v>
      </c>
      <c r="E12" s="5">
        <v>12.0</v>
      </c>
      <c r="F12" s="5" t="s">
        <v>23</v>
      </c>
      <c r="G12" s="9" t="s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5">
        <v>3.0</v>
      </c>
      <c r="B13" s="5" t="s">
        <v>24</v>
      </c>
      <c r="C13" s="5" t="s">
        <v>25</v>
      </c>
      <c r="D13" s="5" t="s">
        <v>26</v>
      </c>
      <c r="E13" s="5">
        <v>100.0</v>
      </c>
      <c r="F13" s="5" t="s">
        <v>27</v>
      </c>
      <c r="G13" s="9" t="s">
        <v>19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  <c r="Y15" s="4"/>
      <c r="Z15" s="4"/>
      <c r="AA15" s="4"/>
    </row>
    <row r="16" ht="15.75" customHeight="1">
      <c r="A16" s="1" t="s">
        <v>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"/>
      <c r="W16" s="4"/>
      <c r="X16" s="4"/>
      <c r="Y16" s="4"/>
      <c r="Z16" s="4"/>
      <c r="AA16" s="4"/>
    </row>
    <row r="17" ht="15.75" customHeight="1">
      <c r="A17" s="5" t="s">
        <v>28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  <c r="I17" s="5" t="s">
        <v>36</v>
      </c>
      <c r="J17" s="5" t="s">
        <v>37</v>
      </c>
      <c r="K17" s="5" t="s">
        <v>38</v>
      </c>
      <c r="L17" s="5" t="s">
        <v>39</v>
      </c>
      <c r="M17" s="5" t="s">
        <v>40</v>
      </c>
      <c r="N17" s="5" t="s">
        <v>41</v>
      </c>
      <c r="O17" s="5" t="s">
        <v>42</v>
      </c>
      <c r="P17" s="5" t="s">
        <v>43</v>
      </c>
      <c r="Q17" s="5" t="s">
        <v>44</v>
      </c>
      <c r="R17" s="5" t="s">
        <v>45</v>
      </c>
      <c r="S17" s="5" t="s">
        <v>46</v>
      </c>
      <c r="T17" s="5" t="s">
        <v>47</v>
      </c>
      <c r="U17" s="11" t="s">
        <v>1</v>
      </c>
      <c r="V17" s="11" t="s">
        <v>8</v>
      </c>
      <c r="W17" s="4"/>
      <c r="X17" s="4"/>
      <c r="Y17" s="4"/>
    </row>
    <row r="18" ht="15.75" customHeight="1">
      <c r="A18" s="5">
        <v>1.0</v>
      </c>
      <c r="B18" s="5" t="s">
        <v>48</v>
      </c>
      <c r="C18" s="5" t="s">
        <v>49</v>
      </c>
      <c r="D18" s="5">
        <v>123.0</v>
      </c>
      <c r="E18" s="5" t="s">
        <v>50</v>
      </c>
      <c r="F18" s="5" t="s">
        <v>51</v>
      </c>
      <c r="G18" s="5" t="s">
        <v>52</v>
      </c>
      <c r="H18" s="12">
        <v>37451.0</v>
      </c>
      <c r="I18" s="5" t="s">
        <v>53</v>
      </c>
      <c r="J18" s="5" t="s">
        <v>54</v>
      </c>
      <c r="K18" s="13">
        <v>43811.0</v>
      </c>
      <c r="L18" s="5">
        <v>1.1947897845E10</v>
      </c>
      <c r="M18" s="5" t="s">
        <v>50</v>
      </c>
      <c r="N18" s="5" t="s">
        <v>50</v>
      </c>
      <c r="O18" s="5" t="s">
        <v>55</v>
      </c>
      <c r="P18" s="5" t="s">
        <v>56</v>
      </c>
      <c r="Q18" s="14" t="s">
        <v>57</v>
      </c>
      <c r="R18" s="15" t="s">
        <v>58</v>
      </c>
      <c r="S18" s="5" t="s">
        <v>59</v>
      </c>
      <c r="T18" s="5" t="s">
        <v>60</v>
      </c>
      <c r="U18" s="5">
        <v>2.0</v>
      </c>
      <c r="V18" s="5">
        <v>2.0</v>
      </c>
      <c r="W18" s="4"/>
      <c r="X18" s="4"/>
      <c r="Y18" s="4"/>
    </row>
    <row r="19" ht="15.75" customHeight="1">
      <c r="A19" s="5">
        <v>2.0</v>
      </c>
      <c r="B19" s="5" t="s">
        <v>61</v>
      </c>
      <c r="C19" s="5" t="s">
        <v>62</v>
      </c>
      <c r="D19" s="5" t="s">
        <v>63</v>
      </c>
      <c r="E19" s="5" t="s">
        <v>50</v>
      </c>
      <c r="F19" s="5" t="s">
        <v>64</v>
      </c>
      <c r="G19" s="5" t="s">
        <v>65</v>
      </c>
      <c r="H19" s="12">
        <v>37452.0</v>
      </c>
      <c r="I19" s="5" t="s">
        <v>53</v>
      </c>
      <c r="J19" s="5" t="s">
        <v>54</v>
      </c>
      <c r="K19" s="13">
        <v>43811.0</v>
      </c>
      <c r="L19" s="5">
        <v>1.1897874556E10</v>
      </c>
      <c r="M19" s="5" t="s">
        <v>50</v>
      </c>
      <c r="N19" s="5" t="s">
        <v>50</v>
      </c>
      <c r="O19" s="5" t="s">
        <v>55</v>
      </c>
      <c r="P19" s="5" t="s">
        <v>56</v>
      </c>
      <c r="Q19" s="14" t="s">
        <v>57</v>
      </c>
      <c r="R19" s="15" t="s">
        <v>58</v>
      </c>
      <c r="S19" s="5" t="s">
        <v>66</v>
      </c>
      <c r="T19" s="5" t="s">
        <v>67</v>
      </c>
      <c r="U19" s="5">
        <v>2.0</v>
      </c>
      <c r="V19" s="5">
        <v>3.0</v>
      </c>
      <c r="W19" s="4"/>
      <c r="X19" s="4"/>
      <c r="Y19" s="4"/>
    </row>
    <row r="20" ht="15.75" customHeight="1">
      <c r="A20" s="5">
        <v>3.0</v>
      </c>
      <c r="B20" s="5" t="s">
        <v>68</v>
      </c>
      <c r="C20" s="5" t="s">
        <v>69</v>
      </c>
      <c r="D20" s="5" t="s">
        <v>70</v>
      </c>
      <c r="E20" s="5" t="s">
        <v>50</v>
      </c>
      <c r="F20" s="5" t="s">
        <v>71</v>
      </c>
      <c r="G20" s="5" t="s">
        <v>72</v>
      </c>
      <c r="H20" s="12">
        <v>37453.0</v>
      </c>
      <c r="I20" s="5" t="s">
        <v>73</v>
      </c>
      <c r="J20" s="5" t="s">
        <v>54</v>
      </c>
      <c r="K20" s="13">
        <v>43811.0</v>
      </c>
      <c r="L20" s="5">
        <v>1.1847851267E10</v>
      </c>
      <c r="M20" s="5" t="s">
        <v>50</v>
      </c>
      <c r="N20" s="5" t="s">
        <v>50</v>
      </c>
      <c r="O20" s="5" t="s">
        <v>74</v>
      </c>
      <c r="P20" s="5" t="s">
        <v>75</v>
      </c>
      <c r="Q20" s="14" t="s">
        <v>57</v>
      </c>
      <c r="R20" s="15" t="s">
        <v>58</v>
      </c>
      <c r="S20" s="5" t="s">
        <v>76</v>
      </c>
      <c r="T20" s="5" t="s">
        <v>67</v>
      </c>
      <c r="U20" s="5">
        <v>2.0</v>
      </c>
      <c r="V20" s="5">
        <v>1.0</v>
      </c>
      <c r="W20" s="4"/>
      <c r="X20" s="4"/>
      <c r="Y20" s="4"/>
    </row>
    <row r="21" ht="15.75" customHeight="1">
      <c r="A21" s="5">
        <v>4.0</v>
      </c>
      <c r="B21" s="5" t="s">
        <v>77</v>
      </c>
      <c r="C21" s="5" t="s">
        <v>78</v>
      </c>
      <c r="D21" s="5" t="s">
        <v>79</v>
      </c>
      <c r="E21" s="5" t="s">
        <v>50</v>
      </c>
      <c r="F21" s="5" t="s">
        <v>80</v>
      </c>
      <c r="G21" s="5" t="s">
        <v>81</v>
      </c>
      <c r="H21" s="12">
        <v>37454.0</v>
      </c>
      <c r="I21" s="5" t="s">
        <v>53</v>
      </c>
      <c r="J21" s="5" t="s">
        <v>54</v>
      </c>
      <c r="K21" s="13">
        <v>43811.0</v>
      </c>
      <c r="L21" s="5">
        <v>1.1797827978E10</v>
      </c>
      <c r="M21" s="5" t="s">
        <v>50</v>
      </c>
      <c r="N21" s="5" t="s">
        <v>50</v>
      </c>
      <c r="O21" s="5" t="s">
        <v>74</v>
      </c>
      <c r="P21" s="5" t="s">
        <v>56</v>
      </c>
      <c r="Q21" s="14" t="s">
        <v>57</v>
      </c>
      <c r="R21" s="15" t="s">
        <v>58</v>
      </c>
      <c r="S21" s="5" t="s">
        <v>82</v>
      </c>
      <c r="T21" s="5" t="s">
        <v>83</v>
      </c>
      <c r="U21" s="5">
        <v>2.0</v>
      </c>
      <c r="V21" s="5">
        <v>2.0</v>
      </c>
      <c r="W21" s="4"/>
      <c r="X21" s="4"/>
      <c r="Y21" s="4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4"/>
      <c r="Y22" s="4"/>
      <c r="Z22" s="4"/>
      <c r="AA22" s="4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  <c r="Y23" s="4"/>
      <c r="Z23" s="4"/>
      <c r="AA23" s="4"/>
    </row>
    <row r="24" ht="15.75" customHeight="1">
      <c r="A24" s="1" t="s">
        <v>84</v>
      </c>
      <c r="B24" s="7"/>
      <c r="C24" s="7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4"/>
      <c r="Y24" s="4"/>
      <c r="Z24" s="4"/>
      <c r="AA24" s="4"/>
    </row>
    <row r="25" ht="15.75" customHeight="1">
      <c r="A25" s="5" t="s">
        <v>85</v>
      </c>
      <c r="B25" s="5" t="s">
        <v>86</v>
      </c>
      <c r="C25" s="5" t="s">
        <v>84</v>
      </c>
      <c r="D25" s="11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"/>
      <c r="X25" s="4"/>
      <c r="Y25" s="4"/>
      <c r="Z25" s="4"/>
    </row>
    <row r="26" ht="15.75" customHeight="1">
      <c r="A26" s="5">
        <v>1.0</v>
      </c>
      <c r="B26" s="5" t="s">
        <v>87</v>
      </c>
      <c r="C26" s="5" t="s">
        <v>88</v>
      </c>
      <c r="D26" s="5">
        <v>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  <c r="X26" s="4"/>
      <c r="Y26" s="4"/>
      <c r="Z26" s="4"/>
    </row>
    <row r="27" ht="15.75" customHeight="1">
      <c r="A27" s="5">
        <v>2.0</v>
      </c>
      <c r="B27" s="5" t="s">
        <v>89</v>
      </c>
      <c r="C27" s="5" t="s">
        <v>90</v>
      </c>
      <c r="D27" s="5">
        <v>2.0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  <c r="X27" s="4"/>
      <c r="Y27" s="4"/>
      <c r="Z27" s="4"/>
    </row>
    <row r="28" ht="15.75" customHeight="1">
      <c r="A28" s="5">
        <v>3.0</v>
      </c>
      <c r="B28" s="5" t="s">
        <v>87</v>
      </c>
      <c r="C28" s="5" t="s">
        <v>91</v>
      </c>
      <c r="D28" s="5">
        <v>2.0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4"/>
      <c r="X28" s="4"/>
      <c r="Y28" s="4"/>
      <c r="Z28" s="4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  <c r="Y29" s="4"/>
      <c r="Z29" s="4"/>
      <c r="AA29" s="4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/>
      <c r="Y30" s="4"/>
      <c r="Z30" s="4"/>
      <c r="AA30" s="4"/>
    </row>
    <row r="31" ht="15.75" customHeight="1">
      <c r="A31" s="1" t="s">
        <v>3</v>
      </c>
      <c r="B31" s="7"/>
      <c r="C31" s="7"/>
      <c r="D31" s="7"/>
      <c r="E31" s="7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4"/>
      <c r="Y31" s="4"/>
      <c r="Z31" s="4"/>
      <c r="AA31" s="4"/>
    </row>
    <row r="32" ht="15.75" customHeight="1">
      <c r="A32" s="5" t="s">
        <v>92</v>
      </c>
      <c r="B32" s="5" t="s">
        <v>29</v>
      </c>
      <c r="C32" s="5" t="s">
        <v>30</v>
      </c>
      <c r="D32" s="5" t="s">
        <v>31</v>
      </c>
      <c r="E32" s="5" t="s">
        <v>34</v>
      </c>
      <c r="F32" s="11" t="s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4"/>
      <c r="AA32" s="4"/>
    </row>
    <row r="33" ht="15.75" customHeight="1">
      <c r="A33" s="5">
        <v>1.0</v>
      </c>
      <c r="B33" s="5" t="s">
        <v>93</v>
      </c>
      <c r="C33" s="5" t="s">
        <v>94</v>
      </c>
      <c r="D33" s="5" t="s">
        <v>95</v>
      </c>
      <c r="E33" s="5" t="s">
        <v>96</v>
      </c>
      <c r="F33" s="5">
        <v>1.0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4"/>
    </row>
    <row r="34" ht="15.75" customHeight="1">
      <c r="A34" s="5">
        <v>2.0</v>
      </c>
      <c r="B34" s="5" t="s">
        <v>97</v>
      </c>
      <c r="C34" s="5" t="s">
        <v>98</v>
      </c>
      <c r="D34" s="5" t="s">
        <v>99</v>
      </c>
      <c r="E34" s="5" t="s">
        <v>100</v>
      </c>
      <c r="F34" s="5">
        <v>1.0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4"/>
      <c r="AA34" s="4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</row>
    <row r="37" ht="15.75" customHeight="1">
      <c r="A37" s="1" t="s">
        <v>5</v>
      </c>
      <c r="B37" s="7"/>
      <c r="C37" s="7"/>
      <c r="D37" s="7"/>
      <c r="E37" s="7"/>
      <c r="F37" s="7"/>
      <c r="G37" s="7"/>
      <c r="H37" s="7"/>
      <c r="I37" s="7"/>
      <c r="J37" s="7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</row>
    <row r="38" ht="15.75" customHeight="1">
      <c r="A38" s="5" t="s">
        <v>101</v>
      </c>
      <c r="B38" s="5" t="s">
        <v>102</v>
      </c>
      <c r="C38" s="5" t="s">
        <v>30</v>
      </c>
      <c r="D38" s="5" t="s">
        <v>31</v>
      </c>
      <c r="E38" s="5" t="s">
        <v>103</v>
      </c>
      <c r="F38" s="5" t="s">
        <v>104</v>
      </c>
      <c r="G38" s="5" t="s">
        <v>105</v>
      </c>
      <c r="H38" s="5" t="s">
        <v>106</v>
      </c>
      <c r="I38" s="5" t="s">
        <v>46</v>
      </c>
      <c r="J38" s="5" t="s">
        <v>107</v>
      </c>
      <c r="K38" s="11" t="s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</row>
    <row r="39" ht="15.75" customHeight="1">
      <c r="A39" s="5">
        <v>1.0</v>
      </c>
      <c r="B39" s="5" t="s">
        <v>108</v>
      </c>
      <c r="C39" s="5" t="s">
        <v>109</v>
      </c>
      <c r="D39" s="5" t="s">
        <v>110</v>
      </c>
      <c r="E39" s="5" t="s">
        <v>111</v>
      </c>
      <c r="F39" s="5" t="s">
        <v>112</v>
      </c>
      <c r="G39" s="5">
        <v>1.143634532E9</v>
      </c>
      <c r="H39" s="5">
        <v>1.178586965E9</v>
      </c>
      <c r="I39" s="5" t="s">
        <v>113</v>
      </c>
      <c r="J39" s="5" t="s">
        <v>114</v>
      </c>
      <c r="K39" s="5">
        <v>3.0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</row>
    <row r="40" ht="15.75" customHeight="1">
      <c r="A40" s="5">
        <v>2.0</v>
      </c>
      <c r="B40" s="5" t="s">
        <v>115</v>
      </c>
      <c r="C40" s="5" t="s">
        <v>116</v>
      </c>
      <c r="D40" s="5" t="s">
        <v>117</v>
      </c>
      <c r="E40" s="5" t="s">
        <v>118</v>
      </c>
      <c r="F40" s="5" t="s">
        <v>119</v>
      </c>
      <c r="G40" s="5">
        <v>1.145788956E9</v>
      </c>
      <c r="H40" s="5">
        <v>1.178586965E9</v>
      </c>
      <c r="I40" s="5" t="s">
        <v>117</v>
      </c>
      <c r="J40" s="5" t="s">
        <v>120</v>
      </c>
      <c r="K40" s="5">
        <v>3.0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</row>
    <row r="43" ht="15.75" customHeight="1">
      <c r="A43" s="1" t="s">
        <v>121</v>
      </c>
      <c r="B43" s="7"/>
      <c r="C43" s="7"/>
      <c r="D43" s="7"/>
      <c r="E43" s="7"/>
      <c r="F43" s="7"/>
      <c r="G43" s="7"/>
      <c r="H43" s="7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</row>
    <row r="44" ht="15.75" customHeight="1">
      <c r="A44" s="5" t="s">
        <v>122</v>
      </c>
      <c r="B44" s="5" t="s">
        <v>123</v>
      </c>
      <c r="C44" s="5" t="s">
        <v>86</v>
      </c>
      <c r="D44" s="5" t="s">
        <v>124</v>
      </c>
      <c r="E44" s="5" t="s">
        <v>43</v>
      </c>
      <c r="F44" s="5" t="s">
        <v>125</v>
      </c>
      <c r="G44" s="5" t="s">
        <v>126</v>
      </c>
      <c r="H44" s="11" t="s">
        <v>101</v>
      </c>
      <c r="I44" s="5" t="s">
        <v>127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4"/>
      <c r="X44" s="4"/>
      <c r="Y44" s="4"/>
    </row>
    <row r="45" ht="15.75" customHeight="1">
      <c r="A45" s="16">
        <v>1.0</v>
      </c>
      <c r="B45" s="17" t="s">
        <v>128</v>
      </c>
      <c r="C45" s="16" t="s">
        <v>129</v>
      </c>
      <c r="D45" s="16" t="s">
        <v>130</v>
      </c>
      <c r="E45" s="17" t="s">
        <v>131</v>
      </c>
      <c r="F45" s="18" t="s">
        <v>132</v>
      </c>
      <c r="G45" s="19">
        <v>5000.0</v>
      </c>
      <c r="H45" s="16">
        <v>1.0</v>
      </c>
      <c r="I45" s="16" t="s">
        <v>133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4"/>
      <c r="W45" s="4"/>
      <c r="X45" s="4"/>
      <c r="Y45" s="4"/>
    </row>
    <row r="46" ht="15.75" customHeight="1">
      <c r="A46" s="16">
        <v>2.0</v>
      </c>
      <c r="B46" s="17" t="s">
        <v>134</v>
      </c>
      <c r="C46" s="16" t="s">
        <v>135</v>
      </c>
      <c r="D46" s="16" t="s">
        <v>136</v>
      </c>
      <c r="E46" s="17" t="s">
        <v>131</v>
      </c>
      <c r="F46" s="16" t="s">
        <v>137</v>
      </c>
      <c r="G46" s="19">
        <v>10000.0</v>
      </c>
      <c r="H46" s="16">
        <v>1.0</v>
      </c>
      <c r="I46" s="16" t="s">
        <v>138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  <c r="Y46" s="4"/>
    </row>
    <row r="47" ht="15.75" customHeight="1">
      <c r="A47" s="16">
        <v>3.0</v>
      </c>
      <c r="B47" s="17" t="s">
        <v>139</v>
      </c>
      <c r="C47" s="16" t="s">
        <v>140</v>
      </c>
      <c r="D47" s="16" t="s">
        <v>130</v>
      </c>
      <c r="E47" s="17" t="s">
        <v>131</v>
      </c>
      <c r="F47" s="20" t="s">
        <v>141</v>
      </c>
      <c r="G47" s="19">
        <v>8000.0</v>
      </c>
      <c r="H47" s="16">
        <v>2.0</v>
      </c>
      <c r="I47" s="16" t="s">
        <v>142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4"/>
      <c r="X47" s="4"/>
      <c r="Y47" s="4"/>
    </row>
    <row r="48" ht="15.75" customHeight="1">
      <c r="A48" s="16">
        <v>4.0</v>
      </c>
      <c r="B48" s="17" t="s">
        <v>143</v>
      </c>
      <c r="C48" s="16" t="s">
        <v>140</v>
      </c>
      <c r="D48" s="16" t="s">
        <v>136</v>
      </c>
      <c r="E48" s="17" t="s">
        <v>131</v>
      </c>
      <c r="F48" s="16" t="s">
        <v>144</v>
      </c>
      <c r="G48" s="19">
        <v>6000.0</v>
      </c>
      <c r="H48" s="16">
        <v>2.0</v>
      </c>
      <c r="I48" s="16" t="s">
        <v>142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4"/>
      <c r="W48" s="4"/>
      <c r="X48" s="4"/>
      <c r="Y48" s="4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</row>
    <row r="51" ht="15.75" customHeight="1">
      <c r="A51" s="1" t="s">
        <v>145</v>
      </c>
      <c r="B51" s="7"/>
      <c r="C51" s="7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</row>
    <row r="52" ht="15.75" customHeight="1">
      <c r="A52" s="5" t="s">
        <v>146</v>
      </c>
      <c r="B52" s="5" t="s">
        <v>147</v>
      </c>
      <c r="C52" s="11" t="s">
        <v>28</v>
      </c>
      <c r="D52" s="11" t="s">
        <v>122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</row>
    <row r="53" ht="15.75" customHeight="1">
      <c r="A53" s="5">
        <v>1.0</v>
      </c>
      <c r="B53" s="21">
        <f t="shared" ref="B53:B55" si="1">TODAY()</f>
        <v>44078</v>
      </c>
      <c r="C53" s="5">
        <v>1.0</v>
      </c>
      <c r="D53" s="5">
        <v>3.0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</row>
    <row r="54" ht="15.75" customHeight="1">
      <c r="A54" s="5">
        <v>2.0</v>
      </c>
      <c r="B54" s="21">
        <f t="shared" si="1"/>
        <v>44078</v>
      </c>
      <c r="C54" s="5">
        <v>2.0</v>
      </c>
      <c r="D54" s="5">
        <v>2.0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</row>
    <row r="55" ht="15.75" customHeight="1">
      <c r="A55" s="5">
        <v>3.0</v>
      </c>
      <c r="B55" s="21">
        <f t="shared" si="1"/>
        <v>44078</v>
      </c>
      <c r="C55" s="5">
        <v>2.0</v>
      </c>
      <c r="D55" s="5">
        <v>3.0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</row>
    <row r="58" ht="15.75" customHeight="1">
      <c r="A58" s="1" t="s">
        <v>148</v>
      </c>
      <c r="B58" s="7"/>
      <c r="C58" s="7"/>
      <c r="D58" s="7"/>
      <c r="E58" s="7"/>
      <c r="F58" s="7"/>
      <c r="G58" s="7"/>
      <c r="H58" s="2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5" t="s">
        <v>149</v>
      </c>
      <c r="B59" s="5" t="s">
        <v>150</v>
      </c>
      <c r="C59" s="5" t="s">
        <v>151</v>
      </c>
      <c r="D59" s="5" t="s">
        <v>152</v>
      </c>
      <c r="E59" s="5" t="s">
        <v>153</v>
      </c>
      <c r="F59" s="5" t="s">
        <v>154</v>
      </c>
      <c r="G59" s="11" t="s">
        <v>28</v>
      </c>
      <c r="H59" s="11" t="s">
        <v>101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1.0</v>
      </c>
      <c r="B60" s="5" t="s">
        <v>155</v>
      </c>
      <c r="C60" s="21">
        <f>TODAY() - 1</f>
        <v>44077</v>
      </c>
      <c r="D60" s="21">
        <f>TODAY() + 600</f>
        <v>44678</v>
      </c>
      <c r="E60" s="5" t="s">
        <v>156</v>
      </c>
      <c r="F60" s="5" t="b">
        <v>1</v>
      </c>
      <c r="G60" s="5">
        <v>1.0</v>
      </c>
      <c r="H60" s="5">
        <v>2.0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2.0</v>
      </c>
      <c r="B61" s="5" t="s">
        <v>157</v>
      </c>
      <c r="C61" s="21">
        <f>TODAY() - 10</f>
        <v>44068</v>
      </c>
      <c r="D61" s="21">
        <f>TODAY() - 1</f>
        <v>44077</v>
      </c>
      <c r="E61" s="5" t="s">
        <v>158</v>
      </c>
      <c r="F61" s="5" t="b">
        <v>0</v>
      </c>
      <c r="G61" s="5">
        <v>2.0</v>
      </c>
      <c r="H61" s="5">
        <v>2.0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3.0</v>
      </c>
      <c r="B62" s="5" t="s">
        <v>159</v>
      </c>
      <c r="C62" s="21">
        <f>TODAY() - 30</f>
        <v>44048</v>
      </c>
      <c r="D62" s="21">
        <f>TODAY() + 600</f>
        <v>44678</v>
      </c>
      <c r="E62" s="5" t="s">
        <v>156</v>
      </c>
      <c r="F62" s="5" t="b">
        <v>0</v>
      </c>
      <c r="G62" s="5">
        <v>3.0</v>
      </c>
      <c r="H62" s="5">
        <v>2.0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3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" t="s">
        <v>160</v>
      </c>
      <c r="B65" s="7"/>
      <c r="C65" s="7"/>
      <c r="D65" s="7"/>
      <c r="E65" s="7"/>
      <c r="F65" s="7"/>
      <c r="G65" s="2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6" t="s">
        <v>161</v>
      </c>
      <c r="B66" s="16" t="s">
        <v>5</v>
      </c>
      <c r="C66" s="16" t="s">
        <v>162</v>
      </c>
      <c r="D66" s="16" t="s">
        <v>151</v>
      </c>
      <c r="E66" s="16" t="s">
        <v>152</v>
      </c>
      <c r="F66" s="16" t="s">
        <v>43</v>
      </c>
      <c r="G66" s="22" t="s">
        <v>28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6">
        <v>1.0</v>
      </c>
      <c r="B67" s="16" t="s">
        <v>163</v>
      </c>
      <c r="C67" s="16" t="s">
        <v>142</v>
      </c>
      <c r="D67" s="23">
        <f>TODAY() - 400</f>
        <v>43678</v>
      </c>
      <c r="E67" s="23">
        <f>TODAY()</f>
        <v>44078</v>
      </c>
      <c r="F67" s="17" t="s">
        <v>131</v>
      </c>
      <c r="G67" s="16">
        <v>1.0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6">
        <v>2.0</v>
      </c>
      <c r="B68" s="16" t="s">
        <v>164</v>
      </c>
      <c r="C68" s="16" t="s">
        <v>165</v>
      </c>
      <c r="D68" s="23">
        <f>TODAY()</f>
        <v>44078</v>
      </c>
      <c r="E68" s="23">
        <f>TODAY() + 200</f>
        <v>44278</v>
      </c>
      <c r="F68" s="24" t="s">
        <v>131</v>
      </c>
      <c r="G68" s="16">
        <v>3.0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25"/>
      <c r="B70" s="25"/>
      <c r="C70" s="25"/>
      <c r="D70" s="25"/>
      <c r="E70" s="25"/>
      <c r="F70" s="25"/>
      <c r="G70" s="2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26" t="s">
        <v>166</v>
      </c>
      <c r="B71" s="7"/>
      <c r="C71" s="7"/>
      <c r="D71" s="7"/>
      <c r="E71" s="7"/>
      <c r="F71" s="7"/>
      <c r="G71" s="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6" t="s">
        <v>167</v>
      </c>
      <c r="B72" s="16" t="s">
        <v>168</v>
      </c>
      <c r="C72" s="16" t="s">
        <v>169</v>
      </c>
      <c r="D72" s="16" t="s">
        <v>170</v>
      </c>
      <c r="E72" s="16" t="s">
        <v>151</v>
      </c>
      <c r="F72" s="16" t="s">
        <v>152</v>
      </c>
      <c r="G72" s="22" t="s">
        <v>28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6">
        <v>1.0</v>
      </c>
      <c r="B73" s="16" t="s">
        <v>171</v>
      </c>
      <c r="C73" s="16" t="s">
        <v>172</v>
      </c>
      <c r="D73" s="16" t="s">
        <v>173</v>
      </c>
      <c r="E73" s="23">
        <f t="shared" ref="E73:E74" si="2">TODAY() - 10</f>
        <v>44068</v>
      </c>
      <c r="F73" s="23">
        <f t="shared" ref="F73:F74" si="3">TODAY() + 10</f>
        <v>44088</v>
      </c>
      <c r="G73" s="16">
        <v>2.0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6">
        <v>2.0</v>
      </c>
      <c r="B74" s="16" t="s">
        <v>174</v>
      </c>
      <c r="C74" s="16" t="s">
        <v>172</v>
      </c>
      <c r="D74" s="16" t="s">
        <v>173</v>
      </c>
      <c r="E74" s="23">
        <f t="shared" si="2"/>
        <v>44068</v>
      </c>
      <c r="F74" s="23">
        <f t="shared" si="3"/>
        <v>44088</v>
      </c>
      <c r="G74" s="16">
        <v>2.0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5"/>
      <c r="B75" s="25"/>
      <c r="C75" s="25"/>
      <c r="D75" s="25"/>
      <c r="E75" s="25"/>
      <c r="F75" s="25"/>
      <c r="G75" s="2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25"/>
      <c r="B76" s="25"/>
      <c r="C76" s="25"/>
      <c r="D76" s="25"/>
      <c r="E76" s="25"/>
      <c r="F76" s="25"/>
      <c r="G76" s="2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25"/>
      <c r="B77" s="25"/>
      <c r="C77" s="25"/>
      <c r="D77" s="25"/>
      <c r="E77" s="25"/>
      <c r="F77" s="25"/>
      <c r="G77" s="2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25"/>
      <c r="B78" s="25"/>
      <c r="C78" s="25"/>
      <c r="D78" s="25"/>
      <c r="E78" s="25"/>
      <c r="F78" s="25"/>
      <c r="G78" s="2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25"/>
      <c r="B79" s="25"/>
      <c r="C79" s="25"/>
      <c r="D79" s="25"/>
      <c r="E79" s="25"/>
      <c r="F79" s="25"/>
      <c r="G79" s="2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25"/>
      <c r="B80" s="25"/>
      <c r="C80" s="25"/>
      <c r="D80" s="25"/>
      <c r="E80" s="25"/>
      <c r="F80" s="25"/>
      <c r="G80" s="2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1:D51"/>
    <mergeCell ref="A58:H58"/>
    <mergeCell ref="A65:G65"/>
    <mergeCell ref="A71:G71"/>
    <mergeCell ref="A1:B1"/>
    <mergeCell ref="A16:V16"/>
    <mergeCell ref="A24:D24"/>
    <mergeCell ref="A31:F31"/>
    <mergeCell ref="A37:K37"/>
    <mergeCell ref="A43:I43"/>
    <mergeCell ref="A9:G9"/>
  </mergeCells>
  <hyperlinks>
    <hyperlink r:id="rId1" ref="R18"/>
    <hyperlink r:id="rId2" ref="R19"/>
    <hyperlink r:id="rId3" ref="R20"/>
    <hyperlink r:id="rId4" ref="R21"/>
    <hyperlink r:id="rId5" ref="F47"/>
  </hyperlinks>
  <drawing r:id="rId6"/>
</worksheet>
</file>