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BACK UP - DUDA\DOCS APOIO\"/>
    </mc:Choice>
  </mc:AlternateContent>
  <xr:revisionPtr revIDLastSave="0" documentId="13_ncr:1_{195A7EB2-89B5-43EC-B45B-7C2560EC71A5}" xr6:coauthVersionLast="47" xr6:coauthVersionMax="47" xr10:uidLastSave="{00000000-0000-0000-0000-000000000000}"/>
  <bookViews>
    <workbookView xWindow="-120" yWindow="-120" windowWidth="29040" windowHeight="15840" xr2:uid="{AE5B041F-1CF7-42B3-8E60-92C984E9687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3" i="1" l="1"/>
  <c r="T75" i="1" s="1"/>
  <c r="T76" i="1" l="1"/>
  <c r="T65" i="1" s="1"/>
  <c r="T67" i="1" l="1"/>
  <c r="T6" i="1" s="1"/>
  <c r="U6" i="1" s="1"/>
</calcChain>
</file>

<file path=xl/sharedStrings.xml><?xml version="1.0" encoding="utf-8"?>
<sst xmlns="http://schemas.openxmlformats.org/spreadsheetml/2006/main" count="642" uniqueCount="342">
  <si>
    <t>POLÍTICA COMERCIAL POR CLIENTE</t>
  </si>
  <si>
    <t>CLIENTE</t>
  </si>
  <si>
    <t>FORMA DE PAGAMENTO</t>
  </si>
  <si>
    <t>DESC FINC</t>
  </si>
  <si>
    <t>DESC VOL</t>
  </si>
  <si>
    <t>DESC FRETE</t>
  </si>
  <si>
    <t>DESC TOTAL</t>
  </si>
  <si>
    <t>REGIÃO</t>
  </si>
  <si>
    <t>REPR</t>
  </si>
  <si>
    <t>NF</t>
  </si>
  <si>
    <t>e-mail</t>
  </si>
  <si>
    <t>BUENOS</t>
  </si>
  <si>
    <t xml:space="preserve">BLU     (SEM ACRÉSCIMO) </t>
  </si>
  <si>
    <t xml:space="preserve"> </t>
  </si>
  <si>
    <t>INDAIATUBA</t>
  </si>
  <si>
    <t>BRUNO</t>
  </si>
  <si>
    <t>casalenacolchoes@gmail.com</t>
  </si>
  <si>
    <t>CASA LENA</t>
  </si>
  <si>
    <t>DEPÓSITO ANTECIPADO</t>
  </si>
  <si>
    <t>CRUZ E MARQUES</t>
  </si>
  <si>
    <t>ARAÇATUBA</t>
  </si>
  <si>
    <t>adm.bsleep@gmil.com</t>
  </si>
  <si>
    <t xml:space="preserve">EXCLUSIVE </t>
  </si>
  <si>
    <t>PIX</t>
  </si>
  <si>
    <t/>
  </si>
  <si>
    <t>IRMÃOS SIQUEROLI</t>
  </si>
  <si>
    <t>MY SLEEP</t>
  </si>
  <si>
    <t xml:space="preserve">BLU   (ACRÉSCIMO DE 6%) </t>
  </si>
  <si>
    <t>SOROCABA</t>
  </si>
  <si>
    <t>PRISCILA RAMOS</t>
  </si>
  <si>
    <t>PIX ANTECIPADO</t>
  </si>
  <si>
    <t>PRESIDENTE PRUDENTE</t>
  </si>
  <si>
    <t>ROYAL STORE</t>
  </si>
  <si>
    <t>BAURU</t>
  </si>
  <si>
    <t>CAVALETTI</t>
  </si>
  <si>
    <t>ARICANDUVA</t>
  </si>
  <si>
    <t>S/NF</t>
  </si>
  <si>
    <t>BARRETO</t>
  </si>
  <si>
    <t>BOLETO 7 DIAS</t>
  </si>
  <si>
    <t>CAMBUCI</t>
  </si>
  <si>
    <t>DANIEL</t>
  </si>
  <si>
    <t>saldaobarreto@hotmail.com</t>
  </si>
  <si>
    <t>GIANI KELLY</t>
  </si>
  <si>
    <t>LIMEIRA</t>
  </si>
  <si>
    <t>BASE</t>
  </si>
  <si>
    <t>HOUSE</t>
  </si>
  <si>
    <t>GUARUJA</t>
  </si>
  <si>
    <t>KOMFORTHOUSE</t>
  </si>
  <si>
    <t>BOLETO 30/45 DD</t>
  </si>
  <si>
    <t>SÃO PAULO - ZS</t>
  </si>
  <si>
    <t>fiscal@komforthouse.com.br</t>
  </si>
  <si>
    <t>LIDER</t>
  </si>
  <si>
    <t>MOOCA</t>
  </si>
  <si>
    <t>lidersaldao@gmail.com</t>
  </si>
  <si>
    <t>MARISOL</t>
  </si>
  <si>
    <t>CHEQUE À VISTA</t>
  </si>
  <si>
    <t>DIADEMA</t>
  </si>
  <si>
    <t>MATELASSÊ</t>
  </si>
  <si>
    <t>CAXIAS DO SUL - RS</t>
  </si>
  <si>
    <t>PRIORITÁ</t>
  </si>
  <si>
    <t>SANTO ANDRÉ</t>
  </si>
  <si>
    <t>15%  (MANTER DESCRIÇÃO)</t>
  </si>
  <si>
    <t>priorittacolchoaria@hotmail.com</t>
  </si>
  <si>
    <t>SAMIR SAMY</t>
  </si>
  <si>
    <t>50% ANTEC/50% BOL 15/30 DD</t>
  </si>
  <si>
    <t>TAUBATE</t>
  </si>
  <si>
    <t>starmoveisecolchoes@gmail.com</t>
  </si>
  <si>
    <t>SERRAS DO SUL</t>
  </si>
  <si>
    <t>15/30/45    BOLETO</t>
  </si>
  <si>
    <t>POUSO ALEGRE</t>
  </si>
  <si>
    <t>controle@serrasdosul.com.br</t>
  </si>
  <si>
    <t>SONECA (XAVIER)</t>
  </si>
  <si>
    <t>STUDIO DO SONO</t>
  </si>
  <si>
    <t>50% ANTEC / 50% BOL 7DD</t>
  </si>
  <si>
    <t>RIO DE JANEIRO</t>
  </si>
  <si>
    <t>financeiro@studiodosono.com.br</t>
  </si>
  <si>
    <t>TELOEKEN</t>
  </si>
  <si>
    <t>BOLETO 14/28 DD</t>
  </si>
  <si>
    <t>SANTA CRUZ DO SUL - RS</t>
  </si>
  <si>
    <t>50%  (MANTER DESCRIÇÃO)</t>
  </si>
  <si>
    <t>VALE SHOPPING</t>
  </si>
  <si>
    <t>50% A VISTA / 50% CQ 30 DD</t>
  </si>
  <si>
    <t>SÃO JOSE DOS CAMPOS</t>
  </si>
  <si>
    <t>COLCHONES</t>
  </si>
  <si>
    <t>BUTANTÃ</t>
  </si>
  <si>
    <t>KAREM</t>
  </si>
  <si>
    <t>NIGHT PERFECT</t>
  </si>
  <si>
    <t>COTIA</t>
  </si>
  <si>
    <t>comercial@nigfhtperfectcolchoes.com.br</t>
  </si>
  <si>
    <t>NIKKEY</t>
  </si>
  <si>
    <t>PERSONALITÈ</t>
  </si>
  <si>
    <t>SÃO CAETANO</t>
  </si>
  <si>
    <t>siprianoabc@gmail.com</t>
  </si>
  <si>
    <t>QUALITY</t>
  </si>
  <si>
    <t>BOLETO 07 DIAS</t>
  </si>
  <si>
    <t>ANCHIETA</t>
  </si>
  <si>
    <t>youjarouche78@gmail.com</t>
  </si>
  <si>
    <t>SELENA BRITO</t>
  </si>
  <si>
    <t>SÃO BERNADO CAMPO</t>
  </si>
  <si>
    <t>SHIRLEY</t>
  </si>
  <si>
    <t>shirleycolchoes@hotmail.com</t>
  </si>
  <si>
    <t>SPECIAL BED</t>
  </si>
  <si>
    <t xml:space="preserve">PIX </t>
  </si>
  <si>
    <t>BETTER SLEEP</t>
  </si>
  <si>
    <t>TATUAPÉ</t>
  </si>
  <si>
    <t>PRISCILA</t>
  </si>
  <si>
    <t>COLCHOFLEX</t>
  </si>
  <si>
    <t>JUNDIAI</t>
  </si>
  <si>
    <t>15% (MANTER DESCRIÇÃO)</t>
  </si>
  <si>
    <t>HIBERNA</t>
  </si>
  <si>
    <t>financeiro.cecolchoes@gmail.com</t>
  </si>
  <si>
    <t>MONTAHA</t>
  </si>
  <si>
    <t>CHEQUE 30/45 DD</t>
  </si>
  <si>
    <t>VILA MARACANA</t>
  </si>
  <si>
    <t>NAZARE</t>
  </si>
  <si>
    <t>15/30/45 DD    CHEQUE</t>
  </si>
  <si>
    <t>IPIRANGA</t>
  </si>
  <si>
    <t>NPB</t>
  </si>
  <si>
    <r>
      <rPr>
        <b/>
        <sz val="11"/>
        <color theme="1"/>
        <rFont val="Calibri"/>
        <family val="2"/>
        <scheme val="minor"/>
      </rPr>
      <t>4%</t>
    </r>
    <r>
      <rPr>
        <b/>
        <sz val="9"/>
        <color theme="1"/>
        <rFont val="Calibri"/>
        <family val="2"/>
        <scheme val="minor"/>
      </rPr>
      <t xml:space="preserve">             (</t>
    </r>
    <r>
      <rPr>
        <b/>
        <sz val="8"/>
        <color theme="1"/>
        <rFont val="Calibri"/>
        <family val="2"/>
        <scheme val="minor"/>
      </rPr>
      <t>QDO FOB)</t>
    </r>
  </si>
  <si>
    <t>JARDIM CLIMAX</t>
  </si>
  <si>
    <t>BOLETO 30 DIAS</t>
  </si>
  <si>
    <t>ITAQUERA</t>
  </si>
  <si>
    <t>ZIAR</t>
  </si>
  <si>
    <t>TODOS</t>
  </si>
  <si>
    <t>CONFORME PEDIDO</t>
  </si>
  <si>
    <t>-</t>
  </si>
  <si>
    <t>PROVENSI</t>
  </si>
  <si>
    <t>DDJ  /  KLAUS</t>
  </si>
  <si>
    <t>VIVIANE</t>
  </si>
  <si>
    <t>supervisao3@klaus.com.br</t>
  </si>
  <si>
    <t>L A LIMA</t>
  </si>
  <si>
    <t>BOLETO 10/20/30 DD</t>
  </si>
  <si>
    <t xml:space="preserve"> RUBBO </t>
  </si>
  <si>
    <t>PIRACICABA</t>
  </si>
  <si>
    <t>pedidos.rubbocolchoes@outlook.com</t>
  </si>
  <si>
    <t>25%  (MANTER DESCRIÇÃO E  MESMO VENC DO ROMANEIO)</t>
  </si>
  <si>
    <t>pedido@sonharecolchoes.com.br</t>
  </si>
  <si>
    <t>MARINA</t>
  </si>
  <si>
    <t>COLLIN</t>
  </si>
  <si>
    <t>30/60/90</t>
  </si>
  <si>
    <t>EVAIR</t>
  </si>
  <si>
    <t>VINHEDO</t>
  </si>
  <si>
    <t>SUZANO</t>
  </si>
  <si>
    <t>15% (sempre confirmar)</t>
  </si>
  <si>
    <t>PONTE SERRADA - SC</t>
  </si>
  <si>
    <t>100% (sempre conf. desc.)</t>
  </si>
  <si>
    <t>TRANSF. À VISTA</t>
  </si>
  <si>
    <t>BASE (romaneio s/ desc)</t>
  </si>
  <si>
    <t>BOLETO 14/21 DIAS</t>
  </si>
  <si>
    <t>100% (rom. Valor liquido)</t>
  </si>
  <si>
    <t>BOLETO 21/42</t>
  </si>
  <si>
    <t>PIKOLIN</t>
  </si>
  <si>
    <t>GIGANTE</t>
  </si>
  <si>
    <t>GISLENE</t>
  </si>
  <si>
    <t>RIBEIRÃO PRETO</t>
  </si>
  <si>
    <t>CONFORTO DOS SONHOS</t>
  </si>
  <si>
    <t>AMERICANA</t>
  </si>
  <si>
    <t>SUMARÉ</t>
  </si>
  <si>
    <t>USE CAMA</t>
  </si>
  <si>
    <t>BOLETO 14 DIAS</t>
  </si>
  <si>
    <t>ENTREGA</t>
  </si>
  <si>
    <t>FOB</t>
  </si>
  <si>
    <t>CIF</t>
  </si>
  <si>
    <t>REPESCAGEM</t>
  </si>
  <si>
    <t>PRO CONFORT</t>
  </si>
  <si>
    <t>SIMMONS</t>
  </si>
  <si>
    <t>SÃO PAULO</t>
  </si>
  <si>
    <t>50% ANT / 50% NA RETIRA</t>
  </si>
  <si>
    <t>BOLETO 30/60/90 DIAS</t>
  </si>
  <si>
    <t>CARLOS RUBBO</t>
  </si>
  <si>
    <t>A VISTA</t>
  </si>
  <si>
    <t>VIANAS</t>
  </si>
  <si>
    <t>SIMMONS AV PORTUGAL</t>
  </si>
  <si>
    <t>LONG STAR</t>
  </si>
  <si>
    <t>EA HOLDING</t>
  </si>
  <si>
    <t>BIG HOUSE</t>
  </si>
  <si>
    <t>ANTECIPADO</t>
  </si>
  <si>
    <t>BOLETO 07 DDL</t>
  </si>
  <si>
    <t>PRIMUS</t>
  </si>
  <si>
    <t>PARANÁ</t>
  </si>
  <si>
    <t>GUARULHOS</t>
  </si>
  <si>
    <t xml:space="preserve">SÃO PAULO </t>
  </si>
  <si>
    <t>SÃO BERNARDO DO CAMPO</t>
  </si>
  <si>
    <t>BOLETO 28 DDL</t>
  </si>
  <si>
    <t>ANGELICA</t>
  </si>
  <si>
    <t>AMERICAN DREAMS</t>
  </si>
  <si>
    <t>FELIPE</t>
  </si>
  <si>
    <t xml:space="preserve">SONO E CONFORTO </t>
  </si>
  <si>
    <t>50% ANTECIPADO E 50% NO BOLETO 30 DIAS</t>
  </si>
  <si>
    <t>LENÇOIS PAULISTA</t>
  </si>
  <si>
    <t>BC LOPES</t>
  </si>
  <si>
    <t>MARILIA</t>
  </si>
  <si>
    <t>DEA</t>
  </si>
  <si>
    <t>PIX E BOLETO 14 DDL</t>
  </si>
  <si>
    <t>IBATE</t>
  </si>
  <si>
    <t>MA SEGURA</t>
  </si>
  <si>
    <t>BOLETO 0/14 DDL</t>
  </si>
  <si>
    <t>DAVI COLCHOES</t>
  </si>
  <si>
    <t>CARAGUATATUBA</t>
  </si>
  <si>
    <t>LOJA ED</t>
  </si>
  <si>
    <t>CLAUDIVAS</t>
  </si>
  <si>
    <t>50% DA NOTA</t>
  </si>
  <si>
    <t>JF COLCHÕES</t>
  </si>
  <si>
    <t>SWEET HOME</t>
  </si>
  <si>
    <t>AMC COLCHOES</t>
  </si>
  <si>
    <t>GRR COLCHOES</t>
  </si>
  <si>
    <t>MOVEIS CENTROLAR</t>
  </si>
  <si>
    <t>BOLETO 30/45/60 DIAS</t>
  </si>
  <si>
    <t>SERTÃOZINHO</t>
  </si>
  <si>
    <t>EDICASA</t>
  </si>
  <si>
    <t>BOLETO 15/30/45/60 DIAS</t>
  </si>
  <si>
    <t>SÃO CARLOS</t>
  </si>
  <si>
    <t>TIAGO</t>
  </si>
  <si>
    <t>KELLEM</t>
  </si>
  <si>
    <t>EPICS (SEALY)</t>
  </si>
  <si>
    <t>SÃO CAETANO DO SUL</t>
  </si>
  <si>
    <t>SMALL DECOR</t>
  </si>
  <si>
    <t>VIP</t>
  </si>
  <si>
    <t>NOTA BASE</t>
  </si>
  <si>
    <t>F.G. COLCHÕES</t>
  </si>
  <si>
    <t>Faturar NF</t>
  </si>
  <si>
    <t>Empresa Simples BioBox</t>
  </si>
  <si>
    <t>EFB</t>
  </si>
  <si>
    <t>BOLETO 15/30/45</t>
  </si>
  <si>
    <t>DJ</t>
  </si>
  <si>
    <t>%</t>
  </si>
  <si>
    <t>BOLETO 14/21/28 DDL</t>
  </si>
  <si>
    <t>CONSUMIDOR FINAL</t>
  </si>
  <si>
    <t>INSCRIÇÃO ESTADUAL</t>
  </si>
  <si>
    <t>RAZÃO SOCIAL</t>
  </si>
  <si>
    <t>NOME FANTASIA</t>
  </si>
  <si>
    <t>EMAIL</t>
  </si>
  <si>
    <t>G.M RAZERA LTDA</t>
  </si>
  <si>
    <t>COLCHOFLEX (LOJA 3)</t>
  </si>
  <si>
    <t>USECAMA LTDA</t>
  </si>
  <si>
    <t>USECAMA</t>
  </si>
  <si>
    <t>USECAMA@GMAIL.COM</t>
  </si>
  <si>
    <t>SELENA BALEEIRO LIMA BRITO</t>
  </si>
  <si>
    <t>REQCONT@TERRA.COM.BR</t>
  </si>
  <si>
    <t>COLCHONES CONCEPTO LTDA</t>
  </si>
  <si>
    <t>CONTATO@COLCHONES.COM.BR</t>
  </si>
  <si>
    <t>PRO CONFORT COLCHOES LTDA</t>
  </si>
  <si>
    <t>AMERICAN DREAMS COLCHOES LTDA</t>
  </si>
  <si>
    <t>SWEET HOME COLCHOES LTDA</t>
  </si>
  <si>
    <t>PROBEL SUZANO</t>
  </si>
  <si>
    <t>FLPSANTOS2@HOTMAIL.COM</t>
  </si>
  <si>
    <t>CLAUDIVAS COLCHOES E ACESSORIOS LTDA</t>
  </si>
  <si>
    <t>CLAUDIVAS COLHOES - LOJA 04</t>
  </si>
  <si>
    <t>FINANCEIRO@CLAUDIVASCOLCHOES.COM.BR</t>
  </si>
  <si>
    <t>AMERICAN NIGHT PERFECT COLCHOES LTDA</t>
  </si>
  <si>
    <t>COMERCIAL@NIGHTPERFECTCOLCHOES.COM.BR</t>
  </si>
  <si>
    <t>CASA TONI COLCHOES</t>
  </si>
  <si>
    <t>CNPJ</t>
  </si>
  <si>
    <t>EFB COMERCIO DE COLCHOES LTDA</t>
  </si>
  <si>
    <t>GRUPO ALFA COLCHOES</t>
  </si>
  <si>
    <t>COMPRAS@GRUPOALFACOLCHOES.COM.BR</t>
  </si>
  <si>
    <t>PIKOLIN BRASIL INDUSTRIA DE COLCHOES LTDA</t>
  </si>
  <si>
    <t>PAGAMENTO.BR@PIKOLIN.COM</t>
  </si>
  <si>
    <t>FG COLCHOES LTDA</t>
  </si>
  <si>
    <t>SONHARE COLCHOES</t>
  </si>
  <si>
    <t>RAFAEL@SONHARECOLCHOES.COM.BR</t>
  </si>
  <si>
    <t>MAIZ COMERCIAL LTDA</t>
  </si>
  <si>
    <t>HIBERNA COLCHOES</t>
  </si>
  <si>
    <t>ILHAM@YASIN.COM.BR</t>
  </si>
  <si>
    <t>FERNANDES VAZ COMERCIO E SERVICOS DE LTDA</t>
  </si>
  <si>
    <t>IUGOR@BETTERSLEEP.COM.BR</t>
  </si>
  <si>
    <t>A. SMIDI - COLHOES</t>
  </si>
  <si>
    <t>FINANCEIROBIGHOUSE@GMAIL.COM</t>
  </si>
  <si>
    <t>SERRAS DO SUL UTILIDADES LTDA</t>
  </si>
  <si>
    <t>SERRAS DO SUL COLCHOES E ENXOVAIS</t>
  </si>
  <si>
    <t>STUDIO DO SONO PLAZA SHOPPING LTDA</t>
  </si>
  <si>
    <t>KOMFORTHOUSE SOFAS LTDA</t>
  </si>
  <si>
    <t>FISCAL@KOMFORTHOUSE.COM.BR</t>
  </si>
  <si>
    <t>COLCHOES CAVALETTI LTDA</t>
  </si>
  <si>
    <t>COLCHOES CAVALETTI</t>
  </si>
  <si>
    <t>MAURICIO@COLCHOESCAVALETTI.COM.BR</t>
  </si>
  <si>
    <t>SAMIR SAMY COLCHOES LTDA</t>
  </si>
  <si>
    <t>LIDER SALDAO COM VAR DE ELETRO E ELETRONICOS LTDA</t>
  </si>
  <si>
    <t>LIDER SALDAO</t>
  </si>
  <si>
    <t>VAGNERBARRETO@HOTMAIL.COM</t>
  </si>
  <si>
    <t xml:space="preserve">EPICS BEEDS COMERCIO DE COLCHOES E MOVEIS LTDA </t>
  </si>
  <si>
    <t>EPICS BEDS</t>
  </si>
  <si>
    <t>COMPRAS@SELAYCOLCHOES.COM.BR</t>
  </si>
  <si>
    <t>MA SEGURA COMERCIL DE COLCHOES LTDA</t>
  </si>
  <si>
    <t>GRR COMERCIO DE COLCHOES LTDA</t>
  </si>
  <si>
    <t>DEA COLCHOES E ACESSORIOS LTDA</t>
  </si>
  <si>
    <t>DEA COLCHOES</t>
  </si>
  <si>
    <t>LA DE LIMA COMERCIO DE COLCHOES E MOVEIS LTDA</t>
  </si>
  <si>
    <t>REPOUSO COLCHOES E MOVEIS</t>
  </si>
  <si>
    <t>LEOTODO@IG.COM.BR</t>
  </si>
  <si>
    <t>YOUSSEF JAROUCHE - COMERCIO DE COLCHOES LTDA</t>
  </si>
  <si>
    <t>QUALITY HOUSE COLCHOES</t>
  </si>
  <si>
    <t>ATENDIMENTO@CORRECTEMPRESARIAL.COM.BR</t>
  </si>
  <si>
    <t>C K EL K COLCHOES</t>
  </si>
  <si>
    <t>HOUSE COLCHOES</t>
  </si>
  <si>
    <t>PRIMUS COLCHOES E CIA LTDA</t>
  </si>
  <si>
    <t>VINICIUSBAUMGARTNER28@GMAIL.COM</t>
  </si>
  <si>
    <t>ORBHES SCS SÃO CAETANO DO SUL</t>
  </si>
  <si>
    <t>JOSE.CARLOSBEZERRAASILVA@GMAIL.COM</t>
  </si>
  <si>
    <t>EDICASA COMERCIO DE MOVEIS E COLCHOES LTDA</t>
  </si>
  <si>
    <t>LUIZXV@LUIZXV.COM.BR</t>
  </si>
  <si>
    <t>ANGELICA PEREIRA FARIAS ANJOS 38412592867</t>
  </si>
  <si>
    <t>ANGELICA PEREIRA</t>
  </si>
  <si>
    <t>ANGELICAANJOS@HOTMAIL.COM</t>
  </si>
  <si>
    <t>SMALL DECOR MOVEIS E DECORACOES LTDA</t>
  </si>
  <si>
    <t>ADMINISTRATIVO@SMALLDECOR.COM.BR</t>
  </si>
  <si>
    <t>CENTROLAR MOVEIS</t>
  </si>
  <si>
    <t>CENTROLAR BOMBONATO</t>
  </si>
  <si>
    <t>EDVALDO@CENTROLARBOMBONATO.COM.BR</t>
  </si>
  <si>
    <t>AMC COLCHOES LTDA</t>
  </si>
  <si>
    <t>AMC</t>
  </si>
  <si>
    <t>ADMCARREIRA@HOTMAIL.COM</t>
  </si>
  <si>
    <t>CHEQUE 10/20/30 DD</t>
  </si>
  <si>
    <t>SALDAO BARRETO LTDA</t>
  </si>
  <si>
    <t>SALDAO BARRETO</t>
  </si>
  <si>
    <t>CONTATO@JHOFFICE.COM.BR</t>
  </si>
  <si>
    <t>PRIORITA COLCHOES LTDA</t>
  </si>
  <si>
    <t>XAVIER ZAIA COMERCIO DE COLCHOES LTDA</t>
  </si>
  <si>
    <t>MEGA SONO COLCHOES</t>
  </si>
  <si>
    <t>D.D.J COMERCIO DE MOVEIS E COLCHOES LTDA</t>
  </si>
  <si>
    <t>KLAUS</t>
  </si>
  <si>
    <t>FINANCEIRO@KLAUSK.COM.BR</t>
  </si>
  <si>
    <t>MARINA PESCARINI FABRICIO</t>
  </si>
  <si>
    <t>CONTATO@FABRICIOMOVEIS.COM.BR</t>
  </si>
  <si>
    <t>V3 MOVEIS PLANEJADOS LTDA</t>
  </si>
  <si>
    <t>ADM@SIMMONSBYATELIE.COM.BR</t>
  </si>
  <si>
    <t>CASA DE MOVEIS NOVO PARQUE BRISTOL LTDA</t>
  </si>
  <si>
    <t>OMARELHAYEK@BOL.COM.BR</t>
  </si>
  <si>
    <t>NAZARE COMERCIO DE COLCHOES LTDA</t>
  </si>
  <si>
    <t>PROBELIPIRANGA@GMAIL.COM</t>
  </si>
  <si>
    <t>MONTAHA COMERCIO DE MOVEIS E COLCHOES LTDA</t>
  </si>
  <si>
    <t>CONTEX@CONTEX.COM.BR</t>
  </si>
  <si>
    <t>JF COLCHOES LTDA</t>
  </si>
  <si>
    <t>JF COLCHOES</t>
  </si>
  <si>
    <t>ATENDIMENTO@ABIBE2CONTABIL.COM.BR</t>
  </si>
  <si>
    <t>EDERSON SOARES DE OLIVEIRA - COLCHOES</t>
  </si>
  <si>
    <t>LOJAED@IG.COM.BR</t>
  </si>
  <si>
    <t>DAVI COLCHOES LTDA</t>
  </si>
  <si>
    <t>COMERCIAL@OLIVEIRATELLES.COM.BR</t>
  </si>
  <si>
    <t>ULISSES VARGAS</t>
  </si>
  <si>
    <t>VIANAS MOVEIS E COLCHOES</t>
  </si>
  <si>
    <t>CONTATO@REZENDETRIGOEMPRESARIAL.COM.BR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</si>
</sst>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3399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theme="1"/>
      <name val="Arial"/>
      <family val="2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2" applyFont="1" applyAlignment="1">
      <alignment horizontal="center"/>
    </xf>
    <xf numFmtId="10" fontId="6" fillId="0" borderId="0" xfId="2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1" fillId="0" borderId="0" xfId="0" applyFont="1"/>
    <xf numFmtId="0" fontId="16" fillId="0" borderId="0" xfId="0" applyFont="1"/>
    <xf numFmtId="0" fontId="16" fillId="0" borderId="14" xfId="3" applyFont="1" applyBorder="1" applyAlignment="1">
      <alignment horizontal="center" vertical="center"/>
    </xf>
    <xf numFmtId="0" fontId="16" fillId="3" borderId="14" xfId="3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/>
    </xf>
    <xf numFmtId="0" fontId="16" fillId="4" borderId="14" xfId="3" applyFont="1" applyFill="1" applyBorder="1" applyAlignment="1">
      <alignment horizontal="center" vertical="center"/>
    </xf>
    <xf numFmtId="0" fontId="20" fillId="4" borderId="14" xfId="3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17" xfId="3" applyFont="1" applyFill="1" applyBorder="1" applyAlignment="1">
      <alignment horizontal="center" vertical="center"/>
    </xf>
    <xf numFmtId="0" fontId="13" fillId="0" borderId="14" xfId="3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6" fillId="3" borderId="22" xfId="3" applyFont="1" applyFill="1" applyBorder="1" applyAlignment="1">
      <alignment horizontal="center" vertical="center"/>
    </xf>
    <xf numFmtId="0" fontId="16" fillId="4" borderId="6" xfId="3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16" fillId="4" borderId="25" xfId="0" applyFont="1" applyFill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4" borderId="25" xfId="3" applyFont="1" applyFill="1" applyBorder="1" applyAlignment="1">
      <alignment horizontal="center" vertical="center"/>
    </xf>
    <xf numFmtId="0" fontId="13" fillId="0" borderId="25" xfId="3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3" borderId="0" xfId="0" applyFont="1" applyFill="1"/>
    <xf numFmtId="0" fontId="0" fillId="3" borderId="0" xfId="0" applyFill="1"/>
    <xf numFmtId="0" fontId="13" fillId="3" borderId="14" xfId="3" applyFont="1" applyFill="1" applyBorder="1" applyAlignment="1">
      <alignment horizontal="center" vertical="center"/>
    </xf>
    <xf numFmtId="0" fontId="11" fillId="3" borderId="0" xfId="0" applyFont="1" applyFill="1"/>
    <xf numFmtId="0" fontId="16" fillId="4" borderId="6" xfId="0" applyFont="1" applyFill="1" applyBorder="1" applyAlignment="1">
      <alignment horizontal="center" vertical="center" wrapText="1"/>
    </xf>
    <xf numFmtId="0" fontId="11" fillId="4" borderId="0" xfId="0" applyFont="1" applyFill="1"/>
    <xf numFmtId="0" fontId="16" fillId="3" borderId="25" xfId="3" applyFont="1" applyFill="1" applyBorder="1" applyAlignment="1">
      <alignment horizontal="center" vertical="center"/>
    </xf>
    <xf numFmtId="0" fontId="16" fillId="3" borderId="6" xfId="3" applyFont="1" applyFill="1" applyBorder="1" applyAlignment="1">
      <alignment horizontal="center" vertical="center"/>
    </xf>
    <xf numFmtId="0" fontId="11" fillId="5" borderId="0" xfId="0" applyFont="1" applyFill="1"/>
    <xf numFmtId="0" fontId="10" fillId="5" borderId="0" xfId="0" applyFont="1" applyFill="1"/>
    <xf numFmtId="0" fontId="9" fillId="5" borderId="0" xfId="0" applyFont="1" applyFill="1" applyAlignment="1">
      <alignment vertical="center"/>
    </xf>
    <xf numFmtId="43" fontId="9" fillId="5" borderId="0" xfId="1" applyFont="1" applyFill="1" applyAlignment="1">
      <alignment vertical="center"/>
    </xf>
    <xf numFmtId="0" fontId="8" fillId="5" borderId="0" xfId="0" applyFont="1" applyFill="1"/>
    <xf numFmtId="0" fontId="10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43" fontId="9" fillId="5" borderId="0" xfId="0" applyNumberFormat="1" applyFont="1" applyFill="1" applyAlignment="1">
      <alignment vertical="center"/>
    </xf>
    <xf numFmtId="43" fontId="18" fillId="5" borderId="0" xfId="0" applyNumberFormat="1" applyFont="1" applyFill="1" applyAlignment="1">
      <alignment vertical="center"/>
    </xf>
    <xf numFmtId="9" fontId="10" fillId="5" borderId="0" xfId="0" applyNumberFormat="1" applyFont="1" applyFill="1" applyAlignment="1">
      <alignment horizontal="center" vertical="center"/>
    </xf>
    <xf numFmtId="9" fontId="10" fillId="5" borderId="0" xfId="0" applyNumberFormat="1" applyFont="1" applyFill="1" applyAlignment="1">
      <alignment horizontal="center" vertical="center" wrapText="1"/>
    </xf>
    <xf numFmtId="43" fontId="11" fillId="5" borderId="0" xfId="0" applyNumberFormat="1" applyFont="1" applyFill="1"/>
    <xf numFmtId="0" fontId="0" fillId="5" borderId="0" xfId="0" applyFill="1"/>
    <xf numFmtId="9" fontId="17" fillId="5" borderId="0" xfId="1" applyNumberFormat="1" applyFont="1" applyFill="1" applyAlignment="1">
      <alignment vertical="center"/>
    </xf>
    <xf numFmtId="0" fontId="21" fillId="5" borderId="0" xfId="0" applyFont="1" applyFill="1"/>
    <xf numFmtId="0" fontId="13" fillId="3" borderId="25" xfId="3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9" fontId="5" fillId="5" borderId="7" xfId="2" applyFont="1" applyFill="1" applyBorder="1" applyAlignment="1">
      <alignment horizontal="center"/>
    </xf>
    <xf numFmtId="10" fontId="6" fillId="5" borderId="7" xfId="2" applyNumberFormat="1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9" fontId="8" fillId="5" borderId="7" xfId="0" applyNumberFormat="1" applyFont="1" applyFill="1" applyBorder="1" applyAlignment="1">
      <alignment horizontal="center"/>
    </xf>
    <xf numFmtId="9" fontId="11" fillId="5" borderId="11" xfId="0" applyNumberFormat="1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5" borderId="7" xfId="0" applyNumberFormat="1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 vertical="center"/>
    </xf>
    <xf numFmtId="14" fontId="2" fillId="5" borderId="18" xfId="0" applyNumberFormat="1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1" fontId="4" fillId="5" borderId="8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9" fontId="4" fillId="5" borderId="8" xfId="2" applyFont="1" applyFill="1" applyBorder="1" applyAlignment="1">
      <alignment horizontal="center" vertical="center" wrapText="1"/>
    </xf>
    <xf numFmtId="10" fontId="12" fillId="5" borderId="8" xfId="2" applyNumberFormat="1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1" fontId="4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9" fontId="2" fillId="5" borderId="5" xfId="2" applyFont="1" applyFill="1" applyBorder="1" applyAlignment="1">
      <alignment horizontal="center" vertical="center"/>
    </xf>
    <xf numFmtId="10" fontId="14" fillId="5" borderId="5" xfId="2" applyNumberFormat="1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9" fontId="11" fillId="5" borderId="5" xfId="0" applyNumberFormat="1" applyFont="1" applyFill="1" applyBorder="1" applyAlignment="1">
      <alignment horizontal="center" vertical="center"/>
    </xf>
    <xf numFmtId="9" fontId="5" fillId="5" borderId="5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1" fontId="4" fillId="5" borderId="11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9" fontId="2" fillId="5" borderId="11" xfId="2" applyFont="1" applyFill="1" applyBorder="1" applyAlignment="1">
      <alignment horizontal="center" vertical="center"/>
    </xf>
    <xf numFmtId="10" fontId="14" fillId="5" borderId="11" xfId="2" applyNumberFormat="1" applyFont="1" applyFill="1" applyBorder="1" applyAlignment="1">
      <alignment horizontal="center" vertical="center"/>
    </xf>
    <xf numFmtId="0" fontId="15" fillId="5" borderId="11" xfId="3" applyFont="1" applyFill="1" applyBorder="1" applyAlignment="1">
      <alignment horizontal="center" vertical="center"/>
    </xf>
    <xf numFmtId="9" fontId="5" fillId="5" borderId="21" xfId="0" applyNumberFormat="1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10" fontId="14" fillId="5" borderId="11" xfId="2" applyNumberFormat="1" applyFont="1" applyFill="1" applyBorder="1" applyAlignment="1">
      <alignment horizontal="center" vertical="center" wrapText="1"/>
    </xf>
    <xf numFmtId="9" fontId="2" fillId="5" borderId="11" xfId="2" applyFont="1" applyFill="1" applyBorder="1" applyAlignment="1">
      <alignment horizontal="center" vertical="center" wrapText="1"/>
    </xf>
    <xf numFmtId="9" fontId="8" fillId="5" borderId="11" xfId="0" applyNumberFormat="1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" fontId="4" fillId="5" borderId="7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9" fontId="2" fillId="5" borderId="7" xfId="2" applyFont="1" applyFill="1" applyBorder="1" applyAlignment="1">
      <alignment horizontal="center" vertical="center"/>
    </xf>
    <xf numFmtId="10" fontId="14" fillId="5" borderId="7" xfId="2" applyNumberFormat="1" applyFont="1" applyFill="1" applyBorder="1" applyAlignment="1">
      <alignment horizontal="center" vertical="center"/>
    </xf>
    <xf numFmtId="0" fontId="15" fillId="5" borderId="7" xfId="3" applyFont="1" applyFill="1" applyBorder="1" applyAlignment="1">
      <alignment horizontal="center" vertical="center"/>
    </xf>
    <xf numFmtId="9" fontId="8" fillId="5" borderId="7" xfId="0" applyNumberFormat="1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9" fontId="8" fillId="5" borderId="5" xfId="0" applyNumberFormat="1" applyFont="1" applyFill="1" applyBorder="1" applyAlignment="1">
      <alignment horizontal="center" vertical="center"/>
    </xf>
    <xf numFmtId="9" fontId="4" fillId="5" borderId="5" xfId="0" applyNumberFormat="1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9" fontId="4" fillId="5" borderId="11" xfId="2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9" fontId="4" fillId="5" borderId="7" xfId="2" applyFont="1" applyFill="1" applyBorder="1" applyAlignment="1">
      <alignment horizontal="center" vertical="center" wrapText="1"/>
    </xf>
    <xf numFmtId="10" fontId="14" fillId="5" borderId="7" xfId="2" applyNumberFormat="1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/>
    </xf>
    <xf numFmtId="9" fontId="8" fillId="5" borderId="7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1" fontId="4" fillId="5" borderId="5" xfId="0" applyNumberFormat="1" applyFont="1" applyFill="1" applyBorder="1" applyAlignment="1">
      <alignment horizontal="center" vertical="center" wrapText="1"/>
    </xf>
    <xf numFmtId="0" fontId="15" fillId="5" borderId="5" xfId="3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1" fontId="4" fillId="5" borderId="11" xfId="0" applyNumberFormat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1" fontId="4" fillId="5" borderId="7" xfId="0" applyNumberFormat="1" applyFont="1" applyFill="1" applyBorder="1" applyAlignment="1">
      <alignment horizontal="center" vertical="center" wrapText="1"/>
    </xf>
    <xf numFmtId="9" fontId="11" fillId="5" borderId="7" xfId="0" applyNumberFormat="1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 wrapText="1"/>
    </xf>
    <xf numFmtId="1" fontId="4" fillId="5" borderId="16" xfId="0" applyNumberFormat="1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/>
    </xf>
    <xf numFmtId="9" fontId="2" fillId="5" borderId="16" xfId="2" applyFont="1" applyFill="1" applyBorder="1" applyAlignment="1">
      <alignment horizontal="center" vertical="center"/>
    </xf>
    <xf numFmtId="10" fontId="14" fillId="5" borderId="16" xfId="2" applyNumberFormat="1" applyFont="1" applyFill="1" applyBorder="1" applyAlignment="1">
      <alignment horizontal="center" vertical="center"/>
    </xf>
    <xf numFmtId="0" fontId="15" fillId="5" borderId="16" xfId="3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1" fontId="4" fillId="5" borderId="21" xfId="0" applyNumberFormat="1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9" fontId="2" fillId="5" borderId="21" xfId="2" applyFont="1" applyFill="1" applyBorder="1" applyAlignment="1">
      <alignment horizontal="center" vertical="center" wrapText="1"/>
    </xf>
    <xf numFmtId="10" fontId="14" fillId="5" borderId="21" xfId="2" applyNumberFormat="1" applyFont="1" applyFill="1" applyBorder="1" applyAlignment="1">
      <alignment horizontal="center" vertical="center" wrapText="1"/>
    </xf>
    <xf numFmtId="0" fontId="15" fillId="5" borderId="21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9" fontId="2" fillId="5" borderId="8" xfId="2" applyFont="1" applyFill="1" applyBorder="1" applyAlignment="1">
      <alignment horizontal="center" vertical="center"/>
    </xf>
    <xf numFmtId="10" fontId="14" fillId="5" borderId="8" xfId="2" applyNumberFormat="1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1" fontId="4" fillId="5" borderId="10" xfId="0" applyNumberFormat="1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9" fontId="2" fillId="5" borderId="10" xfId="2" applyFont="1" applyFill="1" applyBorder="1" applyAlignment="1">
      <alignment horizontal="center" vertical="center"/>
    </xf>
    <xf numFmtId="10" fontId="14" fillId="5" borderId="10" xfId="2" applyNumberFormat="1" applyFont="1" applyFill="1" applyBorder="1" applyAlignment="1">
      <alignment horizontal="center" vertical="center"/>
    </xf>
    <xf numFmtId="0" fontId="15" fillId="5" borderId="10" xfId="3" applyFont="1" applyFill="1" applyBorder="1" applyAlignment="1">
      <alignment horizontal="center" vertical="center"/>
    </xf>
    <xf numFmtId="9" fontId="8" fillId="5" borderId="10" xfId="0" applyNumberFormat="1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9" fontId="2" fillId="5" borderId="5" xfId="2" applyFont="1" applyFill="1" applyBorder="1" applyAlignment="1">
      <alignment horizontal="center" vertical="center" wrapText="1"/>
    </xf>
    <xf numFmtId="10" fontId="14" fillId="5" borderId="5" xfId="2" applyNumberFormat="1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/>
    </xf>
    <xf numFmtId="1" fontId="4" fillId="5" borderId="16" xfId="0" applyNumberFormat="1" applyFont="1" applyFill="1" applyBorder="1" applyAlignment="1">
      <alignment horizontal="center" vertical="center"/>
    </xf>
    <xf numFmtId="9" fontId="2" fillId="5" borderId="16" xfId="2" applyFont="1" applyFill="1" applyBorder="1" applyAlignment="1">
      <alignment horizontal="center" vertical="center" wrapText="1"/>
    </xf>
    <xf numFmtId="10" fontId="14" fillId="5" borderId="16" xfId="2" applyNumberFormat="1" applyFont="1" applyFill="1" applyBorder="1" applyAlignment="1">
      <alignment horizontal="center" vertical="center" wrapText="1"/>
    </xf>
    <xf numFmtId="0" fontId="15" fillId="5" borderId="16" xfId="0" applyFont="1" applyFill="1" applyBorder="1" applyAlignment="1">
      <alignment horizontal="center" vertical="center"/>
    </xf>
    <xf numFmtId="9" fontId="11" fillId="5" borderId="16" xfId="0" applyNumberFormat="1" applyFont="1" applyFill="1" applyBorder="1" applyAlignment="1">
      <alignment horizontal="center" vertical="center"/>
    </xf>
    <xf numFmtId="9" fontId="2" fillId="5" borderId="21" xfId="2" applyFont="1" applyFill="1" applyBorder="1" applyAlignment="1">
      <alignment horizontal="center" vertical="center"/>
    </xf>
    <xf numFmtId="10" fontId="14" fillId="5" borderId="21" xfId="2" applyNumberFormat="1" applyFont="1" applyFill="1" applyBorder="1" applyAlignment="1">
      <alignment horizontal="center" vertical="center"/>
    </xf>
    <xf numFmtId="0" fontId="15" fillId="5" borderId="21" xfId="3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9" fontId="2" fillId="5" borderId="7" xfId="2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1" fontId="4" fillId="5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wrapText="1"/>
    </xf>
    <xf numFmtId="9" fontId="5" fillId="5" borderId="5" xfId="2" applyFont="1" applyFill="1" applyBorder="1" applyAlignment="1">
      <alignment horizontal="center"/>
    </xf>
    <xf numFmtId="10" fontId="6" fillId="5" borderId="5" xfId="2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8" fillId="5" borderId="5" xfId="0" applyFont="1" applyFill="1" applyBorder="1"/>
    <xf numFmtId="0" fontId="8" fillId="5" borderId="26" xfId="0" applyFont="1" applyFill="1" applyBorder="1"/>
    <xf numFmtId="0" fontId="8" fillId="5" borderId="6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1" fontId="4" fillId="5" borderId="11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9" fontId="5" fillId="5" borderId="11" xfId="2" applyFont="1" applyFill="1" applyBorder="1" applyAlignment="1">
      <alignment horizontal="center"/>
    </xf>
    <xf numFmtId="10" fontId="6" fillId="5" borderId="11" xfId="2" applyNumberFormat="1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8" fillId="5" borderId="11" xfId="0" applyFont="1" applyFill="1" applyBorder="1"/>
    <xf numFmtId="0" fontId="8" fillId="5" borderId="27" xfId="0" applyFont="1" applyFill="1" applyBorder="1"/>
    <xf numFmtId="0" fontId="8" fillId="5" borderId="14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1" fontId="4" fillId="5" borderId="16" xfId="0" applyNumberFormat="1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9" fontId="5" fillId="5" borderId="16" xfId="2" applyFont="1" applyFill="1" applyBorder="1" applyAlignment="1">
      <alignment horizontal="center"/>
    </xf>
    <xf numFmtId="10" fontId="6" fillId="5" borderId="16" xfId="2" applyNumberFormat="1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3" fillId="5" borderId="11" xfId="3" applyFill="1" applyBorder="1" applyAlignment="1">
      <alignment horizontal="center" vertical="center"/>
    </xf>
    <xf numFmtId="0" fontId="3" fillId="5" borderId="21" xfId="3" applyFill="1" applyBorder="1" applyAlignment="1">
      <alignment horizontal="center" vertical="center"/>
    </xf>
    <xf numFmtId="0" fontId="3" fillId="5" borderId="7" xfId="3" applyFill="1" applyBorder="1" applyAlignment="1">
      <alignment horizontal="center" vertical="center"/>
    </xf>
    <xf numFmtId="0" fontId="3" fillId="5" borderId="7" xfId="3" applyFill="1" applyBorder="1" applyAlignment="1">
      <alignment horizontal="center" vertical="center" wrapText="1"/>
    </xf>
    <xf numFmtId="0" fontId="3" fillId="5" borderId="5" xfId="3" applyFill="1" applyBorder="1" applyAlignment="1">
      <alignment horizontal="center" vertical="center"/>
    </xf>
    <xf numFmtId="0" fontId="3" fillId="5" borderId="11" xfId="3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3" fillId="5" borderId="8" xfId="3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wrapText="1"/>
    </xf>
    <xf numFmtId="0" fontId="3" fillId="5" borderId="7" xfId="3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</cellXfs>
  <cellStyles count="4">
    <cellStyle name="Hiperlink" xfId="3" builtinId="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asalenacolchoes@gmail.com" TargetMode="External"/><Relationship Id="rId18" Type="http://schemas.openxmlformats.org/officeDocument/2006/relationships/hyperlink" Target="mailto:CONTATO@COLCHONES.COM.BR" TargetMode="External"/><Relationship Id="rId26" Type="http://schemas.openxmlformats.org/officeDocument/2006/relationships/hyperlink" Target="mailto:IUGOR@BETTERSLEEP.COM.BR" TargetMode="External"/><Relationship Id="rId39" Type="http://schemas.openxmlformats.org/officeDocument/2006/relationships/hyperlink" Target="mailto:EDVALDO@CENTROLARBOMBONATO.COM.BR" TargetMode="External"/><Relationship Id="rId21" Type="http://schemas.openxmlformats.org/officeDocument/2006/relationships/hyperlink" Target="mailto:COMERCIAL@NIGHTPERFECTCOLCHOES.COM.BR" TargetMode="External"/><Relationship Id="rId34" Type="http://schemas.openxmlformats.org/officeDocument/2006/relationships/hyperlink" Target="mailto:VINICIUSBAUMGARTNER28@GMAIL.COM" TargetMode="External"/><Relationship Id="rId42" Type="http://schemas.openxmlformats.org/officeDocument/2006/relationships/hyperlink" Target="mailto:FINANCEIRO@KLAUSK.COM.BR" TargetMode="External"/><Relationship Id="rId47" Type="http://schemas.openxmlformats.org/officeDocument/2006/relationships/hyperlink" Target="mailto:CONTEX@CONTEX.COM.BR" TargetMode="External"/><Relationship Id="rId50" Type="http://schemas.openxmlformats.org/officeDocument/2006/relationships/hyperlink" Target="mailto:COMERCIAL@OLIVEIRATELLES.COM.BR" TargetMode="External"/><Relationship Id="rId7" Type="http://schemas.openxmlformats.org/officeDocument/2006/relationships/hyperlink" Target="mailto:supervisao3@klaus.com.br" TargetMode="External"/><Relationship Id="rId2" Type="http://schemas.openxmlformats.org/officeDocument/2006/relationships/hyperlink" Target="mailto:saldaobarreto@hotmail.com" TargetMode="External"/><Relationship Id="rId16" Type="http://schemas.openxmlformats.org/officeDocument/2006/relationships/hyperlink" Target="mailto:USECAMA@GMAIL.COM" TargetMode="External"/><Relationship Id="rId29" Type="http://schemas.openxmlformats.org/officeDocument/2006/relationships/hyperlink" Target="mailto:MAURICIO@COLCHOESCAVALETTI.COM.BR" TargetMode="External"/><Relationship Id="rId11" Type="http://schemas.openxmlformats.org/officeDocument/2006/relationships/hyperlink" Target="mailto:casalenacolchoes@gmail.com" TargetMode="External"/><Relationship Id="rId24" Type="http://schemas.openxmlformats.org/officeDocument/2006/relationships/hyperlink" Target="mailto:RAFAEL@SONHARECOLCHOES.COM.BR" TargetMode="External"/><Relationship Id="rId32" Type="http://schemas.openxmlformats.org/officeDocument/2006/relationships/hyperlink" Target="mailto:LEOTODO@IG.COM.BR" TargetMode="External"/><Relationship Id="rId37" Type="http://schemas.openxmlformats.org/officeDocument/2006/relationships/hyperlink" Target="mailto:ANGELICAANJOS@HOTMAIL.COM" TargetMode="External"/><Relationship Id="rId40" Type="http://schemas.openxmlformats.org/officeDocument/2006/relationships/hyperlink" Target="mailto:ADMCARREIRA@HOTMAIL.COM" TargetMode="External"/><Relationship Id="rId45" Type="http://schemas.openxmlformats.org/officeDocument/2006/relationships/hyperlink" Target="mailto:OMARELHAYEK@BOL.COM.BR" TargetMode="External"/><Relationship Id="rId5" Type="http://schemas.openxmlformats.org/officeDocument/2006/relationships/hyperlink" Target="mailto:financeiro.cecolchoes@gmail.com" TargetMode="External"/><Relationship Id="rId15" Type="http://schemas.openxmlformats.org/officeDocument/2006/relationships/hyperlink" Target="mailto:priorittacolchoaria@hotmail.com" TargetMode="External"/><Relationship Id="rId23" Type="http://schemas.openxmlformats.org/officeDocument/2006/relationships/hyperlink" Target="mailto:PAGAMENTO.BR@PIKOLIN.COM" TargetMode="External"/><Relationship Id="rId28" Type="http://schemas.openxmlformats.org/officeDocument/2006/relationships/hyperlink" Target="mailto:FISCAL@KOMFORTHOUSE.COM.BR" TargetMode="External"/><Relationship Id="rId36" Type="http://schemas.openxmlformats.org/officeDocument/2006/relationships/hyperlink" Target="mailto:LUIZXV@LUIZXV.COM.BR" TargetMode="External"/><Relationship Id="rId49" Type="http://schemas.openxmlformats.org/officeDocument/2006/relationships/hyperlink" Target="mailto:LOJAED@IG.COM.BR" TargetMode="External"/><Relationship Id="rId10" Type="http://schemas.openxmlformats.org/officeDocument/2006/relationships/hyperlink" Target="mailto:comercial@nigfhtperfectcolchoes.com.br" TargetMode="External"/><Relationship Id="rId19" Type="http://schemas.openxmlformats.org/officeDocument/2006/relationships/hyperlink" Target="mailto:FLPSANTOS2@HOTMAIL.COM" TargetMode="External"/><Relationship Id="rId31" Type="http://schemas.openxmlformats.org/officeDocument/2006/relationships/hyperlink" Target="mailto:COMPRAS@SELAYCOLCHOES.COM.BR" TargetMode="External"/><Relationship Id="rId44" Type="http://schemas.openxmlformats.org/officeDocument/2006/relationships/hyperlink" Target="mailto:ADM@SIMMONSBYATELIE.COM.BR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shirleycolchoes@hotmail.com" TargetMode="External"/><Relationship Id="rId9" Type="http://schemas.openxmlformats.org/officeDocument/2006/relationships/hyperlink" Target="mailto:controle@serrasdosul.com.br" TargetMode="External"/><Relationship Id="rId14" Type="http://schemas.openxmlformats.org/officeDocument/2006/relationships/hyperlink" Target="mailto:financeiro@studiodosono.com.br" TargetMode="External"/><Relationship Id="rId22" Type="http://schemas.openxmlformats.org/officeDocument/2006/relationships/hyperlink" Target="mailto:COMPRAS@GRUPOALFACOLCHOES.COM.BR" TargetMode="External"/><Relationship Id="rId27" Type="http://schemas.openxmlformats.org/officeDocument/2006/relationships/hyperlink" Target="mailto:FINANCEIROBIGHOUSE@GMAIL.COM" TargetMode="External"/><Relationship Id="rId30" Type="http://schemas.openxmlformats.org/officeDocument/2006/relationships/hyperlink" Target="mailto:VAGNERBARRETO@HOTMAIL.COM" TargetMode="External"/><Relationship Id="rId35" Type="http://schemas.openxmlformats.org/officeDocument/2006/relationships/hyperlink" Target="mailto:JOSE.CARLOSBEZERRAASILVA@GMAIL.COM" TargetMode="External"/><Relationship Id="rId43" Type="http://schemas.openxmlformats.org/officeDocument/2006/relationships/hyperlink" Target="mailto:CONTATO@FABRICIOMOVEIS.COM.BR" TargetMode="External"/><Relationship Id="rId48" Type="http://schemas.openxmlformats.org/officeDocument/2006/relationships/hyperlink" Target="mailto:ATENDIMENTO@ABIBE2CONTABIL.COM.BR" TargetMode="External"/><Relationship Id="rId8" Type="http://schemas.openxmlformats.org/officeDocument/2006/relationships/hyperlink" Target="mailto:pedido@sonharecolchoes.com.br" TargetMode="External"/><Relationship Id="rId51" Type="http://schemas.openxmlformats.org/officeDocument/2006/relationships/hyperlink" Target="mailto:CONTATO@REZENDETRIGOEMPRESARIAL.COM.BR" TargetMode="External"/><Relationship Id="rId3" Type="http://schemas.openxmlformats.org/officeDocument/2006/relationships/hyperlink" Target="mailto:financeiro@studiodosono.com.br" TargetMode="External"/><Relationship Id="rId12" Type="http://schemas.openxmlformats.org/officeDocument/2006/relationships/hyperlink" Target="mailto:adm.bsleep@gmil.com" TargetMode="External"/><Relationship Id="rId17" Type="http://schemas.openxmlformats.org/officeDocument/2006/relationships/hyperlink" Target="mailto:REQCONT@TERRA.COM.BR" TargetMode="External"/><Relationship Id="rId25" Type="http://schemas.openxmlformats.org/officeDocument/2006/relationships/hyperlink" Target="mailto:ILHAM@YASIN.COM.BR" TargetMode="External"/><Relationship Id="rId33" Type="http://schemas.openxmlformats.org/officeDocument/2006/relationships/hyperlink" Target="mailto:ATENDIMENTO@CORRECTEMPRESARIAL.COM.BR" TargetMode="External"/><Relationship Id="rId38" Type="http://schemas.openxmlformats.org/officeDocument/2006/relationships/hyperlink" Target="mailto:ADMINISTRATIVO@SMALLDECOR.COM.BR" TargetMode="External"/><Relationship Id="rId46" Type="http://schemas.openxmlformats.org/officeDocument/2006/relationships/hyperlink" Target="mailto:PROBELIPIRANGA@GMAIL.COM" TargetMode="External"/><Relationship Id="rId20" Type="http://schemas.openxmlformats.org/officeDocument/2006/relationships/hyperlink" Target="mailto:FINANCEIRO@CLAUDIVASCOLCHOES.COM.BR" TargetMode="External"/><Relationship Id="rId41" Type="http://schemas.openxmlformats.org/officeDocument/2006/relationships/hyperlink" Target="mailto:CONTATO@JHOFFICE.COM.BR" TargetMode="External"/><Relationship Id="rId1" Type="http://schemas.openxmlformats.org/officeDocument/2006/relationships/hyperlink" Target="mailto:lidersaldao@gmail.com" TargetMode="External"/><Relationship Id="rId6" Type="http://schemas.openxmlformats.org/officeDocument/2006/relationships/hyperlink" Target="mailto:pedidos.rubbocolchoes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0EE0-7B00-4453-B814-994478244D55}">
  <sheetPr>
    <pageSetUpPr fitToPage="1"/>
  </sheetPr>
  <dimension ref="A1:AE89"/>
  <sheetViews>
    <sheetView tabSelected="1" workbookViewId="0">
      <selection activeCell="F1" sqref="F1"/>
    </sheetView>
  </sheetViews>
  <sheetFormatPr defaultRowHeight="15.75" x14ac:dyDescent="0.25"/>
  <cols>
    <col min="2" max="2" width="11.28515625" style="2" bestFit="1" customWidth="1"/>
    <col min="3" max="3" width="19.7109375" style="1" bestFit="1" customWidth="1"/>
    <col min="4" max="4" width="43.85546875" style="1" bestFit="1" customWidth="1"/>
    <col min="5" max="5" width="30.28515625" style="1" bestFit="1" customWidth="1"/>
    <col min="6" max="6" width="44.28515625" style="1" bestFit="1" customWidth="1"/>
    <col min="7" max="7" width="16.85546875" style="65" bestFit="1" customWidth="1"/>
    <col min="8" max="8" width="19.7109375" style="65" customWidth="1"/>
    <col min="9" max="9" width="26.140625" style="2" bestFit="1" customWidth="1"/>
    <col min="10" max="10" width="8.42578125" style="3" bestFit="1" customWidth="1"/>
    <col min="11" max="11" width="8" style="3" bestFit="1" customWidth="1"/>
    <col min="12" max="12" width="16.28515625" style="3" bestFit="1" customWidth="1"/>
    <col min="13" max="13" width="8.140625" style="4" bestFit="1" customWidth="1"/>
    <col min="14" max="14" width="19.28515625" style="5" bestFit="1" customWidth="1"/>
    <col min="15" max="16" width="23.42578125" style="6" customWidth="1"/>
    <col min="17" max="17" width="12" style="6" customWidth="1"/>
    <col min="18" max="18" width="30.5703125" style="9" hidden="1" customWidth="1"/>
    <col min="19" max="19" width="2.42578125" style="54" customWidth="1"/>
    <col min="20" max="20" width="11" style="42" hidden="1" customWidth="1"/>
    <col min="21" max="22" width="0" style="52" hidden="1" customWidth="1"/>
    <col min="23" max="31" width="9.140625" style="52"/>
  </cols>
  <sheetData>
    <row r="1" spans="1:31" s="8" customFormat="1" ht="30" customHeight="1" thickBot="1" x14ac:dyDescent="0.25">
      <c r="B1" s="2"/>
      <c r="C1" s="1"/>
      <c r="D1" s="1"/>
      <c r="E1" s="1"/>
      <c r="F1" s="1"/>
      <c r="G1" s="65"/>
      <c r="H1" s="65"/>
      <c r="I1" s="2"/>
      <c r="J1" s="2"/>
      <c r="K1" s="3"/>
      <c r="L1" s="3"/>
      <c r="M1" s="4"/>
      <c r="N1" s="5"/>
      <c r="O1" s="6"/>
      <c r="P1" s="6"/>
      <c r="Q1" s="6"/>
      <c r="R1" s="7"/>
      <c r="S1" s="41"/>
      <c r="T1" s="42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</row>
    <row r="2" spans="1:31" s="8" customFormat="1" ht="18" customHeight="1" thickBot="1" x14ac:dyDescent="0.25">
      <c r="B2" s="212" t="s">
        <v>0</v>
      </c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4"/>
      <c r="P2" s="67"/>
      <c r="Q2" s="68">
        <v>45860</v>
      </c>
      <c r="R2" s="7"/>
      <c r="S2" s="41"/>
      <c r="T2" s="42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</row>
    <row r="3" spans="1:31" s="6" customFormat="1" ht="24.75" customHeight="1" thickBot="1" x14ac:dyDescent="0.25">
      <c r="B3" s="69" t="s">
        <v>8</v>
      </c>
      <c r="C3" s="70" t="s">
        <v>1</v>
      </c>
      <c r="D3" s="70" t="s">
        <v>229</v>
      </c>
      <c r="E3" s="70" t="s">
        <v>230</v>
      </c>
      <c r="F3" s="70" t="s">
        <v>231</v>
      </c>
      <c r="G3" s="71" t="s">
        <v>228</v>
      </c>
      <c r="H3" s="71" t="s">
        <v>252</v>
      </c>
      <c r="I3" s="72" t="s">
        <v>2</v>
      </c>
      <c r="J3" s="73" t="s">
        <v>3</v>
      </c>
      <c r="K3" s="73" t="s">
        <v>4</v>
      </c>
      <c r="L3" s="73" t="s">
        <v>5</v>
      </c>
      <c r="M3" s="74" t="s">
        <v>6</v>
      </c>
      <c r="N3" s="75" t="s">
        <v>7</v>
      </c>
      <c r="O3" s="70" t="s">
        <v>9</v>
      </c>
      <c r="P3" s="70" t="s">
        <v>220</v>
      </c>
      <c r="Q3" s="70" t="s">
        <v>160</v>
      </c>
      <c r="R3" s="18" t="s">
        <v>10</v>
      </c>
      <c r="S3" s="41"/>
      <c r="T3" s="43">
        <v>100</v>
      </c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</row>
    <row r="4" spans="1:31" s="8" customFormat="1" ht="20.100000000000001" customHeight="1" thickBot="1" x14ac:dyDescent="0.25">
      <c r="B4" s="76" t="s">
        <v>40</v>
      </c>
      <c r="C4" s="77" t="s">
        <v>47</v>
      </c>
      <c r="D4" s="77" t="s">
        <v>271</v>
      </c>
      <c r="E4" s="77" t="s">
        <v>47</v>
      </c>
      <c r="F4" s="206" t="s">
        <v>272</v>
      </c>
      <c r="G4" s="78">
        <v>131658133119</v>
      </c>
      <c r="H4" s="78">
        <v>38046549000190</v>
      </c>
      <c r="I4" s="79" t="s">
        <v>48</v>
      </c>
      <c r="J4" s="80"/>
      <c r="K4" s="80"/>
      <c r="L4" s="80"/>
      <c r="M4" s="81"/>
      <c r="N4" s="82" t="s">
        <v>49</v>
      </c>
      <c r="O4" s="83" t="s">
        <v>149</v>
      </c>
      <c r="P4" s="84" t="s">
        <v>224</v>
      </c>
      <c r="Q4" s="83" t="s">
        <v>161</v>
      </c>
      <c r="R4" s="19" t="s">
        <v>50</v>
      </c>
      <c r="S4" s="45"/>
      <c r="T4" s="42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</row>
    <row r="5" spans="1:31" s="8" customFormat="1" ht="20.100000000000001" customHeight="1" x14ac:dyDescent="0.2">
      <c r="B5" s="85"/>
      <c r="C5" s="86" t="s">
        <v>51</v>
      </c>
      <c r="D5" s="123" t="s">
        <v>277</v>
      </c>
      <c r="E5" s="86" t="s">
        <v>278</v>
      </c>
      <c r="F5" s="202" t="s">
        <v>279</v>
      </c>
      <c r="G5" s="87">
        <v>1293092025114</v>
      </c>
      <c r="H5" s="87">
        <v>37800875000188</v>
      </c>
      <c r="I5" s="88" t="s">
        <v>159</v>
      </c>
      <c r="J5" s="89"/>
      <c r="K5" s="89"/>
      <c r="L5" s="89"/>
      <c r="M5" s="90"/>
      <c r="N5" s="91" t="s">
        <v>52</v>
      </c>
      <c r="O5" s="83" t="s">
        <v>149</v>
      </c>
      <c r="P5" s="92" t="s">
        <v>224</v>
      </c>
      <c r="Q5" s="93" t="s">
        <v>162</v>
      </c>
      <c r="R5" s="16" t="s">
        <v>53</v>
      </c>
      <c r="S5" s="46"/>
      <c r="T5" s="42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</row>
    <row r="6" spans="1:31" s="8" customFormat="1" ht="20.100000000000001" customHeight="1" x14ac:dyDescent="0.2">
      <c r="B6" s="85"/>
      <c r="C6" s="86" t="s">
        <v>37</v>
      </c>
      <c r="D6" s="86" t="s">
        <v>313</v>
      </c>
      <c r="E6" s="86" t="s">
        <v>314</v>
      </c>
      <c r="F6" s="202" t="s">
        <v>315</v>
      </c>
      <c r="G6" s="87">
        <v>143888617110</v>
      </c>
      <c r="H6" s="87">
        <v>20967491000151</v>
      </c>
      <c r="I6" s="88" t="s">
        <v>148</v>
      </c>
      <c r="J6" s="89">
        <v>0.03</v>
      </c>
      <c r="K6" s="89">
        <v>0.06</v>
      </c>
      <c r="L6" s="89"/>
      <c r="M6" s="90">
        <v>8.8200000000000001E-2</v>
      </c>
      <c r="N6" s="91" t="s">
        <v>39</v>
      </c>
      <c r="O6" s="94" t="s">
        <v>36</v>
      </c>
      <c r="P6" s="63" t="s">
        <v>221</v>
      </c>
      <c r="Q6" s="94" t="s">
        <v>162</v>
      </c>
      <c r="R6" s="16" t="s">
        <v>41</v>
      </c>
      <c r="S6" s="45"/>
      <c r="T6" s="47">
        <f>T65-T67</f>
        <v>89.3</v>
      </c>
      <c r="U6" s="48">
        <f>100-T6</f>
        <v>10.700000000000003</v>
      </c>
      <c r="V6" s="40"/>
      <c r="W6" s="40"/>
      <c r="X6" s="40"/>
      <c r="Y6" s="40"/>
      <c r="Z6" s="40"/>
      <c r="AA6" s="40"/>
      <c r="AB6" s="40"/>
      <c r="AC6" s="40"/>
      <c r="AD6" s="40"/>
      <c r="AE6" s="40"/>
    </row>
    <row r="7" spans="1:31" s="35" customFormat="1" ht="20.100000000000001" customHeight="1" x14ac:dyDescent="0.2">
      <c r="A7" s="40"/>
      <c r="B7" s="85"/>
      <c r="C7" s="86" t="s">
        <v>45</v>
      </c>
      <c r="D7" s="86" t="s">
        <v>293</v>
      </c>
      <c r="E7" s="86" t="s">
        <v>294</v>
      </c>
      <c r="F7" s="86"/>
      <c r="G7" s="87">
        <v>335583111116</v>
      </c>
      <c r="H7" s="87">
        <v>45103084000127</v>
      </c>
      <c r="I7" s="88" t="s">
        <v>23</v>
      </c>
      <c r="J7" s="89"/>
      <c r="K7" s="89"/>
      <c r="L7" s="89" t="s">
        <v>13</v>
      </c>
      <c r="M7" s="90"/>
      <c r="N7" s="95" t="s">
        <v>46</v>
      </c>
      <c r="O7" s="94" t="s">
        <v>147</v>
      </c>
      <c r="P7" s="63" t="s">
        <v>221</v>
      </c>
      <c r="Q7" s="94" t="s">
        <v>162</v>
      </c>
      <c r="R7" s="13" t="s">
        <v>24</v>
      </c>
      <c r="S7" s="45"/>
      <c r="T7" s="42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</row>
    <row r="8" spans="1:31" s="35" customFormat="1" ht="20.100000000000001" customHeight="1" x14ac:dyDescent="0.2">
      <c r="A8" s="40"/>
      <c r="B8" s="85"/>
      <c r="C8" s="86" t="s">
        <v>67</v>
      </c>
      <c r="D8" s="86" t="s">
        <v>268</v>
      </c>
      <c r="E8" s="123" t="s">
        <v>269</v>
      </c>
      <c r="F8" s="86"/>
      <c r="G8" s="87">
        <v>17546910030</v>
      </c>
      <c r="H8" s="87">
        <v>13458882000185</v>
      </c>
      <c r="I8" s="88" t="s">
        <v>68</v>
      </c>
      <c r="J8" s="89">
        <v>0.03</v>
      </c>
      <c r="K8" s="89"/>
      <c r="L8" s="89"/>
      <c r="M8" s="96">
        <v>0.03</v>
      </c>
      <c r="N8" s="95" t="s">
        <v>69</v>
      </c>
      <c r="O8" s="63" t="s">
        <v>145</v>
      </c>
      <c r="P8" s="63" t="s">
        <v>221</v>
      </c>
      <c r="Q8" s="63" t="s">
        <v>162</v>
      </c>
      <c r="R8" s="11" t="s">
        <v>70</v>
      </c>
      <c r="S8" s="49"/>
      <c r="T8" s="42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</row>
    <row r="9" spans="1:31" s="8" customFormat="1" ht="20.100000000000001" customHeight="1" x14ac:dyDescent="0.2">
      <c r="A9" s="40"/>
      <c r="B9" s="85"/>
      <c r="C9" s="86" t="s">
        <v>42</v>
      </c>
      <c r="D9" s="86"/>
      <c r="E9" s="86"/>
      <c r="F9" s="86"/>
      <c r="G9" s="87"/>
      <c r="H9" s="87"/>
      <c r="I9" s="88" t="s">
        <v>170</v>
      </c>
      <c r="J9" s="97"/>
      <c r="K9" s="97"/>
      <c r="L9" s="97">
        <v>0.04</v>
      </c>
      <c r="M9" s="96">
        <v>0.04</v>
      </c>
      <c r="N9" s="95" t="s">
        <v>43</v>
      </c>
      <c r="O9" s="98" t="s">
        <v>36</v>
      </c>
      <c r="P9" s="63" t="s">
        <v>221</v>
      </c>
      <c r="Q9" s="63" t="s">
        <v>161</v>
      </c>
      <c r="R9" s="15"/>
      <c r="S9" s="49"/>
      <c r="T9" s="42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</row>
    <row r="10" spans="1:31" s="8" customFormat="1" ht="20.100000000000001" customHeight="1" x14ac:dyDescent="0.2">
      <c r="A10" s="40"/>
      <c r="B10" s="85"/>
      <c r="C10" s="86" t="s">
        <v>59</v>
      </c>
      <c r="D10" s="86" t="s">
        <v>316</v>
      </c>
      <c r="E10" s="86"/>
      <c r="F10" s="86"/>
      <c r="G10" s="87">
        <v>121071965112</v>
      </c>
      <c r="H10" s="87">
        <v>33183805000177</v>
      </c>
      <c r="I10" s="99" t="s">
        <v>38</v>
      </c>
      <c r="J10" s="89">
        <v>0.03</v>
      </c>
      <c r="K10" s="89">
        <v>0.06</v>
      </c>
      <c r="L10" s="89"/>
      <c r="M10" s="90">
        <v>8.8200000000000001E-2</v>
      </c>
      <c r="N10" s="95" t="s">
        <v>60</v>
      </c>
      <c r="O10" s="98" t="s">
        <v>36</v>
      </c>
      <c r="P10" s="63" t="s">
        <v>221</v>
      </c>
      <c r="Q10" s="98" t="s">
        <v>162</v>
      </c>
      <c r="R10" s="17" t="s">
        <v>62</v>
      </c>
      <c r="S10" s="50"/>
      <c r="T10" s="42" t="s">
        <v>13</v>
      </c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</row>
    <row r="11" spans="1:31" s="8" customFormat="1" ht="20.100000000000001" customHeight="1" x14ac:dyDescent="0.2">
      <c r="A11" s="40"/>
      <c r="B11" s="85"/>
      <c r="C11" s="86" t="s">
        <v>71</v>
      </c>
      <c r="D11" s="86" t="s">
        <v>317</v>
      </c>
      <c r="E11" s="86" t="s">
        <v>318</v>
      </c>
      <c r="F11" s="86"/>
      <c r="G11" s="87"/>
      <c r="H11" s="87">
        <v>12040292000175</v>
      </c>
      <c r="I11" s="88" t="s">
        <v>38</v>
      </c>
      <c r="J11" s="89">
        <v>0.06</v>
      </c>
      <c r="K11" s="89"/>
      <c r="L11" s="89"/>
      <c r="M11" s="96"/>
      <c r="N11" s="95" t="s">
        <v>52</v>
      </c>
      <c r="O11" s="63" t="s">
        <v>36</v>
      </c>
      <c r="P11" s="63" t="s">
        <v>221</v>
      </c>
      <c r="Q11" s="63" t="s">
        <v>162</v>
      </c>
      <c r="R11" s="16"/>
      <c r="S11" s="49"/>
      <c r="T11" s="42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</row>
    <row r="12" spans="1:31" s="35" customFormat="1" ht="20.100000000000001" customHeight="1" x14ac:dyDescent="0.2">
      <c r="A12" s="40"/>
      <c r="B12" s="85"/>
      <c r="C12" s="86" t="s">
        <v>72</v>
      </c>
      <c r="D12" s="86" t="s">
        <v>270</v>
      </c>
      <c r="E12" s="86" t="s">
        <v>72</v>
      </c>
      <c r="F12" s="86"/>
      <c r="G12" s="87">
        <v>14473637</v>
      </c>
      <c r="H12" s="87">
        <v>53943256000107</v>
      </c>
      <c r="I12" s="99" t="s">
        <v>73</v>
      </c>
      <c r="J12" s="89"/>
      <c r="K12" s="89"/>
      <c r="L12" s="89">
        <v>0.1</v>
      </c>
      <c r="M12" s="90">
        <v>0.1</v>
      </c>
      <c r="N12" s="91" t="s">
        <v>74</v>
      </c>
      <c r="O12" s="63">
        <v>1</v>
      </c>
      <c r="P12" s="63" t="s">
        <v>221</v>
      </c>
      <c r="Q12" s="63" t="s">
        <v>161</v>
      </c>
      <c r="R12" s="11" t="s">
        <v>75</v>
      </c>
      <c r="S12" s="49"/>
      <c r="T12" s="42"/>
      <c r="U12" s="51" t="s">
        <v>13</v>
      </c>
      <c r="V12" s="40"/>
      <c r="W12" s="40"/>
      <c r="X12" s="40"/>
      <c r="Y12" s="40"/>
      <c r="Z12" s="40"/>
      <c r="AA12" s="40"/>
      <c r="AB12" s="40"/>
      <c r="AC12" s="40"/>
      <c r="AD12" s="40"/>
      <c r="AE12" s="40"/>
    </row>
    <row r="13" spans="1:31" s="35" customFormat="1" ht="20.100000000000001" hidden="1" customHeight="1" x14ac:dyDescent="0.2">
      <c r="A13" s="40"/>
      <c r="B13" s="85"/>
      <c r="C13" s="86" t="s">
        <v>76</v>
      </c>
      <c r="D13" s="86"/>
      <c r="E13" s="86"/>
      <c r="F13" s="86"/>
      <c r="G13" s="87"/>
      <c r="H13" s="87"/>
      <c r="I13" s="99" t="s">
        <v>77</v>
      </c>
      <c r="J13" s="89"/>
      <c r="K13" s="89"/>
      <c r="L13" s="89">
        <v>0.06</v>
      </c>
      <c r="M13" s="90">
        <v>0.06</v>
      </c>
      <c r="N13" s="91" t="s">
        <v>78</v>
      </c>
      <c r="O13" s="98" t="s">
        <v>79</v>
      </c>
      <c r="P13" s="98"/>
      <c r="Q13" s="98" t="s">
        <v>161</v>
      </c>
      <c r="R13" s="11" t="s">
        <v>13</v>
      </c>
      <c r="S13" s="50"/>
      <c r="T13" s="42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</row>
    <row r="14" spans="1:31" s="35" customFormat="1" ht="20.100000000000001" customHeight="1" x14ac:dyDescent="0.2">
      <c r="A14" s="40"/>
      <c r="B14" s="100"/>
      <c r="C14" s="101" t="s">
        <v>169</v>
      </c>
      <c r="D14" s="101"/>
      <c r="E14" s="101"/>
      <c r="F14" s="101"/>
      <c r="G14" s="102"/>
      <c r="H14" s="102"/>
      <c r="I14" s="103" t="s">
        <v>226</v>
      </c>
      <c r="J14" s="104"/>
      <c r="K14" s="104">
        <v>0.06</v>
      </c>
      <c r="L14" s="104"/>
      <c r="M14" s="105">
        <v>0.06</v>
      </c>
      <c r="N14" s="106"/>
      <c r="O14" s="98" t="s">
        <v>218</v>
      </c>
      <c r="P14" s="63" t="s">
        <v>221</v>
      </c>
      <c r="Q14" s="107" t="s">
        <v>162</v>
      </c>
      <c r="R14" s="38"/>
      <c r="S14" s="50"/>
      <c r="T14" s="42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</row>
    <row r="15" spans="1:31" s="8" customFormat="1" ht="20.100000000000001" customHeight="1" x14ac:dyDescent="0.2">
      <c r="A15" s="40"/>
      <c r="B15" s="100"/>
      <c r="C15" s="101" t="s">
        <v>34</v>
      </c>
      <c r="D15" s="101" t="s">
        <v>273</v>
      </c>
      <c r="E15" s="101" t="s">
        <v>274</v>
      </c>
      <c r="F15" s="204" t="s">
        <v>275</v>
      </c>
      <c r="G15" s="102">
        <v>149239230117</v>
      </c>
      <c r="H15" s="102">
        <v>7885215000186</v>
      </c>
      <c r="I15" s="103" t="s">
        <v>170</v>
      </c>
      <c r="J15" s="104"/>
      <c r="K15" s="104">
        <v>0.06</v>
      </c>
      <c r="L15" s="104"/>
      <c r="M15" s="105">
        <v>0.06</v>
      </c>
      <c r="N15" s="106"/>
      <c r="O15" s="107" t="s">
        <v>36</v>
      </c>
      <c r="P15" s="63" t="s">
        <v>221</v>
      </c>
      <c r="Q15" s="107" t="s">
        <v>162</v>
      </c>
      <c r="R15" s="29"/>
      <c r="S15" s="50"/>
      <c r="T15" s="42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</row>
    <row r="16" spans="1:31" s="8" customFormat="1" ht="20.100000000000001" customHeight="1" thickBot="1" x14ac:dyDescent="0.25">
      <c r="A16" s="40"/>
      <c r="B16" s="100"/>
      <c r="C16" s="101" t="s">
        <v>63</v>
      </c>
      <c r="D16" s="101" t="s">
        <v>276</v>
      </c>
      <c r="E16" s="101" t="s">
        <v>63</v>
      </c>
      <c r="F16" s="101"/>
      <c r="G16" s="102"/>
      <c r="H16" s="102">
        <v>21035018000107</v>
      </c>
      <c r="I16" s="103" t="s">
        <v>170</v>
      </c>
      <c r="J16" s="104"/>
      <c r="K16" s="104">
        <v>0.03</v>
      </c>
      <c r="L16" s="104">
        <v>0.04</v>
      </c>
      <c r="M16" s="105">
        <v>6.88E-2</v>
      </c>
      <c r="N16" s="106"/>
      <c r="O16" s="107" t="s">
        <v>36</v>
      </c>
      <c r="P16" s="63" t="s">
        <v>221</v>
      </c>
      <c r="Q16" s="107" t="s">
        <v>161</v>
      </c>
      <c r="R16" s="29"/>
      <c r="S16" s="50"/>
      <c r="T16" s="42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</row>
    <row r="17" spans="1:31" s="8" customFormat="1" ht="20.100000000000001" hidden="1" customHeight="1" thickBot="1" x14ac:dyDescent="0.25">
      <c r="A17" s="40"/>
      <c r="B17" s="100"/>
      <c r="C17" s="101" t="s">
        <v>80</v>
      </c>
      <c r="D17" s="101"/>
      <c r="E17" s="101"/>
      <c r="F17" s="101"/>
      <c r="G17" s="102"/>
      <c r="H17" s="102"/>
      <c r="I17" s="103" t="s">
        <v>81</v>
      </c>
      <c r="J17" s="104">
        <v>0.03</v>
      </c>
      <c r="K17" s="104">
        <v>0.06</v>
      </c>
      <c r="L17" s="104" t="s">
        <v>13</v>
      </c>
      <c r="M17" s="105">
        <v>8.8200000000000001E-2</v>
      </c>
      <c r="N17" s="108" t="s">
        <v>82</v>
      </c>
      <c r="O17" s="109" t="s">
        <v>44</v>
      </c>
      <c r="P17" s="109"/>
      <c r="Q17" s="109" t="s">
        <v>162</v>
      </c>
      <c r="R17" s="26" t="s">
        <v>24</v>
      </c>
      <c r="S17" s="45"/>
      <c r="T17" s="42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</row>
    <row r="18" spans="1:31" s="37" customFormat="1" ht="20.100000000000001" customHeight="1" x14ac:dyDescent="0.2">
      <c r="A18" s="40"/>
      <c r="B18" s="76" t="s">
        <v>105</v>
      </c>
      <c r="C18" s="77" t="s">
        <v>151</v>
      </c>
      <c r="D18" s="77" t="s">
        <v>256</v>
      </c>
      <c r="E18" s="77" t="s">
        <v>151</v>
      </c>
      <c r="F18" s="206" t="s">
        <v>257</v>
      </c>
      <c r="G18" s="78">
        <v>126815119113</v>
      </c>
      <c r="H18" s="78">
        <v>33663920000220</v>
      </c>
      <c r="I18" s="79" t="s">
        <v>120</v>
      </c>
      <c r="J18" s="80"/>
      <c r="K18" s="80"/>
      <c r="L18" s="80"/>
      <c r="M18" s="81"/>
      <c r="N18" s="82" t="s">
        <v>121</v>
      </c>
      <c r="O18" s="110">
        <v>1</v>
      </c>
      <c r="P18" s="111" t="s">
        <v>224</v>
      </c>
      <c r="Q18" s="110" t="s">
        <v>162</v>
      </c>
      <c r="R18" s="36"/>
      <c r="S18" s="49"/>
      <c r="T18" s="42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</row>
    <row r="19" spans="1:31" s="35" customFormat="1" ht="20.100000000000001" customHeight="1" x14ac:dyDescent="0.2">
      <c r="A19" s="40"/>
      <c r="B19" s="85"/>
      <c r="C19" s="86" t="s">
        <v>106</v>
      </c>
      <c r="D19" s="86" t="s">
        <v>232</v>
      </c>
      <c r="E19" s="86" t="s">
        <v>233</v>
      </c>
      <c r="F19" s="86"/>
      <c r="G19" s="87">
        <v>407291529117</v>
      </c>
      <c r="H19" s="87">
        <v>15491395000140</v>
      </c>
      <c r="I19" s="88" t="s">
        <v>146</v>
      </c>
      <c r="J19" s="89"/>
      <c r="K19" s="89"/>
      <c r="L19" s="89"/>
      <c r="M19" s="90"/>
      <c r="N19" s="91" t="s">
        <v>107</v>
      </c>
      <c r="O19" s="98" t="s">
        <v>108</v>
      </c>
      <c r="P19" s="63" t="s">
        <v>221</v>
      </c>
      <c r="Q19" s="98" t="s">
        <v>162</v>
      </c>
      <c r="R19" s="13" t="s">
        <v>24</v>
      </c>
      <c r="S19" s="45"/>
      <c r="T19" s="42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</row>
    <row r="20" spans="1:31" s="8" customFormat="1" ht="20.100000000000001" customHeight="1" x14ac:dyDescent="0.2">
      <c r="B20" s="85"/>
      <c r="C20" s="86" t="s">
        <v>103</v>
      </c>
      <c r="D20" s="86" t="s">
        <v>264</v>
      </c>
      <c r="E20" s="86" t="s">
        <v>103</v>
      </c>
      <c r="F20" s="202" t="s">
        <v>265</v>
      </c>
      <c r="G20" s="87">
        <v>143644391117</v>
      </c>
      <c r="H20" s="87">
        <v>20488775000165</v>
      </c>
      <c r="I20" s="88" t="s">
        <v>30</v>
      </c>
      <c r="J20" s="97">
        <v>0.03</v>
      </c>
      <c r="K20" s="97" t="s">
        <v>13</v>
      </c>
      <c r="L20" s="97"/>
      <c r="M20" s="96">
        <v>0.03</v>
      </c>
      <c r="N20" s="95" t="s">
        <v>104</v>
      </c>
      <c r="O20" s="94" t="s">
        <v>36</v>
      </c>
      <c r="P20" s="63" t="s">
        <v>221</v>
      </c>
      <c r="Q20" s="94" t="s">
        <v>162</v>
      </c>
      <c r="R20" s="12" t="s">
        <v>24</v>
      </c>
      <c r="S20" s="45"/>
      <c r="T20" s="42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</row>
    <row r="21" spans="1:31" s="8" customFormat="1" ht="20.100000000000001" customHeight="1" x14ac:dyDescent="0.2">
      <c r="B21" s="85"/>
      <c r="C21" s="86" t="s">
        <v>109</v>
      </c>
      <c r="D21" s="86" t="s">
        <v>261</v>
      </c>
      <c r="E21" s="86" t="s">
        <v>262</v>
      </c>
      <c r="F21" s="202" t="s">
        <v>263</v>
      </c>
      <c r="G21" s="87">
        <v>128353000000</v>
      </c>
      <c r="H21" s="87">
        <v>35958246000155</v>
      </c>
      <c r="I21" s="88" t="s">
        <v>38</v>
      </c>
      <c r="J21" s="89">
        <v>0.03</v>
      </c>
      <c r="K21" s="89">
        <v>0.03</v>
      </c>
      <c r="L21" s="89"/>
      <c r="M21" s="90">
        <v>5.91E-2</v>
      </c>
      <c r="N21" s="91" t="s">
        <v>52</v>
      </c>
      <c r="O21" s="112" t="s">
        <v>36</v>
      </c>
      <c r="P21" s="63" t="s">
        <v>221</v>
      </c>
      <c r="Q21" s="112" t="s">
        <v>162</v>
      </c>
      <c r="R21" s="10" t="s">
        <v>110</v>
      </c>
      <c r="S21" s="45"/>
      <c r="T21" s="42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</row>
    <row r="22" spans="1:31" s="8" customFormat="1" ht="20.100000000000001" customHeight="1" x14ac:dyDescent="0.2">
      <c r="B22" s="85"/>
      <c r="C22" s="86" t="s">
        <v>111</v>
      </c>
      <c r="D22" s="86" t="s">
        <v>330</v>
      </c>
      <c r="E22" s="86" t="s">
        <v>111</v>
      </c>
      <c r="F22" s="202" t="s">
        <v>331</v>
      </c>
      <c r="G22" s="87">
        <v>123215184110</v>
      </c>
      <c r="H22" s="87"/>
      <c r="I22" s="88" t="s">
        <v>112</v>
      </c>
      <c r="J22" s="89">
        <v>0.03</v>
      </c>
      <c r="K22" s="89"/>
      <c r="L22" s="89"/>
      <c r="M22" s="90">
        <v>0.03</v>
      </c>
      <c r="N22" s="95" t="s">
        <v>113</v>
      </c>
      <c r="O22" s="112" t="s">
        <v>36</v>
      </c>
      <c r="P22" s="63" t="s">
        <v>221</v>
      </c>
      <c r="Q22" s="112" t="s">
        <v>162</v>
      </c>
      <c r="R22" s="12" t="s">
        <v>24</v>
      </c>
      <c r="S22" s="45"/>
      <c r="T22" s="42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</row>
    <row r="23" spans="1:31" s="8" customFormat="1" ht="20.100000000000001" customHeight="1" x14ac:dyDescent="0.2">
      <c r="B23" s="85"/>
      <c r="C23" s="86" t="s">
        <v>114</v>
      </c>
      <c r="D23" s="86" t="s">
        <v>328</v>
      </c>
      <c r="E23" s="86" t="s">
        <v>114</v>
      </c>
      <c r="F23" s="202" t="s">
        <v>329</v>
      </c>
      <c r="G23" s="87">
        <v>123052648118</v>
      </c>
      <c r="H23" s="87">
        <v>31655917000158</v>
      </c>
      <c r="I23" s="99" t="s">
        <v>115</v>
      </c>
      <c r="J23" s="89">
        <v>0.03</v>
      </c>
      <c r="K23" s="89">
        <v>0.03</v>
      </c>
      <c r="L23" s="89"/>
      <c r="M23" s="90">
        <v>5.91E-2</v>
      </c>
      <c r="N23" s="91" t="s">
        <v>116</v>
      </c>
      <c r="O23" s="112" t="s">
        <v>36</v>
      </c>
      <c r="P23" s="63" t="s">
        <v>221</v>
      </c>
      <c r="Q23" s="112" t="s">
        <v>162</v>
      </c>
      <c r="R23" s="12" t="s">
        <v>24</v>
      </c>
      <c r="S23" s="45"/>
      <c r="T23" s="42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</row>
    <row r="24" spans="1:31" s="8" customFormat="1" ht="24.95" customHeight="1" x14ac:dyDescent="0.2">
      <c r="B24" s="85"/>
      <c r="C24" s="86" t="s">
        <v>117</v>
      </c>
      <c r="D24" s="86" t="s">
        <v>326</v>
      </c>
      <c r="E24" s="86" t="s">
        <v>117</v>
      </c>
      <c r="F24" s="202" t="s">
        <v>327</v>
      </c>
      <c r="G24" s="87">
        <v>148194951112</v>
      </c>
      <c r="H24" s="87">
        <v>55919138000180</v>
      </c>
      <c r="I24" s="88" t="s">
        <v>150</v>
      </c>
      <c r="J24" s="89"/>
      <c r="K24" s="89"/>
      <c r="L24" s="113" t="s">
        <v>118</v>
      </c>
      <c r="M24" s="96">
        <v>0.04</v>
      </c>
      <c r="N24" s="95" t="s">
        <v>119</v>
      </c>
      <c r="O24" s="112" t="s">
        <v>36</v>
      </c>
      <c r="P24" s="63" t="s">
        <v>221</v>
      </c>
      <c r="Q24" s="112" t="s">
        <v>162</v>
      </c>
      <c r="R24" s="12" t="s">
        <v>24</v>
      </c>
      <c r="S24" s="45"/>
      <c r="T24" s="42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</row>
    <row r="25" spans="1:31" s="8" customFormat="1" ht="24.95" customHeight="1" x14ac:dyDescent="0.2">
      <c r="B25" s="100"/>
      <c r="C25" s="101" t="s">
        <v>171</v>
      </c>
      <c r="D25" s="101" t="s">
        <v>339</v>
      </c>
      <c r="E25" s="101" t="s">
        <v>340</v>
      </c>
      <c r="F25" s="204" t="s">
        <v>341</v>
      </c>
      <c r="G25" s="102"/>
      <c r="H25" s="102">
        <v>1558511000196</v>
      </c>
      <c r="I25" s="114" t="s">
        <v>170</v>
      </c>
      <c r="J25" s="104">
        <v>0.03</v>
      </c>
      <c r="K25" s="104"/>
      <c r="L25" s="115"/>
      <c r="M25" s="116">
        <v>0.03</v>
      </c>
      <c r="N25" s="117" t="s">
        <v>182</v>
      </c>
      <c r="O25" s="112" t="s">
        <v>36</v>
      </c>
      <c r="P25" s="63" t="s">
        <v>221</v>
      </c>
      <c r="Q25" s="118" t="s">
        <v>161</v>
      </c>
      <c r="R25" s="27"/>
      <c r="S25" s="45"/>
      <c r="T25" s="42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</row>
    <row r="26" spans="1:31" s="8" customFormat="1" ht="24.95" customHeight="1" x14ac:dyDescent="0.2">
      <c r="B26" s="100"/>
      <c r="C26" s="101" t="s">
        <v>172</v>
      </c>
      <c r="D26" s="101" t="s">
        <v>324</v>
      </c>
      <c r="E26" s="101" t="s">
        <v>165</v>
      </c>
      <c r="F26" s="204" t="s">
        <v>325</v>
      </c>
      <c r="G26" s="102">
        <v>635854758110</v>
      </c>
      <c r="H26" s="102">
        <v>23383333000142</v>
      </c>
      <c r="I26" s="114" t="s">
        <v>176</v>
      </c>
      <c r="J26" s="104"/>
      <c r="K26" s="104"/>
      <c r="L26" s="115">
        <v>0.04</v>
      </c>
      <c r="M26" s="116">
        <v>0.04</v>
      </c>
      <c r="N26" s="117" t="s">
        <v>166</v>
      </c>
      <c r="O26" s="112" t="s">
        <v>36</v>
      </c>
      <c r="P26" s="63" t="s">
        <v>221</v>
      </c>
      <c r="Q26" s="118" t="s">
        <v>161</v>
      </c>
      <c r="R26" s="27"/>
      <c r="S26" s="45"/>
      <c r="T26" s="42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</row>
    <row r="27" spans="1:31" s="8" customFormat="1" ht="24.95" customHeight="1" x14ac:dyDescent="0.2">
      <c r="B27" s="100"/>
      <c r="C27" s="101" t="s">
        <v>173</v>
      </c>
      <c r="D27" s="101"/>
      <c r="E27" s="101"/>
      <c r="F27" s="101"/>
      <c r="G27" s="102"/>
      <c r="H27" s="102"/>
      <c r="I27" s="114" t="s">
        <v>23</v>
      </c>
      <c r="J27" s="104">
        <v>0.03</v>
      </c>
      <c r="K27" s="104"/>
      <c r="L27" s="115"/>
      <c r="M27" s="116">
        <v>0.03</v>
      </c>
      <c r="N27" s="108" t="s">
        <v>181</v>
      </c>
      <c r="O27" s="112" t="s">
        <v>36</v>
      </c>
      <c r="P27" s="63" t="s">
        <v>221</v>
      </c>
      <c r="Q27" s="118" t="s">
        <v>161</v>
      </c>
      <c r="R27" s="27"/>
      <c r="S27" s="45"/>
      <c r="T27" s="42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</row>
    <row r="28" spans="1:31" s="8" customFormat="1" ht="24.95" hidden="1" customHeight="1" x14ac:dyDescent="0.2">
      <c r="B28" s="100"/>
      <c r="C28" s="101" t="s">
        <v>174</v>
      </c>
      <c r="D28" s="101"/>
      <c r="E28" s="101"/>
      <c r="F28" s="101"/>
      <c r="G28" s="102"/>
      <c r="H28" s="102"/>
      <c r="I28" s="114" t="s">
        <v>170</v>
      </c>
      <c r="J28" s="104">
        <v>0.03</v>
      </c>
      <c r="K28" s="104"/>
      <c r="L28" s="115">
        <v>0.04</v>
      </c>
      <c r="M28" s="116">
        <v>6.88E-2</v>
      </c>
      <c r="N28" s="108" t="s">
        <v>180</v>
      </c>
      <c r="O28" s="119">
        <v>1</v>
      </c>
      <c r="P28" s="63" t="s">
        <v>221</v>
      </c>
      <c r="Q28" s="118" t="s">
        <v>161</v>
      </c>
      <c r="R28" s="27"/>
      <c r="S28" s="45"/>
      <c r="T28" s="42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</row>
    <row r="29" spans="1:31" s="8" customFormat="1" ht="24.95" customHeight="1" x14ac:dyDescent="0.2">
      <c r="B29" s="100"/>
      <c r="C29" s="101" t="s">
        <v>175</v>
      </c>
      <c r="D29" s="101" t="s">
        <v>266</v>
      </c>
      <c r="E29" s="101" t="s">
        <v>175</v>
      </c>
      <c r="F29" s="204" t="s">
        <v>267</v>
      </c>
      <c r="G29" s="102">
        <v>121368833118</v>
      </c>
      <c r="H29" s="102">
        <v>34554580000261</v>
      </c>
      <c r="I29" s="114" t="s">
        <v>38</v>
      </c>
      <c r="J29" s="104"/>
      <c r="K29" s="104"/>
      <c r="L29" s="115"/>
      <c r="M29" s="116"/>
      <c r="N29" s="108" t="s">
        <v>60</v>
      </c>
      <c r="O29" s="112" t="s">
        <v>36</v>
      </c>
      <c r="P29" s="63" t="s">
        <v>221</v>
      </c>
      <c r="Q29" s="118" t="s">
        <v>161</v>
      </c>
      <c r="R29" s="27"/>
      <c r="S29" s="45"/>
      <c r="T29" s="42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</row>
    <row r="30" spans="1:31" s="8" customFormat="1" ht="24.95" customHeight="1" x14ac:dyDescent="0.2">
      <c r="B30" s="100"/>
      <c r="C30" s="101" t="s">
        <v>197</v>
      </c>
      <c r="D30" s="101" t="s">
        <v>337</v>
      </c>
      <c r="E30" s="101"/>
      <c r="F30" s="204" t="s">
        <v>338</v>
      </c>
      <c r="G30" s="102"/>
      <c r="H30" s="102">
        <v>60798911000138</v>
      </c>
      <c r="I30" s="114" t="s">
        <v>170</v>
      </c>
      <c r="J30" s="104"/>
      <c r="K30" s="104"/>
      <c r="L30" s="115">
        <v>0.04</v>
      </c>
      <c r="M30" s="116">
        <v>0.04</v>
      </c>
      <c r="N30" s="108" t="s">
        <v>198</v>
      </c>
      <c r="O30" s="118" t="s">
        <v>36</v>
      </c>
      <c r="P30" s="63" t="s">
        <v>221</v>
      </c>
      <c r="Q30" s="118" t="s">
        <v>161</v>
      </c>
      <c r="R30" s="27"/>
      <c r="S30" s="45"/>
      <c r="T30" s="42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</row>
    <row r="31" spans="1:31" s="8" customFormat="1" ht="24.95" customHeight="1" x14ac:dyDescent="0.2">
      <c r="B31" s="100"/>
      <c r="C31" s="101" t="s">
        <v>199</v>
      </c>
      <c r="D31" s="101" t="s">
        <v>335</v>
      </c>
      <c r="E31" s="101" t="s">
        <v>199</v>
      </c>
      <c r="F31" s="204" t="s">
        <v>336</v>
      </c>
      <c r="G31" s="102">
        <v>148872969116</v>
      </c>
      <c r="H31" s="102">
        <v>11307533000137</v>
      </c>
      <c r="I31" s="114" t="s">
        <v>38</v>
      </c>
      <c r="J31" s="104">
        <v>0.03</v>
      </c>
      <c r="K31" s="104"/>
      <c r="L31" s="115">
        <v>0.04</v>
      </c>
      <c r="M31" s="116">
        <v>6.88E-2</v>
      </c>
      <c r="N31" s="108" t="s">
        <v>166</v>
      </c>
      <c r="O31" s="118" t="s">
        <v>36</v>
      </c>
      <c r="P31" s="63" t="s">
        <v>221</v>
      </c>
      <c r="Q31" s="118" t="s">
        <v>161</v>
      </c>
      <c r="R31" s="27"/>
      <c r="S31" s="45"/>
      <c r="T31" s="42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</row>
    <row r="32" spans="1:31" s="8" customFormat="1" ht="20.100000000000001" customHeight="1" thickBot="1" x14ac:dyDescent="0.25">
      <c r="B32" s="100"/>
      <c r="C32" s="101" t="s">
        <v>122</v>
      </c>
      <c r="D32" s="101"/>
      <c r="E32" s="101"/>
      <c r="F32" s="101"/>
      <c r="G32" s="102"/>
      <c r="H32" s="102"/>
      <c r="I32" s="114" t="s">
        <v>30</v>
      </c>
      <c r="J32" s="104"/>
      <c r="K32" s="104"/>
      <c r="L32" s="104">
        <v>0.04</v>
      </c>
      <c r="M32" s="105">
        <v>0.04</v>
      </c>
      <c r="N32" s="106" t="s">
        <v>95</v>
      </c>
      <c r="O32" s="118" t="s">
        <v>36</v>
      </c>
      <c r="P32" s="63" t="s">
        <v>221</v>
      </c>
      <c r="Q32" s="118" t="s">
        <v>161</v>
      </c>
      <c r="R32" s="27" t="s">
        <v>24</v>
      </c>
      <c r="S32" s="45"/>
      <c r="T32" s="42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</row>
    <row r="33" spans="1:31" s="35" customFormat="1" ht="20.100000000000001" customHeight="1" x14ac:dyDescent="0.2">
      <c r="A33" s="40"/>
      <c r="B33" s="76" t="s">
        <v>128</v>
      </c>
      <c r="C33" s="120" t="s">
        <v>217</v>
      </c>
      <c r="D33" s="120"/>
      <c r="E33" s="120"/>
      <c r="F33" s="120"/>
      <c r="G33" s="121"/>
      <c r="H33" s="121"/>
      <c r="I33" s="79" t="s">
        <v>38</v>
      </c>
      <c r="J33" s="80"/>
      <c r="K33" s="80"/>
      <c r="L33" s="80"/>
      <c r="M33" s="81"/>
      <c r="N33" s="122" t="s">
        <v>157</v>
      </c>
      <c r="O33" s="83" t="s">
        <v>218</v>
      </c>
      <c r="P33" s="63" t="s">
        <v>221</v>
      </c>
      <c r="Q33" s="83" t="s">
        <v>162</v>
      </c>
      <c r="R33" s="39"/>
      <c r="S33" s="45"/>
      <c r="T33" s="42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</row>
    <row r="34" spans="1:31" s="35" customFormat="1" ht="20.100000000000001" customHeight="1" x14ac:dyDescent="0.2">
      <c r="A34" s="40"/>
      <c r="B34" s="85"/>
      <c r="C34" s="86" t="s">
        <v>130</v>
      </c>
      <c r="D34" s="123" t="s">
        <v>287</v>
      </c>
      <c r="E34" s="86" t="s">
        <v>288</v>
      </c>
      <c r="F34" s="202" t="s">
        <v>289</v>
      </c>
      <c r="G34" s="87">
        <v>417552079116</v>
      </c>
      <c r="H34" s="87">
        <v>33552265000151</v>
      </c>
      <c r="I34" s="88" t="s">
        <v>312</v>
      </c>
      <c r="J34" s="89">
        <v>0.03</v>
      </c>
      <c r="K34" s="89">
        <v>0.03</v>
      </c>
      <c r="L34" s="89"/>
      <c r="M34" s="90">
        <v>5.91E-2</v>
      </c>
      <c r="N34" s="95" t="s">
        <v>43</v>
      </c>
      <c r="O34" s="94" t="s">
        <v>44</v>
      </c>
      <c r="P34" s="63" t="s">
        <v>221</v>
      </c>
      <c r="Q34" s="94" t="s">
        <v>162</v>
      </c>
      <c r="R34" s="14" t="s">
        <v>24</v>
      </c>
      <c r="S34" s="45"/>
      <c r="T34" s="42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</row>
    <row r="35" spans="1:31" s="35" customFormat="1" ht="20.100000000000001" customHeight="1" x14ac:dyDescent="0.2">
      <c r="A35" s="40"/>
      <c r="B35" s="85"/>
      <c r="C35" s="123" t="s">
        <v>127</v>
      </c>
      <c r="D35" s="123" t="s">
        <v>319</v>
      </c>
      <c r="E35" s="123" t="s">
        <v>320</v>
      </c>
      <c r="F35" s="207" t="s">
        <v>321</v>
      </c>
      <c r="G35" s="124">
        <v>407241629116</v>
      </c>
      <c r="H35" s="124">
        <v>7774127000107</v>
      </c>
      <c r="I35" s="88" t="s">
        <v>177</v>
      </c>
      <c r="J35" s="89">
        <v>0.03</v>
      </c>
      <c r="K35" s="89">
        <v>0.06</v>
      </c>
      <c r="L35" s="89"/>
      <c r="M35" s="90">
        <v>8.8200000000000001E-2</v>
      </c>
      <c r="N35" s="91" t="s">
        <v>107</v>
      </c>
      <c r="O35" s="94" t="s">
        <v>44</v>
      </c>
      <c r="P35" s="63" t="s">
        <v>221</v>
      </c>
      <c r="Q35" s="94" t="s">
        <v>162</v>
      </c>
      <c r="R35" s="11" t="s">
        <v>129</v>
      </c>
      <c r="S35" s="45"/>
      <c r="T35" s="42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</row>
    <row r="36" spans="1:31" s="35" customFormat="1" ht="24.95" customHeight="1" x14ac:dyDescent="0.2">
      <c r="A36" s="40"/>
      <c r="B36" s="85"/>
      <c r="C36" s="123" t="s">
        <v>219</v>
      </c>
      <c r="D36" s="123" t="s">
        <v>258</v>
      </c>
      <c r="E36" s="123" t="s">
        <v>259</v>
      </c>
      <c r="F36" s="207" t="s">
        <v>260</v>
      </c>
      <c r="G36" s="124">
        <v>353312598111</v>
      </c>
      <c r="H36" s="124">
        <v>27367957000127</v>
      </c>
      <c r="I36" s="88" t="s">
        <v>38</v>
      </c>
      <c r="J36" s="89">
        <v>0.05</v>
      </c>
      <c r="K36" s="89" t="s">
        <v>13</v>
      </c>
      <c r="L36" s="89">
        <v>0.06</v>
      </c>
      <c r="M36" s="90">
        <v>0.107</v>
      </c>
      <c r="N36" s="95" t="s">
        <v>28</v>
      </c>
      <c r="O36" s="98" t="s">
        <v>135</v>
      </c>
      <c r="P36" s="63" t="s">
        <v>221</v>
      </c>
      <c r="Q36" s="98" t="s">
        <v>161</v>
      </c>
      <c r="R36" s="11" t="s">
        <v>136</v>
      </c>
      <c r="S36" s="50"/>
      <c r="T36" s="42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</row>
    <row r="37" spans="1:31" s="35" customFormat="1" ht="20.100000000000001" customHeight="1" x14ac:dyDescent="0.2">
      <c r="A37" s="40"/>
      <c r="B37" s="85"/>
      <c r="C37" s="86" t="s">
        <v>137</v>
      </c>
      <c r="D37" s="86" t="s">
        <v>322</v>
      </c>
      <c r="E37" s="86" t="s">
        <v>322</v>
      </c>
      <c r="F37" s="202" t="s">
        <v>323</v>
      </c>
      <c r="G37" s="87">
        <v>714118830116</v>
      </c>
      <c r="H37" s="87">
        <v>30288042000130</v>
      </c>
      <c r="I37" s="88" t="s">
        <v>38</v>
      </c>
      <c r="J37" s="89"/>
      <c r="K37" s="89"/>
      <c r="L37" s="89"/>
      <c r="M37" s="90"/>
      <c r="N37" s="95" t="s">
        <v>141</v>
      </c>
      <c r="O37" s="63">
        <v>1</v>
      </c>
      <c r="P37" s="63" t="s">
        <v>221</v>
      </c>
      <c r="Q37" s="63" t="s">
        <v>162</v>
      </c>
      <c r="R37" s="14"/>
      <c r="S37" s="45"/>
      <c r="T37" s="42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</row>
    <row r="38" spans="1:31" s="8" customFormat="1" ht="20.100000000000001" hidden="1" customHeight="1" x14ac:dyDescent="0.2">
      <c r="A38" s="40"/>
      <c r="B38" s="85"/>
      <c r="C38" s="123" t="s">
        <v>132</v>
      </c>
      <c r="D38" s="123"/>
      <c r="E38" s="123"/>
      <c r="F38" s="123"/>
      <c r="G38" s="124"/>
      <c r="H38" s="124"/>
      <c r="I38" s="88" t="s">
        <v>131</v>
      </c>
      <c r="J38" s="89"/>
      <c r="K38" s="89">
        <v>0.03</v>
      </c>
      <c r="L38" s="89"/>
      <c r="M38" s="90">
        <v>0.03</v>
      </c>
      <c r="N38" s="91" t="s">
        <v>133</v>
      </c>
      <c r="O38" s="94" t="s">
        <v>44</v>
      </c>
      <c r="P38" s="94"/>
      <c r="Q38" s="94" t="s">
        <v>162</v>
      </c>
      <c r="R38" s="16" t="s">
        <v>134</v>
      </c>
      <c r="S38" s="45"/>
      <c r="T38" s="42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</row>
    <row r="39" spans="1:31" s="8" customFormat="1" ht="20.100000000000001" hidden="1" customHeight="1" x14ac:dyDescent="0.2">
      <c r="A39" s="40"/>
      <c r="B39" s="85"/>
      <c r="C39" s="123" t="s">
        <v>152</v>
      </c>
      <c r="D39" s="123"/>
      <c r="E39" s="123"/>
      <c r="F39" s="123"/>
      <c r="G39" s="124"/>
      <c r="H39" s="124"/>
      <c r="I39" s="88" t="s">
        <v>131</v>
      </c>
      <c r="J39" s="89"/>
      <c r="K39" s="89"/>
      <c r="L39" s="89"/>
      <c r="M39" s="90"/>
      <c r="N39" s="91" t="s">
        <v>133</v>
      </c>
      <c r="O39" s="94" t="s">
        <v>36</v>
      </c>
      <c r="P39" s="94"/>
      <c r="Q39" s="94" t="s">
        <v>162</v>
      </c>
      <c r="R39" s="16"/>
      <c r="S39" s="45"/>
      <c r="T39" s="42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0" spans="1:31" s="35" customFormat="1" ht="20.100000000000001" customHeight="1" x14ac:dyDescent="0.2">
      <c r="A40" s="40"/>
      <c r="B40" s="85"/>
      <c r="C40" s="123" t="s">
        <v>153</v>
      </c>
      <c r="D40" s="123"/>
      <c r="E40" s="123"/>
      <c r="F40" s="123"/>
      <c r="G40" s="124"/>
      <c r="H40" s="124"/>
      <c r="I40" s="88" t="s">
        <v>38</v>
      </c>
      <c r="J40" s="89"/>
      <c r="K40" s="89"/>
      <c r="L40" s="89">
        <v>0.06</v>
      </c>
      <c r="M40" s="90">
        <v>0.06</v>
      </c>
      <c r="N40" s="91" t="s">
        <v>154</v>
      </c>
      <c r="O40" s="63">
        <v>1</v>
      </c>
      <c r="P40" s="63" t="s">
        <v>221</v>
      </c>
      <c r="Q40" s="94" t="s">
        <v>161</v>
      </c>
      <c r="R40" s="11"/>
      <c r="S40" s="45"/>
      <c r="T40" s="42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</row>
    <row r="41" spans="1:31" s="35" customFormat="1" ht="20.100000000000001" customHeight="1" x14ac:dyDescent="0.2">
      <c r="A41" s="40"/>
      <c r="B41" s="100"/>
      <c r="C41" s="125" t="s">
        <v>178</v>
      </c>
      <c r="D41" s="125" t="s">
        <v>295</v>
      </c>
      <c r="E41" s="125"/>
      <c r="F41" s="205" t="s">
        <v>296</v>
      </c>
      <c r="G41" s="126">
        <v>9107567450</v>
      </c>
      <c r="H41" s="126">
        <v>55401175000100</v>
      </c>
      <c r="I41" s="114" t="s">
        <v>170</v>
      </c>
      <c r="J41" s="104">
        <v>0.03</v>
      </c>
      <c r="K41" s="104"/>
      <c r="L41" s="104">
        <v>0.06</v>
      </c>
      <c r="M41" s="105">
        <v>8.8200000000000001E-2</v>
      </c>
      <c r="N41" s="106" t="s">
        <v>179</v>
      </c>
      <c r="O41" s="127" t="s">
        <v>218</v>
      </c>
      <c r="P41" s="63" t="s">
        <v>221</v>
      </c>
      <c r="Q41" s="109" t="s">
        <v>161</v>
      </c>
      <c r="R41" s="38"/>
      <c r="S41" s="45"/>
      <c r="T41" s="42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</row>
    <row r="42" spans="1:31" s="35" customFormat="1" ht="20.100000000000001" customHeight="1" x14ac:dyDescent="0.2">
      <c r="A42" s="40"/>
      <c r="B42" s="100"/>
      <c r="C42" s="125" t="s">
        <v>222</v>
      </c>
      <c r="D42" s="125" t="s">
        <v>253</v>
      </c>
      <c r="E42" s="125" t="s">
        <v>254</v>
      </c>
      <c r="F42" s="205" t="s">
        <v>255</v>
      </c>
      <c r="G42" s="126">
        <v>122284234119</v>
      </c>
      <c r="H42" s="126">
        <v>36474726000103</v>
      </c>
      <c r="I42" s="114" t="s">
        <v>223</v>
      </c>
      <c r="J42" s="104">
        <v>0.06</v>
      </c>
      <c r="K42" s="104"/>
      <c r="L42" s="104"/>
      <c r="M42" s="105">
        <v>0.06</v>
      </c>
      <c r="N42" s="106"/>
      <c r="O42" s="127">
        <v>0.5</v>
      </c>
      <c r="P42" s="63" t="s">
        <v>221</v>
      </c>
      <c r="Q42" s="109" t="s">
        <v>162</v>
      </c>
      <c r="R42" s="38"/>
      <c r="S42" s="45"/>
      <c r="T42" s="42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</row>
    <row r="43" spans="1:31" s="8" customFormat="1" ht="20.25" customHeight="1" thickBot="1" x14ac:dyDescent="0.25">
      <c r="A43" s="40"/>
      <c r="B43" s="128"/>
      <c r="C43" s="129" t="s">
        <v>155</v>
      </c>
      <c r="D43" s="129"/>
      <c r="E43" s="129"/>
      <c r="F43" s="129"/>
      <c r="G43" s="130"/>
      <c r="H43" s="130"/>
      <c r="I43" s="131" t="s">
        <v>38</v>
      </c>
      <c r="J43" s="132">
        <v>0.03</v>
      </c>
      <c r="K43" s="132"/>
      <c r="L43" s="132">
        <v>0.06</v>
      </c>
      <c r="M43" s="133">
        <v>8.8200000000000001E-2</v>
      </c>
      <c r="N43" s="134" t="s">
        <v>156</v>
      </c>
      <c r="O43" s="135" t="s">
        <v>36</v>
      </c>
      <c r="P43" s="135" t="s">
        <v>221</v>
      </c>
      <c r="Q43" s="135">
        <v>0</v>
      </c>
      <c r="R43" s="20"/>
      <c r="S43" s="45"/>
      <c r="T43" s="42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</row>
    <row r="44" spans="1:31" s="8" customFormat="1" ht="20.100000000000001" customHeight="1" x14ac:dyDescent="0.2">
      <c r="A44" s="40"/>
      <c r="B44" s="136" t="s">
        <v>85</v>
      </c>
      <c r="C44" s="137" t="s">
        <v>83</v>
      </c>
      <c r="D44" s="137" t="s">
        <v>239</v>
      </c>
      <c r="E44" s="137" t="s">
        <v>83</v>
      </c>
      <c r="F44" s="203" t="s">
        <v>240</v>
      </c>
      <c r="G44" s="138">
        <v>131701000000</v>
      </c>
      <c r="H44" s="138">
        <v>42971565000166</v>
      </c>
      <c r="I44" s="139" t="s">
        <v>38</v>
      </c>
      <c r="J44" s="140">
        <v>0.03</v>
      </c>
      <c r="K44" s="140">
        <v>0.06</v>
      </c>
      <c r="L44" s="140"/>
      <c r="M44" s="141">
        <v>8.8200000000000001E-2</v>
      </c>
      <c r="N44" s="142" t="s">
        <v>84</v>
      </c>
      <c r="O44" s="143" t="s">
        <v>36</v>
      </c>
      <c r="P44" s="143" t="s">
        <v>221</v>
      </c>
      <c r="Q44" s="143" t="s">
        <v>162</v>
      </c>
      <c r="R44" s="28"/>
      <c r="S44" s="46"/>
      <c r="T44" s="42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</row>
    <row r="45" spans="1:31" s="8" customFormat="1" ht="20.100000000000001" hidden="1" customHeight="1" x14ac:dyDescent="0.2">
      <c r="A45" s="40"/>
      <c r="B45" s="85"/>
      <c r="C45" s="86" t="s">
        <v>140</v>
      </c>
      <c r="D45" s="86"/>
      <c r="E45" s="86"/>
      <c r="F45" s="86"/>
      <c r="G45" s="87"/>
      <c r="H45" s="87"/>
      <c r="I45" s="88" t="s">
        <v>38</v>
      </c>
      <c r="J45" s="89">
        <v>0.03</v>
      </c>
      <c r="K45" s="89"/>
      <c r="L45" s="89">
        <v>0.04</v>
      </c>
      <c r="M45" s="90">
        <v>6.88E-2</v>
      </c>
      <c r="N45" s="95"/>
      <c r="O45" s="94" t="s">
        <v>36</v>
      </c>
      <c r="P45" s="94"/>
      <c r="Q45" s="94" t="s">
        <v>161</v>
      </c>
      <c r="R45" s="12"/>
      <c r="S45" s="45"/>
      <c r="T45" s="42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</row>
    <row r="46" spans="1:31" s="35" customFormat="1" ht="20.100000000000001" customHeight="1" x14ac:dyDescent="0.2">
      <c r="A46" s="40"/>
      <c r="B46" s="85"/>
      <c r="C46" s="86" t="s">
        <v>86</v>
      </c>
      <c r="D46" s="86" t="s">
        <v>249</v>
      </c>
      <c r="E46" s="86" t="s">
        <v>86</v>
      </c>
      <c r="F46" s="202" t="s">
        <v>250</v>
      </c>
      <c r="G46" s="87">
        <v>278646666114</v>
      </c>
      <c r="H46" s="87">
        <v>42840451000187</v>
      </c>
      <c r="I46" s="88" t="s">
        <v>38</v>
      </c>
      <c r="J46" s="89">
        <v>0.03</v>
      </c>
      <c r="K46" s="89">
        <v>0.03</v>
      </c>
      <c r="L46" s="89"/>
      <c r="M46" s="90">
        <v>5.91E-2</v>
      </c>
      <c r="N46" s="95" t="s">
        <v>87</v>
      </c>
      <c r="O46" s="63" t="s">
        <v>36</v>
      </c>
      <c r="P46" s="63" t="s">
        <v>221</v>
      </c>
      <c r="Q46" s="63" t="s">
        <v>162</v>
      </c>
      <c r="R46" s="34" t="s">
        <v>88</v>
      </c>
      <c r="S46" s="49"/>
      <c r="T46" s="42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</row>
    <row r="47" spans="1:31" s="8" customFormat="1" ht="20.100000000000001" hidden="1" customHeight="1" x14ac:dyDescent="0.2">
      <c r="B47" s="85"/>
      <c r="C47" s="86" t="s">
        <v>165</v>
      </c>
      <c r="D47" s="86"/>
      <c r="E47" s="86"/>
      <c r="F47" s="86"/>
      <c r="G47" s="87"/>
      <c r="H47" s="87"/>
      <c r="I47" s="88" t="s">
        <v>146</v>
      </c>
      <c r="J47" s="89"/>
      <c r="K47" s="89"/>
      <c r="L47" s="89">
        <v>0.04</v>
      </c>
      <c r="M47" s="90">
        <v>0.04</v>
      </c>
      <c r="N47" s="95" t="s">
        <v>166</v>
      </c>
      <c r="O47" s="63">
        <v>1</v>
      </c>
      <c r="P47" s="63"/>
      <c r="Q47" s="63" t="s">
        <v>162</v>
      </c>
      <c r="R47" s="21"/>
      <c r="S47" s="49"/>
      <c r="T47" s="42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</row>
    <row r="48" spans="1:31" s="8" customFormat="1" ht="20.100000000000001" hidden="1" customHeight="1" x14ac:dyDescent="0.2">
      <c r="B48" s="85"/>
      <c r="C48" s="86" t="s">
        <v>89</v>
      </c>
      <c r="D48" s="86"/>
      <c r="E48" s="86"/>
      <c r="F48" s="86"/>
      <c r="G48" s="87"/>
      <c r="H48" s="87"/>
      <c r="I48" s="88" t="s">
        <v>55</v>
      </c>
      <c r="J48" s="97">
        <v>0.03</v>
      </c>
      <c r="K48" s="97"/>
      <c r="L48" s="97"/>
      <c r="M48" s="96"/>
      <c r="N48" s="95" t="s">
        <v>35</v>
      </c>
      <c r="O48" s="94" t="s">
        <v>36</v>
      </c>
      <c r="P48" s="94"/>
      <c r="Q48" s="94" t="s">
        <v>162</v>
      </c>
      <c r="R48" s="12" t="s">
        <v>24</v>
      </c>
      <c r="S48" s="45"/>
      <c r="T48" s="42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</row>
    <row r="49" spans="1:31" s="8" customFormat="1" ht="20.100000000000001" customHeight="1" x14ac:dyDescent="0.2">
      <c r="B49" s="85"/>
      <c r="C49" s="86" t="s">
        <v>164</v>
      </c>
      <c r="D49" s="86" t="s">
        <v>241</v>
      </c>
      <c r="E49" s="86" t="s">
        <v>244</v>
      </c>
      <c r="F49" s="202" t="s">
        <v>245</v>
      </c>
      <c r="G49" s="87">
        <v>67266204110</v>
      </c>
      <c r="H49" s="87">
        <v>52600173000144</v>
      </c>
      <c r="I49" s="88" t="s">
        <v>38</v>
      </c>
      <c r="J49" s="97">
        <v>0.03</v>
      </c>
      <c r="K49" s="97"/>
      <c r="L49" s="97">
        <v>0.04</v>
      </c>
      <c r="M49" s="96">
        <v>6.88E-2</v>
      </c>
      <c r="N49" s="95" t="s">
        <v>142</v>
      </c>
      <c r="O49" s="93" t="s">
        <v>36</v>
      </c>
      <c r="P49" s="143" t="s">
        <v>221</v>
      </c>
      <c r="Q49" s="93" t="s">
        <v>162</v>
      </c>
      <c r="R49" s="12"/>
      <c r="S49" s="46"/>
      <c r="T49" s="42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</row>
    <row r="50" spans="1:31" s="8" customFormat="1" ht="20.100000000000001" customHeight="1" x14ac:dyDescent="0.2">
      <c r="B50" s="85"/>
      <c r="C50" s="86" t="s">
        <v>93</v>
      </c>
      <c r="D50" s="123" t="s">
        <v>290</v>
      </c>
      <c r="E50" s="86" t="s">
        <v>291</v>
      </c>
      <c r="F50" s="202" t="s">
        <v>292</v>
      </c>
      <c r="G50" s="87">
        <v>119089202115</v>
      </c>
      <c r="H50" s="87">
        <v>34760806000108</v>
      </c>
      <c r="I50" s="99" t="s">
        <v>94</v>
      </c>
      <c r="J50" s="89">
        <v>0.03</v>
      </c>
      <c r="K50" s="89"/>
      <c r="L50" s="89">
        <v>0.04</v>
      </c>
      <c r="M50" s="96">
        <v>6.88E-2</v>
      </c>
      <c r="N50" s="91" t="s">
        <v>95</v>
      </c>
      <c r="O50" s="94" t="s">
        <v>36</v>
      </c>
      <c r="P50" s="143" t="s">
        <v>221</v>
      </c>
      <c r="Q50" s="94" t="s">
        <v>162</v>
      </c>
      <c r="R50" s="12" t="s">
        <v>96</v>
      </c>
      <c r="S50" s="45"/>
      <c r="T50" s="42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</row>
    <row r="51" spans="1:31" s="8" customFormat="1" ht="20.100000000000001" customHeight="1" x14ac:dyDescent="0.2">
      <c r="B51" s="85"/>
      <c r="C51" s="86" t="s">
        <v>97</v>
      </c>
      <c r="D51" s="86" t="s">
        <v>237</v>
      </c>
      <c r="E51" s="86" t="s">
        <v>97</v>
      </c>
      <c r="F51" s="202" t="s">
        <v>238</v>
      </c>
      <c r="G51" s="87">
        <v>799176965114</v>
      </c>
      <c r="H51" s="87">
        <v>34101350000166</v>
      </c>
      <c r="I51" s="99" t="s">
        <v>183</v>
      </c>
      <c r="J51" s="97">
        <v>0.03</v>
      </c>
      <c r="K51" s="89">
        <v>0.04</v>
      </c>
      <c r="L51" s="89"/>
      <c r="M51" s="90">
        <v>6.88E-2</v>
      </c>
      <c r="N51" s="95" t="s">
        <v>98</v>
      </c>
      <c r="O51" s="94" t="s">
        <v>36</v>
      </c>
      <c r="P51" s="143" t="s">
        <v>221</v>
      </c>
      <c r="Q51" s="94" t="s">
        <v>161</v>
      </c>
      <c r="R51" s="12" t="s">
        <v>24</v>
      </c>
      <c r="S51" s="45"/>
      <c r="T51" s="42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</row>
    <row r="52" spans="1:31" s="8" customFormat="1" ht="20.100000000000001" customHeight="1" x14ac:dyDescent="0.2">
      <c r="B52" s="85"/>
      <c r="C52" s="86" t="s">
        <v>158</v>
      </c>
      <c r="D52" s="86" t="s">
        <v>234</v>
      </c>
      <c r="E52" s="86" t="s">
        <v>235</v>
      </c>
      <c r="F52" s="202" t="s">
        <v>236</v>
      </c>
      <c r="G52" s="87">
        <v>130899410118</v>
      </c>
      <c r="H52" s="87">
        <v>41382373000151</v>
      </c>
      <c r="I52" s="88" t="s">
        <v>167</v>
      </c>
      <c r="J52" s="89"/>
      <c r="K52" s="89"/>
      <c r="L52" s="89">
        <v>0.04</v>
      </c>
      <c r="M52" s="90">
        <v>0.04</v>
      </c>
      <c r="N52" s="95" t="s">
        <v>166</v>
      </c>
      <c r="O52" s="63" t="s">
        <v>36</v>
      </c>
      <c r="P52" s="143" t="s">
        <v>221</v>
      </c>
      <c r="Q52" s="63" t="s">
        <v>161</v>
      </c>
      <c r="R52" s="21"/>
      <c r="S52" s="49"/>
      <c r="T52" s="42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</row>
    <row r="53" spans="1:31" s="8" customFormat="1" ht="20.100000000000001" customHeight="1" x14ac:dyDescent="0.2">
      <c r="B53" s="100"/>
      <c r="C53" s="101" t="s">
        <v>184</v>
      </c>
      <c r="D53" s="101" t="s">
        <v>301</v>
      </c>
      <c r="E53" s="101" t="s">
        <v>302</v>
      </c>
      <c r="F53" s="204" t="s">
        <v>303</v>
      </c>
      <c r="G53" s="102"/>
      <c r="H53" s="102">
        <v>38995723000140</v>
      </c>
      <c r="I53" s="114" t="s">
        <v>23</v>
      </c>
      <c r="J53" s="104">
        <v>0.03</v>
      </c>
      <c r="K53" s="104"/>
      <c r="L53" s="104"/>
      <c r="M53" s="105">
        <v>0.03</v>
      </c>
      <c r="N53" s="108" t="s">
        <v>166</v>
      </c>
      <c r="O53" s="127">
        <v>1</v>
      </c>
      <c r="P53" s="63" t="s">
        <v>221</v>
      </c>
      <c r="Q53" s="127" t="s">
        <v>161</v>
      </c>
      <c r="R53" s="30"/>
      <c r="S53" s="49"/>
      <c r="T53" s="42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</row>
    <row r="54" spans="1:31" s="8" customFormat="1" ht="20.100000000000001" customHeight="1" x14ac:dyDescent="0.2">
      <c r="B54" s="100"/>
      <c r="C54" s="101" t="s">
        <v>185</v>
      </c>
      <c r="D54" s="101" t="s">
        <v>242</v>
      </c>
      <c r="E54" s="101" t="s">
        <v>297</v>
      </c>
      <c r="F54" s="204" t="s">
        <v>298</v>
      </c>
      <c r="G54" s="102">
        <v>636559652119</v>
      </c>
      <c r="H54" s="102">
        <v>54079781000180</v>
      </c>
      <c r="I54" s="114" t="s">
        <v>38</v>
      </c>
      <c r="J54" s="104">
        <v>0.03</v>
      </c>
      <c r="K54" s="104">
        <v>0.04</v>
      </c>
      <c r="L54" s="104"/>
      <c r="M54" s="105">
        <v>6.88E-2</v>
      </c>
      <c r="N54" s="108" t="s">
        <v>166</v>
      </c>
      <c r="O54" s="127">
        <v>1</v>
      </c>
      <c r="P54" s="63" t="s">
        <v>221</v>
      </c>
      <c r="Q54" s="127" t="s">
        <v>161</v>
      </c>
      <c r="R54" s="30"/>
      <c r="S54" s="49"/>
      <c r="T54" s="42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</row>
    <row r="55" spans="1:31" s="35" customFormat="1" ht="20.100000000000001" customHeight="1" x14ac:dyDescent="0.2">
      <c r="A55" s="40"/>
      <c r="B55" s="100"/>
      <c r="C55" s="101" t="s">
        <v>200</v>
      </c>
      <c r="D55" s="101" t="s">
        <v>246</v>
      </c>
      <c r="E55" s="101" t="s">
        <v>247</v>
      </c>
      <c r="F55" s="204" t="s">
        <v>248</v>
      </c>
      <c r="G55" s="102">
        <v>799752200110</v>
      </c>
      <c r="H55" s="102">
        <v>35188736000543</v>
      </c>
      <c r="I55" s="114" t="s">
        <v>120</v>
      </c>
      <c r="J55" s="104">
        <v>0.06</v>
      </c>
      <c r="K55" s="104"/>
      <c r="L55" s="104">
        <v>0.04</v>
      </c>
      <c r="M55" s="105">
        <v>9.7600000000000006E-2</v>
      </c>
      <c r="N55" s="108" t="s">
        <v>182</v>
      </c>
      <c r="O55" s="127" t="s">
        <v>201</v>
      </c>
      <c r="P55" s="63" t="s">
        <v>221</v>
      </c>
      <c r="Q55" s="127" t="s">
        <v>161</v>
      </c>
      <c r="R55" s="55"/>
      <c r="S55" s="49"/>
      <c r="T55" s="42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</row>
    <row r="56" spans="1:31" s="35" customFormat="1" ht="20.100000000000001" customHeight="1" x14ac:dyDescent="0.2">
      <c r="A56" s="40"/>
      <c r="B56" s="100"/>
      <c r="C56" s="101" t="s">
        <v>202</v>
      </c>
      <c r="D56" s="101" t="s">
        <v>332</v>
      </c>
      <c r="E56" s="101" t="s">
        <v>333</v>
      </c>
      <c r="F56" s="204" t="s">
        <v>334</v>
      </c>
      <c r="G56" s="102">
        <v>153886547117</v>
      </c>
      <c r="H56" s="102">
        <v>60660888000110</v>
      </c>
      <c r="I56" s="114" t="s">
        <v>176</v>
      </c>
      <c r="J56" s="104">
        <v>0.03</v>
      </c>
      <c r="K56" s="104"/>
      <c r="L56" s="104">
        <v>0.04</v>
      </c>
      <c r="M56" s="105">
        <v>6.88E-2</v>
      </c>
      <c r="N56" s="108" t="s">
        <v>166</v>
      </c>
      <c r="O56" s="127" t="s">
        <v>201</v>
      </c>
      <c r="P56" s="63" t="s">
        <v>221</v>
      </c>
      <c r="Q56" s="127" t="s">
        <v>161</v>
      </c>
      <c r="R56" s="55"/>
      <c r="S56" s="49"/>
      <c r="T56" s="42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</row>
    <row r="57" spans="1:31" s="8" customFormat="1" ht="20.100000000000001" customHeight="1" thickBot="1" x14ac:dyDescent="0.25">
      <c r="A57" s="40"/>
      <c r="B57" s="100"/>
      <c r="C57" s="101" t="s">
        <v>203</v>
      </c>
      <c r="D57" s="101" t="s">
        <v>243</v>
      </c>
      <c r="E57" s="101" t="s">
        <v>251</v>
      </c>
      <c r="F57" s="101"/>
      <c r="G57" s="102">
        <v>146795595110</v>
      </c>
      <c r="H57" s="102">
        <v>147296660001900</v>
      </c>
      <c r="I57" s="114" t="s">
        <v>120</v>
      </c>
      <c r="J57" s="104">
        <v>0.06</v>
      </c>
      <c r="K57" s="104"/>
      <c r="L57" s="104">
        <v>0.05</v>
      </c>
      <c r="M57" s="105">
        <v>0.107</v>
      </c>
      <c r="N57" s="108" t="s">
        <v>166</v>
      </c>
      <c r="O57" s="127" t="s">
        <v>36</v>
      </c>
      <c r="P57" s="143" t="s">
        <v>221</v>
      </c>
      <c r="Q57" s="127" t="s">
        <v>161</v>
      </c>
      <c r="R57" s="30"/>
      <c r="S57" s="49"/>
      <c r="T57" s="42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</row>
    <row r="58" spans="1:31" s="8" customFormat="1" ht="20.100000000000001" customHeight="1" thickBot="1" x14ac:dyDescent="0.25">
      <c r="A58" s="40"/>
      <c r="B58" s="144" t="s">
        <v>213</v>
      </c>
      <c r="C58" s="70" t="s">
        <v>214</v>
      </c>
      <c r="D58" s="208" t="s">
        <v>280</v>
      </c>
      <c r="E58" s="70" t="s">
        <v>281</v>
      </c>
      <c r="F58" s="209" t="s">
        <v>282</v>
      </c>
      <c r="G58" s="71">
        <v>45477499000160</v>
      </c>
      <c r="H58" s="71">
        <v>45477499000160</v>
      </c>
      <c r="I58" s="145" t="s">
        <v>38</v>
      </c>
      <c r="J58" s="146">
        <v>0.03</v>
      </c>
      <c r="K58" s="146"/>
      <c r="L58" s="146">
        <v>0.04</v>
      </c>
      <c r="M58" s="147">
        <v>6.88E-2</v>
      </c>
      <c r="N58" s="148" t="s">
        <v>215</v>
      </c>
      <c r="O58" s="149" t="s">
        <v>36</v>
      </c>
      <c r="P58" s="143" t="s">
        <v>221</v>
      </c>
      <c r="Q58" s="149" t="s">
        <v>161</v>
      </c>
      <c r="R58" s="31"/>
      <c r="S58" s="45"/>
      <c r="T58" s="42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</row>
    <row r="59" spans="1:31" s="8" customFormat="1" ht="20.100000000000001" customHeight="1" thickBot="1" x14ac:dyDescent="0.25">
      <c r="A59" s="40"/>
      <c r="B59" s="144"/>
      <c r="C59" s="70" t="s">
        <v>216</v>
      </c>
      <c r="D59" s="70" t="s">
        <v>304</v>
      </c>
      <c r="E59" s="70"/>
      <c r="F59" s="209" t="s">
        <v>305</v>
      </c>
      <c r="G59" s="71">
        <v>151606885111</v>
      </c>
      <c r="H59" s="71">
        <v>58113832000102</v>
      </c>
      <c r="I59" s="145" t="s">
        <v>170</v>
      </c>
      <c r="J59" s="146"/>
      <c r="K59" s="146"/>
      <c r="L59" s="146"/>
      <c r="M59" s="147"/>
      <c r="N59" s="148" t="s">
        <v>166</v>
      </c>
      <c r="O59" s="149" t="s">
        <v>36</v>
      </c>
      <c r="P59" s="143" t="s">
        <v>221</v>
      </c>
      <c r="Q59" s="149" t="s">
        <v>161</v>
      </c>
      <c r="R59" s="31"/>
      <c r="S59" s="45"/>
      <c r="T59" s="42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</row>
    <row r="60" spans="1:31" s="8" customFormat="1" ht="20.100000000000001" customHeight="1" thickBot="1" x14ac:dyDescent="0.25">
      <c r="A60" s="40"/>
      <c r="B60" s="144"/>
      <c r="C60" s="70" t="s">
        <v>227</v>
      </c>
      <c r="D60" s="70"/>
      <c r="E60" s="70"/>
      <c r="F60" s="70"/>
      <c r="G60" s="71"/>
      <c r="H60" s="71"/>
      <c r="I60" s="145"/>
      <c r="J60" s="146"/>
      <c r="K60" s="146"/>
      <c r="L60" s="146"/>
      <c r="M60" s="147"/>
      <c r="N60" s="148"/>
      <c r="O60" s="149"/>
      <c r="P60" s="143" t="s">
        <v>221</v>
      </c>
      <c r="Q60" s="149"/>
      <c r="R60" s="31"/>
      <c r="S60" s="45"/>
      <c r="T60" s="42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31" ht="24.95" customHeight="1" thickBot="1" x14ac:dyDescent="0.3">
      <c r="A61" s="52"/>
      <c r="B61" s="150" t="s">
        <v>126</v>
      </c>
      <c r="C61" s="151" t="s">
        <v>123</v>
      </c>
      <c r="D61" s="151"/>
      <c r="E61" s="151"/>
      <c r="F61" s="151"/>
      <c r="G61" s="152"/>
      <c r="H61" s="152"/>
      <c r="I61" s="153" t="s">
        <v>124</v>
      </c>
      <c r="J61" s="154" t="s">
        <v>125</v>
      </c>
      <c r="K61" s="154" t="s">
        <v>125</v>
      </c>
      <c r="L61" s="154" t="s">
        <v>125</v>
      </c>
      <c r="M61" s="155" t="s">
        <v>125</v>
      </c>
      <c r="N61" s="156" t="s">
        <v>13</v>
      </c>
      <c r="O61" s="157" t="s">
        <v>108</v>
      </c>
      <c r="P61" s="63" t="s">
        <v>221</v>
      </c>
      <c r="Q61" s="157" t="s">
        <v>161</v>
      </c>
      <c r="R61" s="22" t="s">
        <v>13</v>
      </c>
      <c r="S61" s="45"/>
      <c r="T61" s="42" t="s">
        <v>13</v>
      </c>
    </row>
    <row r="62" spans="1:31" s="8" customFormat="1" ht="20.100000000000001" hidden="1" customHeight="1" thickBot="1" x14ac:dyDescent="0.25">
      <c r="A62" s="40"/>
      <c r="B62" s="76" t="s">
        <v>15</v>
      </c>
      <c r="C62" s="77" t="s">
        <v>11</v>
      </c>
      <c r="D62" s="77"/>
      <c r="E62" s="77"/>
      <c r="F62" s="77"/>
      <c r="G62" s="78"/>
      <c r="H62" s="78"/>
      <c r="I62" s="158" t="s">
        <v>12</v>
      </c>
      <c r="J62" s="159" t="s">
        <v>13</v>
      </c>
      <c r="K62" s="159" t="s">
        <v>13</v>
      </c>
      <c r="L62" s="159">
        <v>0.06</v>
      </c>
      <c r="M62" s="160">
        <v>0.06</v>
      </c>
      <c r="N62" s="82" t="s">
        <v>14</v>
      </c>
      <c r="O62" s="83">
        <v>1</v>
      </c>
      <c r="P62" s="83"/>
      <c r="Q62" s="83" t="s">
        <v>161</v>
      </c>
      <c r="R62" s="24" t="s">
        <v>16</v>
      </c>
      <c r="S62" s="41"/>
      <c r="T62" s="53">
        <v>0.05</v>
      </c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</row>
    <row r="63" spans="1:31" s="8" customFormat="1" ht="20.100000000000001" hidden="1" customHeight="1" x14ac:dyDescent="0.2">
      <c r="A63" s="40"/>
      <c r="B63" s="85"/>
      <c r="C63" s="86" t="s">
        <v>17</v>
      </c>
      <c r="D63" s="86"/>
      <c r="E63" s="86"/>
      <c r="F63" s="86"/>
      <c r="G63" s="87"/>
      <c r="H63" s="87"/>
      <c r="I63" s="99" t="s">
        <v>18</v>
      </c>
      <c r="J63" s="97">
        <v>0.03</v>
      </c>
      <c r="K63" s="97" t="s">
        <v>13</v>
      </c>
      <c r="L63" s="97">
        <v>0.06</v>
      </c>
      <c r="M63" s="96">
        <v>8.8200000000000001E-2</v>
      </c>
      <c r="N63" s="95" t="s">
        <v>14</v>
      </c>
      <c r="O63" s="63">
        <v>1</v>
      </c>
      <c r="P63" s="63"/>
      <c r="Q63" s="63" t="s">
        <v>161</v>
      </c>
      <c r="R63" s="16" t="s">
        <v>16</v>
      </c>
      <c r="S63" s="41"/>
      <c r="T63" s="43">
        <f>T3*T62</f>
        <v>5</v>
      </c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</row>
    <row r="64" spans="1:31" s="8" customFormat="1" ht="20.100000000000001" hidden="1" customHeight="1" x14ac:dyDescent="0.2">
      <c r="A64" s="40"/>
      <c r="B64" s="85"/>
      <c r="C64" s="86" t="s">
        <v>22</v>
      </c>
      <c r="D64" s="86"/>
      <c r="E64" s="86"/>
      <c r="F64" s="86"/>
      <c r="G64" s="87"/>
      <c r="H64" s="87"/>
      <c r="I64" s="88" t="s">
        <v>23</v>
      </c>
      <c r="J64" s="97" t="s">
        <v>13</v>
      </c>
      <c r="K64" s="97" t="s">
        <v>13</v>
      </c>
      <c r="L64" s="97">
        <v>0.06</v>
      </c>
      <c r="M64" s="96">
        <v>0.06</v>
      </c>
      <c r="N64" s="95" t="s">
        <v>20</v>
      </c>
      <c r="O64" s="63">
        <v>1</v>
      </c>
      <c r="P64" s="63"/>
      <c r="Q64" s="63" t="s">
        <v>161</v>
      </c>
      <c r="R64" s="15" t="s">
        <v>24</v>
      </c>
      <c r="S64" s="49"/>
      <c r="T64" s="53">
        <v>0.06</v>
      </c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</row>
    <row r="65" spans="1:31" s="8" customFormat="1" ht="20.100000000000001" hidden="1" customHeight="1" x14ac:dyDescent="0.2">
      <c r="A65" s="40"/>
      <c r="B65" s="85"/>
      <c r="C65" s="86" t="s">
        <v>26</v>
      </c>
      <c r="D65" s="86"/>
      <c r="E65" s="86"/>
      <c r="F65" s="86"/>
      <c r="G65" s="87"/>
      <c r="H65" s="87"/>
      <c r="I65" s="99" t="s">
        <v>27</v>
      </c>
      <c r="J65" s="97" t="s">
        <v>13</v>
      </c>
      <c r="K65" s="97" t="s">
        <v>13</v>
      </c>
      <c r="L65" s="97">
        <v>0.06</v>
      </c>
      <c r="M65" s="96">
        <v>0.06</v>
      </c>
      <c r="N65" s="95" t="s">
        <v>28</v>
      </c>
      <c r="O65" s="63">
        <v>1</v>
      </c>
      <c r="P65" s="63"/>
      <c r="Q65" s="63" t="s">
        <v>161</v>
      </c>
      <c r="R65" s="15" t="s">
        <v>24</v>
      </c>
      <c r="S65" s="49"/>
      <c r="T65" s="47">
        <f>T75-T76</f>
        <v>89.3</v>
      </c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1:31" s="8" customFormat="1" ht="20.100000000000001" hidden="1" customHeight="1" x14ac:dyDescent="0.2">
      <c r="A66" s="40"/>
      <c r="B66" s="85"/>
      <c r="C66" s="86" t="s">
        <v>29</v>
      </c>
      <c r="D66" s="86"/>
      <c r="E66" s="86"/>
      <c r="F66" s="86"/>
      <c r="G66" s="87"/>
      <c r="H66" s="87"/>
      <c r="I66" s="88" t="s">
        <v>30</v>
      </c>
      <c r="J66" s="97">
        <v>0.03</v>
      </c>
      <c r="K66" s="97" t="s">
        <v>13</v>
      </c>
      <c r="L66" s="97">
        <v>0.06</v>
      </c>
      <c r="M66" s="96">
        <v>8.8200000000000001E-2</v>
      </c>
      <c r="N66" s="95" t="s">
        <v>31</v>
      </c>
      <c r="O66" s="63">
        <v>1</v>
      </c>
      <c r="P66" s="63"/>
      <c r="Q66" s="63" t="s">
        <v>161</v>
      </c>
      <c r="R66" s="15" t="s">
        <v>24</v>
      </c>
      <c r="S66" s="49"/>
      <c r="T66" s="53">
        <v>0</v>
      </c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</row>
    <row r="67" spans="1:31" s="8" customFormat="1" ht="20.100000000000001" hidden="1" customHeight="1" x14ac:dyDescent="0.2">
      <c r="A67" s="40"/>
      <c r="B67" s="128"/>
      <c r="C67" s="161" t="s">
        <v>32</v>
      </c>
      <c r="D67" s="161"/>
      <c r="E67" s="161"/>
      <c r="F67" s="161"/>
      <c r="G67" s="162"/>
      <c r="H67" s="162"/>
      <c r="I67" s="131" t="s">
        <v>30</v>
      </c>
      <c r="J67" s="163">
        <v>0.03</v>
      </c>
      <c r="K67" s="163" t="s">
        <v>13</v>
      </c>
      <c r="L67" s="163">
        <v>0.06</v>
      </c>
      <c r="M67" s="164">
        <v>8.8200000000000001E-2</v>
      </c>
      <c r="N67" s="165" t="s">
        <v>33</v>
      </c>
      <c r="O67" s="166">
        <v>1</v>
      </c>
      <c r="P67" s="166"/>
      <c r="Q67" s="166" t="s">
        <v>161</v>
      </c>
      <c r="R67" s="25" t="s">
        <v>24</v>
      </c>
      <c r="S67" s="49"/>
      <c r="T67" s="43">
        <f>T65*T66</f>
        <v>0</v>
      </c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</row>
    <row r="68" spans="1:31" s="8" customFormat="1" ht="20.100000000000001" hidden="1" customHeight="1" x14ac:dyDescent="0.2">
      <c r="A68" s="40"/>
      <c r="B68" s="136" t="s">
        <v>163</v>
      </c>
      <c r="C68" s="137" t="s">
        <v>138</v>
      </c>
      <c r="D68" s="137"/>
      <c r="E68" s="137"/>
      <c r="F68" s="137"/>
      <c r="G68" s="138"/>
      <c r="H68" s="138"/>
      <c r="I68" s="139" t="s">
        <v>139</v>
      </c>
      <c r="J68" s="167"/>
      <c r="K68" s="167"/>
      <c r="L68" s="167"/>
      <c r="M68" s="168"/>
      <c r="N68" s="169" t="s">
        <v>144</v>
      </c>
      <c r="O68" s="170" t="s">
        <v>143</v>
      </c>
      <c r="P68" s="170"/>
      <c r="Q68" s="170" t="s">
        <v>161</v>
      </c>
      <c r="R68" s="23"/>
      <c r="S68" s="45"/>
      <c r="T68" s="47"/>
      <c r="U68" s="48"/>
      <c r="V68" s="40"/>
      <c r="W68" s="40"/>
      <c r="X68" s="40"/>
      <c r="Y68" s="40"/>
      <c r="Z68" s="40"/>
      <c r="AA68" s="40"/>
      <c r="AB68" s="40"/>
      <c r="AC68" s="40"/>
      <c r="AD68" s="40"/>
      <c r="AE68" s="40"/>
    </row>
    <row r="69" spans="1:31" s="8" customFormat="1" ht="20.100000000000001" hidden="1" customHeight="1" x14ac:dyDescent="0.2">
      <c r="A69" s="40"/>
      <c r="B69" s="85"/>
      <c r="C69" s="86" t="s">
        <v>54</v>
      </c>
      <c r="D69" s="86"/>
      <c r="E69" s="86"/>
      <c r="F69" s="86"/>
      <c r="G69" s="87"/>
      <c r="H69" s="87"/>
      <c r="I69" s="88" t="s">
        <v>55</v>
      </c>
      <c r="J69" s="89">
        <v>0.03</v>
      </c>
      <c r="K69" s="89"/>
      <c r="L69" s="89" t="s">
        <v>13</v>
      </c>
      <c r="M69" s="90"/>
      <c r="N69" s="95" t="s">
        <v>56</v>
      </c>
      <c r="O69" s="94" t="s">
        <v>36</v>
      </c>
      <c r="P69" s="94"/>
      <c r="Q69" s="94"/>
      <c r="R69" s="13" t="s">
        <v>24</v>
      </c>
      <c r="S69" s="45"/>
      <c r="T69" s="42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</row>
    <row r="70" spans="1:31" s="8" customFormat="1" ht="20.100000000000001" hidden="1" customHeight="1" x14ac:dyDescent="0.2">
      <c r="A70" s="40"/>
      <c r="B70" s="85"/>
      <c r="C70" s="86" t="s">
        <v>57</v>
      </c>
      <c r="D70" s="86"/>
      <c r="E70" s="86"/>
      <c r="F70" s="86"/>
      <c r="G70" s="87"/>
      <c r="H70" s="87"/>
      <c r="I70" s="99" t="s">
        <v>27</v>
      </c>
      <c r="J70" s="89"/>
      <c r="K70" s="89"/>
      <c r="L70" s="89"/>
      <c r="M70" s="90" t="s">
        <v>13</v>
      </c>
      <c r="N70" s="95" t="s">
        <v>58</v>
      </c>
      <c r="O70" s="98">
        <v>1</v>
      </c>
      <c r="P70" s="98"/>
      <c r="Q70" s="98"/>
      <c r="R70" s="13"/>
      <c r="S70" s="50"/>
      <c r="T70" s="42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</row>
    <row r="71" spans="1:31" s="8" customFormat="1" ht="20.100000000000001" hidden="1" customHeight="1" x14ac:dyDescent="0.2">
      <c r="A71" s="40"/>
      <c r="B71" s="85"/>
      <c r="C71" s="86" t="s">
        <v>63</v>
      </c>
      <c r="D71" s="86"/>
      <c r="E71" s="86"/>
      <c r="F71" s="86"/>
      <c r="G71" s="87"/>
      <c r="H71" s="87"/>
      <c r="I71" s="99" t="s">
        <v>64</v>
      </c>
      <c r="J71" s="89">
        <v>0.03</v>
      </c>
      <c r="K71" s="89"/>
      <c r="L71" s="89"/>
      <c r="M71" s="90"/>
      <c r="N71" s="91" t="s">
        <v>65</v>
      </c>
      <c r="O71" s="98" t="s">
        <v>61</v>
      </c>
      <c r="P71" s="98"/>
      <c r="Q71" s="98"/>
      <c r="R71" s="14" t="s">
        <v>66</v>
      </c>
      <c r="S71" s="50"/>
      <c r="T71" s="42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</row>
    <row r="72" spans="1:31" s="8" customFormat="1" ht="20.100000000000001" hidden="1" customHeight="1" x14ac:dyDescent="0.2">
      <c r="A72" s="40"/>
      <c r="B72" s="85"/>
      <c r="C72" s="86" t="s">
        <v>90</v>
      </c>
      <c r="D72" s="86"/>
      <c r="E72" s="86"/>
      <c r="F72" s="86"/>
      <c r="G72" s="87"/>
      <c r="H72" s="87"/>
      <c r="I72" s="88" t="s">
        <v>38</v>
      </c>
      <c r="J72" s="97">
        <v>0.03</v>
      </c>
      <c r="K72" s="97" t="s">
        <v>13</v>
      </c>
      <c r="L72" s="97">
        <v>0.04</v>
      </c>
      <c r="M72" s="96">
        <v>6.88E-2</v>
      </c>
      <c r="N72" s="95" t="s">
        <v>91</v>
      </c>
      <c r="O72" s="93" t="s">
        <v>36</v>
      </c>
      <c r="P72" s="93"/>
      <c r="Q72" s="93"/>
      <c r="R72" s="13" t="s">
        <v>92</v>
      </c>
      <c r="S72" s="46"/>
      <c r="T72" s="42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</row>
    <row r="73" spans="1:31" s="8" customFormat="1" ht="20.100000000000001" hidden="1" customHeight="1" x14ac:dyDescent="0.2">
      <c r="A73" s="40"/>
      <c r="B73" s="85"/>
      <c r="C73" s="86" t="s">
        <v>99</v>
      </c>
      <c r="D73" s="86"/>
      <c r="E73" s="86"/>
      <c r="F73" s="86"/>
      <c r="G73" s="87"/>
      <c r="H73" s="87"/>
      <c r="I73" s="88" t="s">
        <v>38</v>
      </c>
      <c r="J73" s="89">
        <v>0.03</v>
      </c>
      <c r="K73" s="89"/>
      <c r="L73" s="89">
        <v>0.05</v>
      </c>
      <c r="M73" s="90">
        <v>7.85E-2</v>
      </c>
      <c r="N73" s="95" t="s">
        <v>60</v>
      </c>
      <c r="O73" s="94" t="s">
        <v>36</v>
      </c>
      <c r="P73" s="94"/>
      <c r="Q73" s="94"/>
      <c r="R73" s="11" t="s">
        <v>100</v>
      </c>
      <c r="S73" s="45"/>
      <c r="T73" s="42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</row>
    <row r="74" spans="1:31" s="8" customFormat="1" ht="20.100000000000001" hidden="1" customHeight="1" x14ac:dyDescent="0.2">
      <c r="A74" s="40"/>
      <c r="B74" s="85"/>
      <c r="C74" s="86" t="s">
        <v>101</v>
      </c>
      <c r="D74" s="86"/>
      <c r="E74" s="86"/>
      <c r="F74" s="86"/>
      <c r="G74" s="87"/>
      <c r="H74" s="87"/>
      <c r="I74" s="88" t="s">
        <v>102</v>
      </c>
      <c r="J74" s="89">
        <v>0.03</v>
      </c>
      <c r="K74" s="97" t="s">
        <v>13</v>
      </c>
      <c r="L74" s="89"/>
      <c r="M74" s="90"/>
      <c r="N74" s="95" t="s">
        <v>52</v>
      </c>
      <c r="O74" s="63">
        <v>0.25</v>
      </c>
      <c r="P74" s="63"/>
      <c r="Q74" s="63"/>
      <c r="R74" s="13" t="s">
        <v>24</v>
      </c>
      <c r="S74" s="49"/>
      <c r="T74" s="42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</row>
    <row r="75" spans="1:31" s="8" customFormat="1" ht="20.100000000000001" hidden="1" customHeight="1" x14ac:dyDescent="0.2">
      <c r="A75" s="40"/>
      <c r="B75" s="85"/>
      <c r="C75" s="86" t="s">
        <v>19</v>
      </c>
      <c r="D75" s="86"/>
      <c r="E75" s="86"/>
      <c r="F75" s="86"/>
      <c r="G75" s="87"/>
      <c r="H75" s="87"/>
      <c r="I75" s="99" t="s">
        <v>12</v>
      </c>
      <c r="J75" s="97" t="s">
        <v>13</v>
      </c>
      <c r="K75" s="97" t="s">
        <v>13</v>
      </c>
      <c r="L75" s="97">
        <v>0.06</v>
      </c>
      <c r="M75" s="96"/>
      <c r="N75" s="95" t="s">
        <v>20</v>
      </c>
      <c r="O75" s="63">
        <v>1</v>
      </c>
      <c r="P75" s="63"/>
      <c r="Q75" s="63" t="s">
        <v>161</v>
      </c>
      <c r="R75" s="11" t="s">
        <v>21</v>
      </c>
      <c r="S75" s="49"/>
      <c r="T75" s="47">
        <f>T3-T63</f>
        <v>95</v>
      </c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</row>
    <row r="76" spans="1:31" s="8" customFormat="1" ht="20.100000000000001" hidden="1" customHeight="1" x14ac:dyDescent="0.2">
      <c r="A76" s="40"/>
      <c r="B76" s="100"/>
      <c r="C76" s="101" t="s">
        <v>25</v>
      </c>
      <c r="D76" s="101"/>
      <c r="E76" s="101"/>
      <c r="F76" s="101"/>
      <c r="G76" s="102"/>
      <c r="H76" s="102"/>
      <c r="I76" s="103" t="s">
        <v>18</v>
      </c>
      <c r="J76" s="171">
        <v>0.03</v>
      </c>
      <c r="K76" s="171" t="s">
        <v>13</v>
      </c>
      <c r="L76" s="171">
        <v>0.06</v>
      </c>
      <c r="M76" s="116">
        <v>8.8200000000000001E-2</v>
      </c>
      <c r="N76" s="108" t="s">
        <v>20</v>
      </c>
      <c r="O76" s="127">
        <v>1</v>
      </c>
      <c r="P76" s="127"/>
      <c r="Q76" s="127" t="s">
        <v>161</v>
      </c>
      <c r="R76" s="13" t="s">
        <v>24</v>
      </c>
      <c r="S76" s="49"/>
      <c r="T76" s="43">
        <f>T75*T64</f>
        <v>5.7</v>
      </c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</row>
    <row r="77" spans="1:31" ht="26.25" hidden="1" x14ac:dyDescent="0.25">
      <c r="A77" s="52"/>
      <c r="B77" s="172" t="s">
        <v>186</v>
      </c>
      <c r="C77" s="173" t="s">
        <v>187</v>
      </c>
      <c r="D77" s="173"/>
      <c r="E77" s="173"/>
      <c r="F77" s="173"/>
      <c r="G77" s="174"/>
      <c r="H77" s="174"/>
      <c r="I77" s="175" t="s">
        <v>188</v>
      </c>
      <c r="J77" s="176"/>
      <c r="K77" s="176"/>
      <c r="L77" s="176"/>
      <c r="M77" s="177"/>
      <c r="N77" s="178" t="s">
        <v>189</v>
      </c>
      <c r="O77" s="179"/>
      <c r="P77" s="180"/>
      <c r="Q77" s="181" t="s">
        <v>162</v>
      </c>
    </row>
    <row r="78" spans="1:31" hidden="1" x14ac:dyDescent="0.25">
      <c r="A78" s="52"/>
      <c r="B78" s="182"/>
      <c r="C78" s="183" t="s">
        <v>190</v>
      </c>
      <c r="D78" s="183"/>
      <c r="E78" s="183"/>
      <c r="F78" s="183"/>
      <c r="G78" s="184"/>
      <c r="H78" s="184"/>
      <c r="I78" s="185" t="s">
        <v>120</v>
      </c>
      <c r="J78" s="186"/>
      <c r="K78" s="186"/>
      <c r="L78" s="186"/>
      <c r="M78" s="187"/>
      <c r="N78" s="188" t="s">
        <v>191</v>
      </c>
      <c r="O78" s="189"/>
      <c r="P78" s="190"/>
      <c r="Q78" s="191" t="s">
        <v>162</v>
      </c>
    </row>
    <row r="79" spans="1:31" x14ac:dyDescent="0.25">
      <c r="A79" s="52"/>
      <c r="B79" s="182" t="s">
        <v>212</v>
      </c>
      <c r="C79" s="183" t="s">
        <v>192</v>
      </c>
      <c r="D79" s="183" t="s">
        <v>285</v>
      </c>
      <c r="E79" s="183" t="s">
        <v>286</v>
      </c>
      <c r="F79" s="183"/>
      <c r="G79" s="184">
        <v>341054385112</v>
      </c>
      <c r="H79" s="184">
        <v>51474778000173</v>
      </c>
      <c r="I79" s="185" t="s">
        <v>193</v>
      </c>
      <c r="J79" s="186"/>
      <c r="K79" s="186"/>
      <c r="L79" s="186"/>
      <c r="M79" s="187"/>
      <c r="N79" s="188" t="s">
        <v>194</v>
      </c>
      <c r="O79" s="192" t="s">
        <v>201</v>
      </c>
      <c r="P79" s="143" t="s">
        <v>221</v>
      </c>
      <c r="Q79" s="191" t="s">
        <v>162</v>
      </c>
    </row>
    <row r="80" spans="1:31" s="33" customFormat="1" x14ac:dyDescent="0.25">
      <c r="A80" s="52"/>
      <c r="B80" s="56"/>
      <c r="C80" s="57" t="s">
        <v>204</v>
      </c>
      <c r="D80" s="57" t="s">
        <v>309</v>
      </c>
      <c r="E80" s="57" t="s">
        <v>310</v>
      </c>
      <c r="F80" s="211" t="s">
        <v>311</v>
      </c>
      <c r="G80" s="66">
        <v>797195721110</v>
      </c>
      <c r="H80" s="66">
        <v>24457081000111</v>
      </c>
      <c r="I80" s="58" t="s">
        <v>168</v>
      </c>
      <c r="J80" s="59"/>
      <c r="K80" s="59">
        <v>0.05</v>
      </c>
      <c r="L80" s="59"/>
      <c r="M80" s="60"/>
      <c r="N80" s="61" t="s">
        <v>154</v>
      </c>
      <c r="O80" s="193" t="s">
        <v>218</v>
      </c>
      <c r="P80" s="63" t="s">
        <v>221</v>
      </c>
      <c r="Q80" s="64" t="s">
        <v>162</v>
      </c>
      <c r="R80" s="32"/>
      <c r="S80" s="54"/>
      <c r="T80" s="4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</row>
    <row r="81" spans="1:31" s="33" customFormat="1" x14ac:dyDescent="0.25">
      <c r="A81" s="52"/>
      <c r="B81" s="56"/>
      <c r="C81" s="57" t="s">
        <v>205</v>
      </c>
      <c r="D81" s="57" t="s">
        <v>284</v>
      </c>
      <c r="E81" s="57"/>
      <c r="F81" s="57"/>
      <c r="G81" s="66">
        <v>582461999117</v>
      </c>
      <c r="H81" s="66">
        <v>2506351000102</v>
      </c>
      <c r="I81" s="58" t="s">
        <v>167</v>
      </c>
      <c r="J81" s="59"/>
      <c r="K81" s="59"/>
      <c r="L81" s="59"/>
      <c r="M81" s="60"/>
      <c r="N81" s="61" t="s">
        <v>154</v>
      </c>
      <c r="O81" s="193" t="s">
        <v>218</v>
      </c>
      <c r="P81" s="63" t="s">
        <v>221</v>
      </c>
      <c r="Q81" s="64" t="s">
        <v>162</v>
      </c>
      <c r="R81" s="32"/>
      <c r="S81" s="54"/>
      <c r="T81" s="4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</row>
    <row r="82" spans="1:31" s="33" customFormat="1" ht="24.75" x14ac:dyDescent="0.25">
      <c r="A82" s="52"/>
      <c r="B82" s="56"/>
      <c r="C82" s="57" t="s">
        <v>209</v>
      </c>
      <c r="D82" s="210" t="s">
        <v>299</v>
      </c>
      <c r="E82" s="57" t="s">
        <v>209</v>
      </c>
      <c r="F82" s="211" t="s">
        <v>300</v>
      </c>
      <c r="G82" s="66">
        <v>637211092119</v>
      </c>
      <c r="H82" s="66">
        <v>18387956000153</v>
      </c>
      <c r="I82" s="58" t="s">
        <v>210</v>
      </c>
      <c r="J82" s="59"/>
      <c r="K82" s="59">
        <v>0.03</v>
      </c>
      <c r="L82" s="59"/>
      <c r="M82" s="60"/>
      <c r="N82" s="61" t="s">
        <v>211</v>
      </c>
      <c r="O82" s="62">
        <v>1</v>
      </c>
      <c r="P82" s="63" t="s">
        <v>224</v>
      </c>
      <c r="Q82" s="64" t="s">
        <v>162</v>
      </c>
      <c r="R82" s="32"/>
      <c r="S82" s="54"/>
      <c r="T82" s="4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</row>
    <row r="83" spans="1:31" s="33" customFormat="1" x14ac:dyDescent="0.25">
      <c r="A83" s="52"/>
      <c r="B83" s="56"/>
      <c r="C83" s="57" t="s">
        <v>206</v>
      </c>
      <c r="D83" s="57" t="s">
        <v>306</v>
      </c>
      <c r="E83" s="57" t="s">
        <v>307</v>
      </c>
      <c r="F83" s="211" t="s">
        <v>308</v>
      </c>
      <c r="G83" s="66">
        <v>664122510116</v>
      </c>
      <c r="H83" s="66">
        <v>3820384000187</v>
      </c>
      <c r="I83" s="58" t="s">
        <v>207</v>
      </c>
      <c r="J83" s="59"/>
      <c r="K83" s="59"/>
      <c r="L83" s="59"/>
      <c r="M83" s="60"/>
      <c r="N83" s="61" t="s">
        <v>208</v>
      </c>
      <c r="O83" s="62">
        <v>1</v>
      </c>
      <c r="P83" s="63" t="s">
        <v>224</v>
      </c>
      <c r="Q83" s="64" t="s">
        <v>162</v>
      </c>
      <c r="R83" s="32"/>
      <c r="S83" s="54"/>
      <c r="T83" s="4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</row>
    <row r="84" spans="1:31" ht="16.5" thickBot="1" x14ac:dyDescent="0.3">
      <c r="B84" s="194"/>
      <c r="C84" s="195" t="s">
        <v>195</v>
      </c>
      <c r="D84" s="195" t="s">
        <v>283</v>
      </c>
      <c r="E84" s="195"/>
      <c r="F84" s="195"/>
      <c r="G84" s="196">
        <v>181288775115</v>
      </c>
      <c r="H84" s="196">
        <v>3953096000109</v>
      </c>
      <c r="I84" s="197" t="s">
        <v>196</v>
      </c>
      <c r="J84" s="198"/>
      <c r="K84" s="198"/>
      <c r="L84" s="198"/>
      <c r="M84" s="199"/>
      <c r="N84" s="200" t="s">
        <v>154</v>
      </c>
      <c r="O84" s="193" t="s">
        <v>218</v>
      </c>
      <c r="P84" s="63" t="s">
        <v>221</v>
      </c>
      <c r="Q84" s="201" t="s">
        <v>162</v>
      </c>
    </row>
    <row r="89" spans="1:31" x14ac:dyDescent="0.25">
      <c r="J89" s="3" t="s">
        <v>225</v>
      </c>
    </row>
  </sheetData>
  <mergeCells count="1">
    <mergeCell ref="B2:O2"/>
  </mergeCells>
  <hyperlinks>
    <hyperlink ref="R5" r:id="rId1" xr:uid="{535FF8D9-94A2-468C-85B2-3992A64C6DD6}"/>
    <hyperlink ref="R6" r:id="rId2" xr:uid="{E39EBD79-342F-4D5C-BC9E-64042556F0D8}"/>
    <hyperlink ref="R12" r:id="rId3" xr:uid="{3DE9A567-00C7-4FE3-987C-5E5AE51447B2}"/>
    <hyperlink ref="R73" r:id="rId4" xr:uid="{2C10DBDE-2AD8-45F9-A23D-4D68427579F8}"/>
    <hyperlink ref="R21" r:id="rId5" xr:uid="{6F9369F7-2AF4-46DB-AD76-0F3773A651B9}"/>
    <hyperlink ref="R38" r:id="rId6" xr:uid="{1FABF02F-A86E-4A32-A9FF-CC01309751E3}"/>
    <hyperlink ref="R35" r:id="rId7" xr:uid="{0D9DE7FB-D08B-4E9A-A48C-8B81248142AC}"/>
    <hyperlink ref="R36" r:id="rId8" xr:uid="{E02CD834-B8D5-4006-B5E2-F63968002EA9}"/>
    <hyperlink ref="R8" r:id="rId9" xr:uid="{5A81A2A2-72C0-4A1A-A2F0-66DAB89CE2B5}"/>
    <hyperlink ref="R46" r:id="rId10" xr:uid="{F613C8EE-FA97-4C8F-AAE5-98EFE7084EC3}"/>
    <hyperlink ref="R63" r:id="rId11" xr:uid="{938DA289-1A49-4393-93AE-E7C6E0783F93}"/>
    <hyperlink ref="R75" r:id="rId12" xr:uid="{9F37E7AD-BD72-4826-BF4F-507C49E43EF9}"/>
    <hyperlink ref="R62" r:id="rId13" xr:uid="{B89FCE60-8143-4950-ACE6-E2FC6209DF45}"/>
    <hyperlink ref="R13" r:id="rId14" display="financeiro@studiodosono.com.br" xr:uid="{393B3606-A46D-4B4F-9FBD-CC4FA81B08A0}"/>
    <hyperlink ref="R10" r:id="rId15" xr:uid="{B76879B9-E6EB-4B37-9F29-C1E5753179EC}"/>
    <hyperlink ref="F52" r:id="rId16" xr:uid="{96D32A68-B4A1-4222-9DC4-FCA0E3C46D12}"/>
    <hyperlink ref="F51" r:id="rId17" xr:uid="{1B0D9520-4819-496D-91E1-CC43D2DF6580}"/>
    <hyperlink ref="F44" r:id="rId18" xr:uid="{189C6115-3F9A-481D-B594-6B6A3930C4A2}"/>
    <hyperlink ref="F49" r:id="rId19" xr:uid="{3DB4E11D-9256-4D84-8BB7-5A0C002013E9}"/>
    <hyperlink ref="F55" r:id="rId20" xr:uid="{6225DE07-4787-4840-996D-135C7ECCD7B3}"/>
    <hyperlink ref="F46" r:id="rId21" xr:uid="{344D8B7C-1DE5-46C9-8CF1-6F18388BB12D}"/>
    <hyperlink ref="F42" r:id="rId22" xr:uid="{E3D4F78E-55DF-4E58-9B9D-7B956B8C2170}"/>
    <hyperlink ref="F18" r:id="rId23" xr:uid="{F509813F-5B49-4D50-BC0F-ACD46F2BA0ED}"/>
    <hyperlink ref="F36" r:id="rId24" xr:uid="{79BAF491-9887-4CF3-A2EB-BD92B133836B}"/>
    <hyperlink ref="F21" r:id="rId25" xr:uid="{F4002F62-2412-461F-B17B-DE32D9C61323}"/>
    <hyperlink ref="F20" r:id="rId26" xr:uid="{D9791F95-0D0D-41AF-9012-92F3AB3430F4}"/>
    <hyperlink ref="F29" r:id="rId27" xr:uid="{0612AC94-BE4D-4526-9F36-D6AD506DAA3D}"/>
    <hyperlink ref="F4" r:id="rId28" xr:uid="{F845EC96-1EBD-419F-89A4-9E3C35DDA3DD}"/>
    <hyperlink ref="F15" r:id="rId29" xr:uid="{C8A8C6DF-C1A7-4E4A-886A-F58440F3EC38}"/>
    <hyperlink ref="F5" r:id="rId30" xr:uid="{FCA992F4-B426-4FB2-86F3-086FE61C07CF}"/>
    <hyperlink ref="F58" r:id="rId31" xr:uid="{7748A37B-E06C-4B24-BF97-AF53084BB92F}"/>
    <hyperlink ref="F34" r:id="rId32" xr:uid="{C203CF2D-441C-4D4C-AA2E-8EC764BFB349}"/>
    <hyperlink ref="F50" r:id="rId33" xr:uid="{12D5A3AF-E5BD-4204-B0D9-C83C36D54F14}"/>
    <hyperlink ref="F41" r:id="rId34" xr:uid="{8C9A03AA-1CF5-464C-BFF9-36806446CC1D}"/>
    <hyperlink ref="F54" r:id="rId35" xr:uid="{F4DB4258-101E-4584-BC64-BD8AF62EAD6A}"/>
    <hyperlink ref="F82" r:id="rId36" xr:uid="{0904D76B-5F91-403B-A045-98C51D25CCA2}"/>
    <hyperlink ref="F53" r:id="rId37" xr:uid="{22595617-DC3B-4934-9478-26F3D9E284E7}"/>
    <hyperlink ref="F59" r:id="rId38" xr:uid="{96B0A1F9-1847-4E9A-8C30-B5967DBB1B80}"/>
    <hyperlink ref="F83" r:id="rId39" xr:uid="{A8CD5FB1-0A4B-494F-885B-198FB8793B89}"/>
    <hyperlink ref="F80" r:id="rId40" xr:uid="{02F63038-CD98-4836-9F34-1AD0960D8195}"/>
    <hyperlink ref="F6" r:id="rId41" xr:uid="{B6436D39-EC25-4FAD-9533-FE503FA995DD}"/>
    <hyperlink ref="F35" r:id="rId42" xr:uid="{BE59D025-DC0E-44E5-A7CC-647A8F46CBFB}"/>
    <hyperlink ref="F37" r:id="rId43" xr:uid="{74B66D1F-8DDF-4C61-81D1-832109C5EC44}"/>
    <hyperlink ref="F26" r:id="rId44" xr:uid="{CA149161-3210-46BC-974F-9B1E0995BC8D}"/>
    <hyperlink ref="F24" r:id="rId45" xr:uid="{70F776D2-4BB0-4C86-968C-2230609492DC}"/>
    <hyperlink ref="F23" r:id="rId46" xr:uid="{1F7A5DE7-40CC-4E2C-8FCB-D39392FC0355}"/>
    <hyperlink ref="F22" r:id="rId47" xr:uid="{2B0DF9F0-252C-4080-82C2-CC91B040823B}"/>
    <hyperlink ref="F56" r:id="rId48" xr:uid="{B6F7D2ED-01DF-4C60-B26F-0E100DF7F202}"/>
    <hyperlink ref="F31" r:id="rId49" xr:uid="{5979F2E8-2CD5-4633-B858-C209759A7B28}"/>
    <hyperlink ref="F30" r:id="rId50" xr:uid="{BE5A37DE-1CED-4758-BDFA-900FC599BACE}"/>
    <hyperlink ref="F25" r:id="rId51" xr:uid="{FD537A45-0DAE-4DFE-B16D-276EA751B816}"/>
  </hyperlinks>
  <pageMargins left="0.23622047244094491" right="3.937007874015748E-2" top="0" bottom="0" header="0" footer="0"/>
  <pageSetup paperSize="9" scale="37" fitToHeight="0" orientation="portrait" horizontalDpi="0" verticalDpi="0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2025-07-30T13:31:51Z</cp:lastPrinted>
  <dcterms:created xsi:type="dcterms:W3CDTF">2024-05-07T12:25:26Z</dcterms:created>
  <dcterms:modified xsi:type="dcterms:W3CDTF">2025-08-26T15:01:42Z</dcterms:modified>
</cp:coreProperties>
</file>