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ture_intern_internship\Task2\"/>
    </mc:Choice>
  </mc:AlternateContent>
  <xr:revisionPtr revIDLastSave="0" documentId="13_ncr:1_{AF474912-78F0-41D3-B027-992AED20FDFB}" xr6:coauthVersionLast="47" xr6:coauthVersionMax="47" xr10:uidLastSave="{00000000-0000-0000-0000-000000000000}"/>
  <bookViews>
    <workbookView xWindow="-108" yWindow="-108" windowWidth="23256" windowHeight="12456" activeTab="2" xr2:uid="{BD87FC15-C107-40F2-955B-0E96DCF55AF9}"/>
  </bookViews>
  <sheets>
    <sheet name="Sheet2" sheetId="3" r:id="rId1"/>
    <sheet name="Sheet6" sheetId="7" r:id="rId2"/>
    <sheet name="data" sheetId="2" r:id="rId3"/>
    <sheet name="Dashbord" sheetId="1" r:id="rId4"/>
  </sheets>
  <definedNames>
    <definedName name="ExternalData_1" localSheetId="2" hidden="1">data!$A$1:$O$1144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B3" i="1"/>
  <c r="B4" i="1"/>
  <c r="P4" i="7"/>
  <c r="O4" i="7"/>
  <c r="N4" i="7"/>
  <c r="M4" i="7"/>
  <c r="L4" i="7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34260-8BB2-456F-BA4B-7AF5E21B60E4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<sst xmlns="http://schemas.openxmlformats.org/spreadsheetml/2006/main" count="2332" uniqueCount="109">
  <si>
    <t>ad_id</t>
  </si>
  <si>
    <t>reporting_start</t>
  </si>
  <si>
    <t>reporting_end</t>
  </si>
  <si>
    <t>campaign_id</t>
  </si>
  <si>
    <t>fb_campaign_id</t>
  </si>
  <si>
    <t>age</t>
  </si>
  <si>
    <t>gender</t>
  </si>
  <si>
    <t>interest1</t>
  </si>
  <si>
    <t>interest2</t>
  </si>
  <si>
    <t>interest3</t>
  </si>
  <si>
    <t>impressions</t>
  </si>
  <si>
    <t>clicks</t>
  </si>
  <si>
    <t>spent</t>
  </si>
  <si>
    <t>total_conversion</t>
  </si>
  <si>
    <t>approved_conversion</t>
  </si>
  <si>
    <t>30-34</t>
  </si>
  <si>
    <t>M</t>
  </si>
  <si>
    <t>35-39</t>
  </si>
  <si>
    <t>40-44</t>
  </si>
  <si>
    <t>45-49</t>
  </si>
  <si>
    <t>F</t>
  </si>
  <si>
    <t>10</t>
  </si>
  <si>
    <t>14</t>
  </si>
  <si>
    <t>15</t>
  </si>
  <si>
    <t>21</t>
  </si>
  <si>
    <t>19</t>
  </si>
  <si>
    <t>17</t>
  </si>
  <si>
    <t>16</t>
  </si>
  <si>
    <t>20</t>
  </si>
  <si>
    <t>22</t>
  </si>
  <si>
    <t>18</t>
  </si>
  <si>
    <t>24</t>
  </si>
  <si>
    <t>25</t>
  </si>
  <si>
    <t>23</t>
  </si>
  <si>
    <t>26</t>
  </si>
  <si>
    <t>27</t>
  </si>
  <si>
    <t>28</t>
  </si>
  <si>
    <t>29</t>
  </si>
  <si>
    <t>30</t>
  </si>
  <si>
    <t>33</t>
  </si>
  <si>
    <t>31</t>
  </si>
  <si>
    <t>32</t>
  </si>
  <si>
    <t>34</t>
  </si>
  <si>
    <t>35</t>
  </si>
  <si>
    <t>36</t>
  </si>
  <si>
    <t>37</t>
  </si>
  <si>
    <t>38</t>
  </si>
  <si>
    <t>63</t>
  </si>
  <si>
    <t>68</t>
  </si>
  <si>
    <t>64</t>
  </si>
  <si>
    <t>65</t>
  </si>
  <si>
    <t>69</t>
  </si>
  <si>
    <t>67</t>
  </si>
  <si>
    <t>2</t>
  </si>
  <si>
    <t>5</t>
  </si>
  <si>
    <t>66</t>
  </si>
  <si>
    <t>71</t>
  </si>
  <si>
    <t>13</t>
  </si>
  <si>
    <t>8</t>
  </si>
  <si>
    <t>6</t>
  </si>
  <si>
    <t>7</t>
  </si>
  <si>
    <t>72</t>
  </si>
  <si>
    <t>70</t>
  </si>
  <si>
    <t>4</t>
  </si>
  <si>
    <t>9</t>
  </si>
  <si>
    <t>12</t>
  </si>
  <si>
    <t>41</t>
  </si>
  <si>
    <t>11</t>
  </si>
  <si>
    <t>100</t>
  </si>
  <si>
    <t>106</t>
  </si>
  <si>
    <t>101</t>
  </si>
  <si>
    <t>102</t>
  </si>
  <si>
    <t>104</t>
  </si>
  <si>
    <t>103</t>
  </si>
  <si>
    <t>107</t>
  </si>
  <si>
    <t>105</t>
  </si>
  <si>
    <t>108</t>
  </si>
  <si>
    <t>110</t>
  </si>
  <si>
    <t>112</t>
  </si>
  <si>
    <t>111</t>
  </si>
  <si>
    <t>117</t>
  </si>
  <si>
    <t>113</t>
  </si>
  <si>
    <t>116</t>
  </si>
  <si>
    <t>109</t>
  </si>
  <si>
    <t>114</t>
  </si>
  <si>
    <t>115</t>
  </si>
  <si>
    <t>118</t>
  </si>
  <si>
    <t>CTR</t>
  </si>
  <si>
    <t>CPC</t>
  </si>
  <si>
    <t>CPM</t>
  </si>
  <si>
    <t>CVR</t>
  </si>
  <si>
    <t>CPA</t>
  </si>
  <si>
    <t>Sum of impressions</t>
  </si>
  <si>
    <t>Sum of clicks</t>
  </si>
  <si>
    <t>Sum of spent</t>
  </si>
  <si>
    <t>Sum of total_conversion</t>
  </si>
  <si>
    <t>Sum of approved_conversion</t>
  </si>
  <si>
    <t>Sum of CTR1</t>
  </si>
  <si>
    <t>Sum of CPC2</t>
  </si>
  <si>
    <t>Sum of CPM3</t>
  </si>
  <si>
    <t>Sum of CVR4</t>
  </si>
  <si>
    <t>Sum of CPA5</t>
  </si>
  <si>
    <t>Row Labels</t>
  </si>
  <si>
    <t>Grand Total</t>
  </si>
  <si>
    <t>Total_CTR</t>
  </si>
  <si>
    <t>Total_CPC</t>
  </si>
  <si>
    <t>Total_CPM</t>
  </si>
  <si>
    <t>Total_CVR</t>
  </si>
  <si>
    <t>Total_CPA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</si>
</sst>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ndra vispute" refreshedDate="45881.979808217591" createdVersion="8" refreshedVersion="8" minRefreshableVersion="3" recordCount="1143" xr:uid="{71BF39A2-B71E-4027-BC6D-42F5EDFCBD25}">
  <cacheSource type="worksheet">
    <worksheetSource name="data"/>
  </cacheSource>
  <cacheFields count="25">
    <cacheField name="ad_id" numFmtId="0">
      <sharedItems containsSemiMixedTypes="0" containsString="0" containsNumber="1" containsInteger="1" minValue="708746" maxValue="1314415"/>
    </cacheField>
    <cacheField name="reporting_start" numFmtId="14">
      <sharedItems containsSemiMixedTypes="0" containsNonDate="0" containsDate="1" containsString="0" minDate="2017-08-17T00:00:00" maxDate="2017-08-31T00:00:00" count="14">
        <d v="2017-08-17T00:00:00"/>
        <d v="2017-08-30T00:00:00"/>
        <d v="2017-08-29T00:00:00"/>
        <d v="2017-08-18T00:00:00"/>
        <d v="2017-08-19T00:00:00"/>
        <d v="2017-08-27T00:00:00"/>
        <d v="2017-08-26T00:00:00"/>
        <d v="2017-08-25T00:00:00"/>
        <d v="2017-08-28T00:00:00"/>
        <d v="2017-08-20T00:00:00"/>
        <d v="2017-08-21T00:00:00"/>
        <d v="2017-08-24T00:00:00"/>
        <d v="2017-08-23T00:00:00"/>
        <d v="2017-08-22T00:00:00"/>
      </sharedItems>
    </cacheField>
    <cacheField name="reporting_end" numFmtId="14">
      <sharedItems containsSemiMixedTypes="0" containsNonDate="0" containsDate="1" containsString="0" minDate="2017-08-17T00:00:00" maxDate="2017-08-31T00:00:00"/>
    </cacheField>
    <cacheField name="campaign_id" numFmtId="0">
      <sharedItems containsString="0" containsBlank="1" containsNumber="1" containsInteger="1" minValue="916" maxValue="1178"/>
    </cacheField>
    <cacheField name="fb_campaign_id" numFmtId="0">
      <sharedItems containsString="0" containsBlank="1" containsNumber="1" containsInteger="1" minValue="103916" maxValue="144622"/>
    </cacheField>
    <cacheField name="age" numFmtId="0">
      <sharedItems/>
    </cacheField>
    <cacheField name="gender" numFmtId="0">
      <sharedItems/>
    </cacheField>
    <cacheField name="interest1" numFmtId="0">
      <sharedItems containsSemiMixedTypes="0" containsString="0" containsNumber="1" containsInteger="1" minValue="2" maxValue="120"/>
    </cacheField>
    <cacheField name="interest2" numFmtId="0">
      <sharedItems containsSemiMixedTypes="0" containsString="0" containsNumber="1" containsInteger="1" minValue="3" maxValue="2286228"/>
    </cacheField>
    <cacheField name="interest3" numFmtId="0">
      <sharedItems containsSemiMixedTypes="0" containsString="0" containsNumber="1" containsInteger="1" minValue="0" maxValue="421"/>
    </cacheField>
    <cacheField name="impressions" numFmtId="0">
      <sharedItems containsSemiMixedTypes="0" containsString="0" containsNumber="1" containsInteger="1" minValue="0" maxValue="3052003"/>
    </cacheField>
    <cacheField name="clicks" numFmtId="0">
      <sharedItems containsSemiMixedTypes="0" containsString="0" containsNumber="1" containsInteger="1" minValue="0" maxValue="340"/>
    </cacheField>
    <cacheField name="spent" numFmtId="0">
      <sharedItems containsSemiMixedTypes="0" containsString="0" containsNumber="1" minValue="0" maxValue="639.94999810000002"/>
    </cacheField>
    <cacheField name="total_conversion" numFmtId="0">
      <sharedItems containsString="0" containsBlank="1" containsNumber="1" containsInteger="1" minValue="0" maxValue="60"/>
    </cacheField>
    <cacheField name="approved_conversion" numFmtId="0">
      <sharedItems containsString="0" containsBlank="1" containsNumber="1" containsInteger="1" minValue="0" maxValue="21"/>
    </cacheField>
    <cacheField name="CTR" numFmtId="0">
      <sharedItems containsSemiMixedTypes="0" containsString="0" containsNumber="1" minValue="0" maxValue="1"/>
    </cacheField>
    <cacheField name="CPC" numFmtId="0">
      <sharedItems containsSemiMixedTypes="0" containsString="0" containsNumber="1" minValue="0" maxValue="2.2119999400000001"/>
    </cacheField>
    <cacheField name="CPM" numFmtId="0">
      <sharedItems containsSemiMixedTypes="0" containsString="0" containsNumber="1" minValue="0" maxValue="1000"/>
    </cacheField>
    <cacheField name="CVR" numFmtId="0">
      <sharedItems containsSemiMixedTypes="0" containsString="0" containsNumber="1" minValue="0" maxValue="2"/>
    </cacheField>
    <cacheField name="CPA" numFmtId="0">
      <sharedItems containsSemiMixedTypes="0" containsString="0" containsNumber="1" minValue="0" maxValue="232.37000080000001"/>
    </cacheField>
    <cacheField name="CTR1" numFmtId="0" formula="clicks/impressions" databaseField="0"/>
    <cacheField name="CPC2" numFmtId="0" formula="spent/clicks" databaseField="0"/>
    <cacheField name="CPM3" numFmtId="0" formula=" (spent/impressions) * 1000" databaseField="0"/>
    <cacheField name="CVR4" numFmtId="0" formula="approved_conversion/clicks" databaseField="0"/>
    <cacheField name="CPA5" numFmtId="0" formula="spent/approved_conversio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3">
  <r>
    <n v="708746"/>
    <x v="0"/>
    <d v="2017-08-17T00:00:00"/>
    <n v="916"/>
    <n v="103916"/>
    <s v="30-34"/>
    <s v="M"/>
    <n v="15"/>
    <n v="17"/>
    <n v="17"/>
    <n v="7350"/>
    <n v="1"/>
    <n v="1.4299999480000001"/>
    <n v="2"/>
    <n v="1"/>
    <n v="1.3605442176870748E-4"/>
    <n v="1.4299999480000001"/>
    <n v="0.19455781605442177"/>
    <n v="1"/>
    <n v="1.4299999480000001"/>
  </r>
  <r>
    <n v="708749"/>
    <x v="0"/>
    <d v="2017-08-17T00:00:00"/>
    <n v="916"/>
    <n v="103917"/>
    <s v="30-34"/>
    <s v="M"/>
    <n v="16"/>
    <n v="19"/>
    <n v="21"/>
    <n v="17861"/>
    <n v="2"/>
    <n v="1.820000023"/>
    <n v="2"/>
    <n v="0"/>
    <n v="1.1197581322434354E-4"/>
    <n v="0.91000001149999998"/>
    <n v="0.10189799132187448"/>
    <n v="0"/>
    <n v="0"/>
  </r>
  <r>
    <n v="708771"/>
    <x v="0"/>
    <d v="2017-08-17T00:00:00"/>
    <n v="916"/>
    <n v="103920"/>
    <s v="30-34"/>
    <s v="M"/>
    <n v="20"/>
    <n v="25"/>
    <n v="22"/>
    <n v="693"/>
    <n v="0"/>
    <n v="0"/>
    <n v="1"/>
    <n v="0"/>
    <n v="0"/>
    <n v="0"/>
    <n v="0"/>
    <n v="0"/>
    <n v="0"/>
  </r>
  <r>
    <n v="708815"/>
    <x v="1"/>
    <d v="2017-08-30T00:00:00"/>
    <n v="916"/>
    <n v="103928"/>
    <s v="30-34"/>
    <s v="M"/>
    <n v="28"/>
    <n v="32"/>
    <n v="32"/>
    <n v="4259"/>
    <n v="1"/>
    <n v="1.25"/>
    <n v="1"/>
    <n v="0"/>
    <n v="2.3479690068091102E-4"/>
    <n v="1.25"/>
    <n v="0.29349612585113877"/>
    <n v="0"/>
    <n v="0"/>
  </r>
  <r>
    <n v="708818"/>
    <x v="0"/>
    <d v="2017-08-17T00:00:00"/>
    <n v="916"/>
    <n v="103928"/>
    <s v="30-34"/>
    <s v="M"/>
    <n v="28"/>
    <n v="33"/>
    <n v="32"/>
    <n v="4133"/>
    <n v="1"/>
    <n v="1.289999962"/>
    <n v="1"/>
    <n v="1"/>
    <n v="2.4195499637067505E-4"/>
    <n v="1.289999962"/>
    <n v="0.31212193612388095"/>
    <n v="1"/>
    <n v="1.289999962"/>
  </r>
  <r>
    <n v="708820"/>
    <x v="0"/>
    <d v="2017-08-17T00:00:00"/>
    <n v="916"/>
    <n v="103929"/>
    <s v="30-34"/>
    <s v="M"/>
    <n v="29"/>
    <n v="30"/>
    <n v="30"/>
    <n v="1915"/>
    <n v="0"/>
    <n v="0"/>
    <n v="1"/>
    <n v="1"/>
    <n v="0"/>
    <n v="0"/>
    <n v="0"/>
    <n v="0"/>
    <n v="0"/>
  </r>
  <r>
    <n v="708889"/>
    <x v="0"/>
    <d v="2017-08-17T00:00:00"/>
    <n v="916"/>
    <n v="103940"/>
    <s v="30-34"/>
    <s v="M"/>
    <n v="15"/>
    <n v="16"/>
    <n v="17"/>
    <n v="15615"/>
    <n v="3"/>
    <n v="4.7699999809999998"/>
    <n v="1"/>
    <n v="0"/>
    <n v="1.9212295869356388E-4"/>
    <n v="1.5899999936666667"/>
    <n v="0.30547550310598787"/>
    <n v="0"/>
    <n v="0"/>
  </r>
  <r>
    <n v="708895"/>
    <x v="0"/>
    <d v="2017-08-17T00:00:00"/>
    <n v="916"/>
    <n v="103941"/>
    <s v="30-34"/>
    <s v="M"/>
    <n v="16"/>
    <n v="20"/>
    <n v="18"/>
    <n v="10951"/>
    <n v="1"/>
    <n v="1.269999981"/>
    <n v="1"/>
    <n v="1"/>
    <n v="9.1315861565153872E-5"/>
    <n v="1.269999981"/>
    <n v="0.11597114245274404"/>
    <n v="1"/>
    <n v="1.269999981"/>
  </r>
  <r>
    <n v="708953"/>
    <x v="0"/>
    <d v="2017-08-17T00:00:00"/>
    <n v="916"/>
    <n v="103951"/>
    <s v="30-34"/>
    <s v="M"/>
    <n v="27"/>
    <n v="31"/>
    <n v="31"/>
    <n v="2355"/>
    <n v="1"/>
    <n v="1.5"/>
    <n v="1"/>
    <n v="0"/>
    <n v="4.2462845010615713E-4"/>
    <n v="1.5"/>
    <n v="0.63694267515923564"/>
    <n v="0"/>
    <n v="0"/>
  </r>
  <r>
    <n v="708958"/>
    <x v="1"/>
    <d v="2017-08-30T00:00:00"/>
    <n v="916"/>
    <n v="103952"/>
    <s v="30-34"/>
    <s v="M"/>
    <n v="28"/>
    <n v="32"/>
    <n v="31"/>
    <n v="9502"/>
    <n v="3"/>
    <n v="3.1599999670000001"/>
    <n v="1"/>
    <n v="0"/>
    <n v="3.1572300568301408E-4"/>
    <n v="1.0533333223333334"/>
    <n v="0.33256156251315511"/>
    <n v="0"/>
    <n v="0"/>
  </r>
  <r>
    <n v="708979"/>
    <x v="1"/>
    <d v="2017-08-30T00:00:00"/>
    <n v="916"/>
    <n v="103955"/>
    <s v="30-34"/>
    <s v="M"/>
    <n v="31"/>
    <n v="37"/>
    <n v="34"/>
    <n v="1224"/>
    <n v="0"/>
    <n v="0"/>
    <n v="1"/>
    <n v="0"/>
    <n v="0"/>
    <n v="0"/>
    <n v="0"/>
    <n v="0"/>
    <n v="0"/>
  </r>
  <r>
    <n v="709023"/>
    <x v="2"/>
    <d v="2017-08-29T00:00:00"/>
    <n v="916"/>
    <n v="103962"/>
    <s v="30-34"/>
    <s v="M"/>
    <n v="7"/>
    <n v="8"/>
    <n v="8"/>
    <n v="735"/>
    <n v="0"/>
    <n v="0"/>
    <n v="1"/>
    <n v="0"/>
    <n v="0"/>
    <n v="0"/>
    <n v="0"/>
    <n v="0"/>
    <n v="0"/>
  </r>
  <r>
    <n v="709038"/>
    <x v="2"/>
    <d v="2017-08-29T00:00:00"/>
    <n v="916"/>
    <n v="103965"/>
    <s v="30-34"/>
    <s v="M"/>
    <n v="16"/>
    <n v="20"/>
    <n v="22"/>
    <n v="5117"/>
    <n v="0"/>
    <n v="0"/>
    <n v="1"/>
    <n v="0"/>
    <n v="0"/>
    <n v="0"/>
    <n v="0"/>
    <n v="0"/>
    <n v="0"/>
  </r>
  <r>
    <n v="709040"/>
    <x v="2"/>
    <d v="2017-08-29T00:00:00"/>
    <n v="916"/>
    <n v="103965"/>
    <s v="30-34"/>
    <s v="M"/>
    <n v="16"/>
    <n v="19"/>
    <n v="21"/>
    <n v="5120"/>
    <n v="0"/>
    <n v="0"/>
    <n v="1"/>
    <n v="0"/>
    <n v="0"/>
    <n v="0"/>
    <n v="0"/>
    <n v="0"/>
    <n v="0"/>
  </r>
  <r>
    <n v="709059"/>
    <x v="1"/>
    <d v="2017-08-30T00:00:00"/>
    <n v="916"/>
    <n v="103968"/>
    <s v="30-34"/>
    <s v="M"/>
    <n v="20"/>
    <n v="26"/>
    <n v="23"/>
    <n v="14669"/>
    <n v="7"/>
    <n v="10.280000210000001"/>
    <n v="1"/>
    <n v="1"/>
    <n v="4.77196809598473E-4"/>
    <n v="1.4685714585714287"/>
    <n v="0.70079761469766177"/>
    <n v="0.14285714285714285"/>
    <n v="10.280000210000001"/>
  </r>
  <r>
    <n v="709105"/>
    <x v="1"/>
    <d v="2017-08-30T00:00:00"/>
    <n v="916"/>
    <n v="103976"/>
    <s v="30-34"/>
    <s v="M"/>
    <n v="28"/>
    <n v="30"/>
    <n v="32"/>
    <n v="1241"/>
    <n v="0"/>
    <n v="0"/>
    <n v="1"/>
    <n v="1"/>
    <n v="0"/>
    <n v="0"/>
    <n v="0"/>
    <n v="0"/>
    <n v="0"/>
  </r>
  <r>
    <n v="709115"/>
    <x v="1"/>
    <d v="2017-08-30T00:00:00"/>
    <n v="916"/>
    <n v="103978"/>
    <s v="30-34"/>
    <s v="M"/>
    <n v="30"/>
    <n v="34"/>
    <n v="31"/>
    <n v="2305"/>
    <n v="1"/>
    <n v="0.56999999300000004"/>
    <n v="1"/>
    <n v="0"/>
    <n v="4.3383947939262471E-4"/>
    <n v="0.56999999300000004"/>
    <n v="0.24728850021691978"/>
    <n v="0"/>
    <n v="0"/>
  </r>
  <r>
    <n v="709124"/>
    <x v="1"/>
    <d v="2017-08-30T00:00:00"/>
    <n v="916"/>
    <n v="103979"/>
    <s v="30-34"/>
    <s v="M"/>
    <n v="31"/>
    <n v="34"/>
    <n v="33"/>
    <n v="1024"/>
    <n v="0"/>
    <n v="0"/>
    <n v="1"/>
    <n v="1"/>
    <n v="0"/>
    <n v="0"/>
    <n v="0"/>
    <n v="0"/>
    <n v="0"/>
  </r>
  <r>
    <n v="709179"/>
    <x v="1"/>
    <d v="2017-08-30T00:00:00"/>
    <n v="916"/>
    <n v="103988"/>
    <s v="35-39"/>
    <s v="M"/>
    <n v="15"/>
    <n v="16"/>
    <n v="17"/>
    <n v="4627"/>
    <n v="1"/>
    <n v="1.690000057"/>
    <n v="1"/>
    <n v="0"/>
    <n v="2.1612275772638859E-4"/>
    <n v="1.690000057"/>
    <n v="0.36524747287659393"/>
    <n v="0"/>
    <n v="0"/>
  </r>
  <r>
    <n v="709183"/>
    <x v="1"/>
    <d v="2017-08-30T00:00:00"/>
    <n v="916"/>
    <n v="103989"/>
    <s v="35-39"/>
    <s v="M"/>
    <n v="16"/>
    <n v="20"/>
    <n v="22"/>
    <n v="21026"/>
    <n v="4"/>
    <n v="4.6300001140000004"/>
    <n v="2"/>
    <n v="1"/>
    <n v="1.9024065442785123E-4"/>
    <n v="1.1575000285000001"/>
    <n v="0.22020356292209647"/>
    <n v="0.25"/>
    <n v="4.6300001140000004"/>
  </r>
  <r>
    <n v="709320"/>
    <x v="0"/>
    <d v="2017-08-17T00:00:00"/>
    <n v="916"/>
    <n v="104012"/>
    <s v="35-39"/>
    <s v="M"/>
    <n v="15"/>
    <n v="21"/>
    <n v="20"/>
    <n v="1422"/>
    <n v="0"/>
    <n v="0"/>
    <n v="1"/>
    <n v="1"/>
    <n v="0"/>
    <n v="0"/>
    <n v="0"/>
    <n v="0"/>
    <n v="0"/>
  </r>
  <r>
    <n v="709323"/>
    <x v="0"/>
    <d v="2017-08-17T00:00:00"/>
    <n v="916"/>
    <n v="104012"/>
    <s v="35-39"/>
    <s v="M"/>
    <n v="15"/>
    <n v="17"/>
    <n v="19"/>
    <n v="7132"/>
    <n v="2"/>
    <n v="2.6099998950000001"/>
    <n v="1"/>
    <n v="0"/>
    <n v="2.8042624789680314E-4"/>
    <n v="1.3049999475"/>
    <n v="0.36595623878295008"/>
    <n v="0"/>
    <n v="0"/>
  </r>
  <r>
    <n v="709326"/>
    <x v="3"/>
    <d v="2017-08-18T00:00:00"/>
    <n v="916"/>
    <n v="104013"/>
    <s v="35-39"/>
    <s v="M"/>
    <n v="16"/>
    <n v="22"/>
    <n v="22"/>
    <n v="12190"/>
    <n v="2"/>
    <n v="3.0499999519999998"/>
    <n v="1"/>
    <n v="0"/>
    <n v="1.6406890894175554E-4"/>
    <n v="1.5249999759999999"/>
    <n v="0.25020508219852333"/>
    <n v="0"/>
    <n v="0"/>
  </r>
  <r>
    <n v="709327"/>
    <x v="3"/>
    <d v="2017-08-18T00:00:00"/>
    <n v="916"/>
    <n v="104013"/>
    <s v="35-39"/>
    <s v="M"/>
    <n v="16"/>
    <n v="22"/>
    <n v="20"/>
    <n v="12193"/>
    <n v="2"/>
    <n v="3.0599999430000002"/>
    <n v="1"/>
    <n v="1"/>
    <n v="1.640285409661281E-4"/>
    <n v="1.5299999715000001"/>
    <n v="0.25096366300336259"/>
    <n v="0.5"/>
    <n v="3.0599999430000002"/>
  </r>
  <r>
    <n v="709328"/>
    <x v="3"/>
    <d v="2017-08-18T00:00:00"/>
    <n v="916"/>
    <n v="104013"/>
    <s v="35-39"/>
    <s v="M"/>
    <n v="16"/>
    <n v="19"/>
    <n v="18"/>
    <n v="3332"/>
    <n v="0"/>
    <n v="0"/>
    <n v="1"/>
    <n v="1"/>
    <n v="0"/>
    <n v="0"/>
    <n v="0"/>
    <n v="0"/>
    <n v="0"/>
  </r>
  <r>
    <n v="709455"/>
    <x v="3"/>
    <d v="2017-08-18T00:00:00"/>
    <n v="916"/>
    <n v="104034"/>
    <s v="35-39"/>
    <s v="M"/>
    <n v="7"/>
    <n v="12"/>
    <n v="10"/>
    <n v="559"/>
    <n v="0"/>
    <n v="0"/>
    <n v="1"/>
    <n v="0"/>
    <n v="0"/>
    <n v="0"/>
    <n v="0"/>
    <n v="0"/>
    <n v="0"/>
  </r>
  <r>
    <n v="709544"/>
    <x v="3"/>
    <d v="2017-08-18T00:00:00"/>
    <n v="916"/>
    <n v="104049"/>
    <s v="35-39"/>
    <s v="M"/>
    <n v="29"/>
    <n v="33"/>
    <n v="32"/>
    <n v="7440"/>
    <n v="2"/>
    <n v="2.9800000190000002"/>
    <n v="1"/>
    <n v="1"/>
    <n v="2.6881720430107527E-4"/>
    <n v="1.4900000095000001"/>
    <n v="0.40053763696236561"/>
    <n v="0.5"/>
    <n v="2.9800000190000002"/>
  </r>
  <r>
    <n v="709614"/>
    <x v="4"/>
    <d v="2017-08-19T00:00:00"/>
    <n v="916"/>
    <n v="104061"/>
    <s v="40-44"/>
    <s v="M"/>
    <n v="16"/>
    <n v="19"/>
    <n v="20"/>
    <n v="19113"/>
    <n v="4"/>
    <n v="5.5200000999999999"/>
    <n v="1"/>
    <n v="0"/>
    <n v="2.0928164076806363E-4"/>
    <n v="1.380000025"/>
    <n v="0.28880866949196882"/>
    <n v="0"/>
    <n v="0"/>
  </r>
  <r>
    <n v="709756"/>
    <x v="4"/>
    <d v="2017-08-19T00:00:00"/>
    <n v="916"/>
    <n v="104085"/>
    <s v="40-44"/>
    <s v="M"/>
    <n v="16"/>
    <n v="21"/>
    <n v="21"/>
    <n v="10976"/>
    <n v="2"/>
    <n v="1.690000057"/>
    <n v="1"/>
    <n v="1"/>
    <n v="1.8221574344023323E-4"/>
    <n v="0.8450000285"/>
    <n v="0.15397230840014578"/>
    <n v="0.5"/>
    <n v="1.690000057"/>
  </r>
  <r>
    <n v="709761"/>
    <x v="3"/>
    <d v="2017-08-18T00:00:00"/>
    <n v="916"/>
    <n v="104085"/>
    <s v="40-44"/>
    <s v="M"/>
    <n v="16"/>
    <n v="19"/>
    <n v="20"/>
    <n v="2861"/>
    <n v="0"/>
    <n v="0"/>
    <n v="1"/>
    <n v="0"/>
    <n v="0"/>
    <n v="0"/>
    <n v="0"/>
    <n v="0"/>
    <n v="0"/>
  </r>
  <r>
    <n v="709899"/>
    <x v="3"/>
    <d v="2017-08-18T00:00:00"/>
    <n v="916"/>
    <n v="104108"/>
    <s v="40-44"/>
    <s v="M"/>
    <n v="15"/>
    <n v="18"/>
    <n v="20"/>
    <n v="1398"/>
    <n v="0"/>
    <n v="0"/>
    <n v="1"/>
    <n v="1"/>
    <n v="0"/>
    <n v="0"/>
    <n v="0"/>
    <n v="0"/>
    <n v="0"/>
  </r>
  <r>
    <n v="709901"/>
    <x v="3"/>
    <d v="2017-08-18T00:00:00"/>
    <n v="916"/>
    <n v="104109"/>
    <s v="40-44"/>
    <s v="M"/>
    <n v="16"/>
    <n v="18"/>
    <n v="20"/>
    <n v="23817"/>
    <n v="7"/>
    <n v="8.4700001480000005"/>
    <n v="1"/>
    <n v="1"/>
    <n v="2.9390771297812488E-4"/>
    <n v="1.2100000211428572"/>
    <n v="0.35562833891757989"/>
    <n v="0.14285714285714285"/>
    <n v="8.4700001480000005"/>
  </r>
  <r>
    <n v="710045"/>
    <x v="0"/>
    <d v="2017-08-17T00:00:00"/>
    <n v="916"/>
    <n v="104133"/>
    <s v="45-49"/>
    <s v="M"/>
    <n v="16"/>
    <n v="22"/>
    <n v="17"/>
    <n v="47224"/>
    <n v="12"/>
    <n v="15.82000017"/>
    <n v="1"/>
    <n v="0"/>
    <n v="2.5410808063696424E-4"/>
    <n v="1.3183333475000001"/>
    <n v="0.33499915657292906"/>
    <n v="0"/>
    <n v="0"/>
  </r>
  <r>
    <n v="710088"/>
    <x v="0"/>
    <d v="2017-08-17T00:00:00"/>
    <n v="916"/>
    <n v="104140"/>
    <s v="45-49"/>
    <s v="M"/>
    <n v="24"/>
    <n v="26"/>
    <n v="27"/>
    <n v="2283"/>
    <n v="1"/>
    <n v="1.4700000289999999"/>
    <n v="1"/>
    <n v="0"/>
    <n v="4.3802014892685063E-4"/>
    <n v="1.4700000289999999"/>
    <n v="0.64388963162505475"/>
    <n v="0"/>
    <n v="0"/>
  </r>
  <r>
    <n v="710360"/>
    <x v="0"/>
    <d v="2017-08-17T00:00:00"/>
    <n v="916"/>
    <n v="104185"/>
    <s v="45-49"/>
    <s v="M"/>
    <n v="21"/>
    <n v="26"/>
    <n v="24"/>
    <n v="2182"/>
    <n v="1"/>
    <n v="1.5299999710000001"/>
    <n v="1"/>
    <n v="1"/>
    <n v="4.5829514207149406E-4"/>
    <n v="1.5299999710000001"/>
    <n v="0.70119155407882672"/>
    <n v="1"/>
    <n v="1.5299999710000001"/>
  </r>
  <r>
    <n v="710477"/>
    <x v="0"/>
    <d v="2017-08-17T00:00:00"/>
    <n v="916"/>
    <n v="104205"/>
    <s v="30-34"/>
    <s v="F"/>
    <n v="16"/>
    <n v="19"/>
    <n v="19"/>
    <n v="2654"/>
    <n v="0"/>
    <n v="0"/>
    <n v="1"/>
    <n v="1"/>
    <n v="0"/>
    <n v="0"/>
    <n v="0"/>
    <n v="0"/>
    <n v="0"/>
  </r>
  <r>
    <n v="710480"/>
    <x v="0"/>
    <d v="2017-08-17T00:00:00"/>
    <n v="916"/>
    <n v="104205"/>
    <s v="30-34"/>
    <s v="F"/>
    <n v="16"/>
    <n v="21"/>
    <n v="20"/>
    <n v="57665"/>
    <n v="14"/>
    <n v="18.06999969"/>
    <n v="1"/>
    <n v="1"/>
    <n v="2.4278158328275385E-4"/>
    <n v="1.2907142635714286"/>
    <n v="0.31336165247550507"/>
    <n v="7.1428571428571425E-2"/>
    <n v="18.06999969"/>
  </r>
  <r>
    <n v="710571"/>
    <x v="3"/>
    <d v="2017-08-18T00:00:00"/>
    <n v="916"/>
    <n v="104220"/>
    <s v="30-34"/>
    <s v="F"/>
    <n v="32"/>
    <n v="37"/>
    <n v="38"/>
    <n v="3091"/>
    <n v="1"/>
    <n v="1.6100000139999999"/>
    <n v="1"/>
    <n v="1"/>
    <n v="3.2351989647363315E-4"/>
    <n v="1.6100000139999999"/>
    <n v="0.52086703785182786"/>
    <n v="1"/>
    <n v="1.6100000139999999"/>
  </r>
  <r>
    <n v="710617"/>
    <x v="3"/>
    <d v="2017-08-18T00:00:00"/>
    <n v="916"/>
    <n v="104228"/>
    <s v="30-34"/>
    <s v="F"/>
    <n v="15"/>
    <n v="19"/>
    <n v="16"/>
    <n v="5014"/>
    <n v="1"/>
    <n v="1.190000057"/>
    <n v="1"/>
    <n v="0"/>
    <n v="1.9944156362185878E-4"/>
    <n v="1.190000057"/>
    <n v="0.23733547207818109"/>
    <n v="0"/>
    <n v="0"/>
  </r>
  <r>
    <n v="710623"/>
    <x v="3"/>
    <d v="2017-08-18T00:00:00"/>
    <n v="916"/>
    <n v="104229"/>
    <s v="30-34"/>
    <s v="F"/>
    <n v="16"/>
    <n v="19"/>
    <n v="20"/>
    <n v="38726"/>
    <n v="7"/>
    <n v="9.2200002669999996"/>
    <n v="1"/>
    <n v="0"/>
    <n v="1.8075711408356142E-4"/>
    <n v="1.3171428952857143"/>
    <n v="0.23808294858751225"/>
    <n v="0"/>
    <n v="0"/>
  </r>
  <r>
    <n v="710628"/>
    <x v="0"/>
    <d v="2017-08-17T00:00:00"/>
    <n v="916"/>
    <n v="104230"/>
    <s v="30-34"/>
    <s v="F"/>
    <n v="18"/>
    <n v="24"/>
    <n v="22"/>
    <n v="1473"/>
    <n v="0"/>
    <n v="0"/>
    <n v="1"/>
    <n v="0"/>
    <n v="0"/>
    <n v="0"/>
    <n v="0"/>
    <n v="0"/>
    <n v="0"/>
  </r>
  <r>
    <n v="710682"/>
    <x v="2"/>
    <d v="2017-08-29T00:00:00"/>
    <n v="916"/>
    <n v="104239"/>
    <s v="30-34"/>
    <s v="F"/>
    <n v="27"/>
    <n v="33"/>
    <n v="32"/>
    <n v="1186"/>
    <n v="0"/>
    <n v="0"/>
    <n v="1"/>
    <n v="0"/>
    <n v="0"/>
    <n v="0"/>
    <n v="0"/>
    <n v="0"/>
    <n v="0"/>
  </r>
  <r>
    <n v="710763"/>
    <x v="2"/>
    <d v="2017-08-29T00:00:00"/>
    <n v="916"/>
    <n v="104252"/>
    <s v="30-34"/>
    <s v="F"/>
    <n v="15"/>
    <n v="19"/>
    <n v="17"/>
    <n v="5369"/>
    <n v="1"/>
    <n v="1.5099999900000001"/>
    <n v="1"/>
    <n v="0"/>
    <n v="1.8625442354255913E-4"/>
    <n v="1.5099999900000001"/>
    <n v="0.28124417768672011"/>
    <n v="0"/>
    <n v="0"/>
  </r>
  <r>
    <n v="710836"/>
    <x v="5"/>
    <d v="2017-08-27T00:00:00"/>
    <n v="916"/>
    <n v="104265"/>
    <s v="30-34"/>
    <s v="F"/>
    <n v="29"/>
    <n v="33"/>
    <n v="31"/>
    <n v="22221"/>
    <n v="7"/>
    <n v="9.4300000669999999"/>
    <n v="1"/>
    <n v="1"/>
    <n v="3.1501732595292742E-4"/>
    <n v="1.3471428667142857"/>
    <n v="0.42437334354889522"/>
    <n v="0.14285714285714285"/>
    <n v="9.4300000669999999"/>
  </r>
  <r>
    <n v="710867"/>
    <x v="6"/>
    <d v="2017-08-26T00:00:00"/>
    <n v="916"/>
    <n v="104270"/>
    <s v="30-34"/>
    <s v="F"/>
    <n v="63"/>
    <n v="64"/>
    <n v="68"/>
    <n v="1185"/>
    <n v="0"/>
    <n v="0"/>
    <n v="1"/>
    <n v="0"/>
    <n v="0"/>
    <n v="0"/>
    <n v="0"/>
    <n v="0"/>
    <n v="0"/>
  </r>
  <r>
    <n v="710880"/>
    <x v="6"/>
    <d v="2017-08-26T00:00:00"/>
    <n v="916"/>
    <n v="104272"/>
    <s v="30-34"/>
    <s v="F"/>
    <n v="65"/>
    <n v="70"/>
    <n v="68"/>
    <n v="13019"/>
    <n v="5"/>
    <n v="6.9600000380000004"/>
    <n v="1"/>
    <n v="0"/>
    <n v="3.8405407481373376E-4"/>
    <n v="1.3920000076000001"/>
    <n v="0.53460327505952843"/>
    <n v="0"/>
    <n v="0"/>
  </r>
  <r>
    <n v="710961"/>
    <x v="5"/>
    <d v="2017-08-27T00:00:00"/>
    <n v="916"/>
    <n v="104285"/>
    <s v="35-39"/>
    <s v="F"/>
    <n v="25"/>
    <n v="29"/>
    <n v="26"/>
    <n v="2508"/>
    <n v="1"/>
    <n v="1.2200000289999999"/>
    <n v="1"/>
    <n v="0"/>
    <n v="3.9872408293460925E-4"/>
    <n v="1.2200000289999999"/>
    <n v="0.48644339274322168"/>
    <n v="0"/>
    <n v="0"/>
  </r>
  <r>
    <n v="710968"/>
    <x v="5"/>
    <d v="2017-08-27T00:00:00"/>
    <n v="916"/>
    <n v="104287"/>
    <s v="35-39"/>
    <s v="F"/>
    <n v="27"/>
    <n v="31"/>
    <n v="29"/>
    <n v="5864"/>
    <n v="2"/>
    <n v="2.7999999519999998"/>
    <n v="1"/>
    <n v="1"/>
    <n v="3.4106412005457026E-4"/>
    <n v="1.3999999759999999"/>
    <n v="0.47748975989085946"/>
    <n v="0.5"/>
    <n v="2.7999999519999998"/>
  </r>
  <r>
    <n v="711217"/>
    <x v="5"/>
    <d v="2017-08-27T00:00:00"/>
    <n v="916"/>
    <n v="104328"/>
    <s v="35-39"/>
    <s v="F"/>
    <n v="20"/>
    <n v="26"/>
    <n v="23"/>
    <n v="2783"/>
    <n v="1"/>
    <n v="1.6000000240000001"/>
    <n v="1"/>
    <n v="0"/>
    <n v="3.5932446999640676E-4"/>
    <n v="1.6000000240000001"/>
    <n v="0.57491916061803805"/>
    <n v="0"/>
    <n v="0"/>
  </r>
  <r>
    <n v="711623"/>
    <x v="5"/>
    <d v="2017-08-27T00:00:00"/>
    <n v="916"/>
    <n v="104396"/>
    <s v="40-44"/>
    <s v="F"/>
    <n v="15"/>
    <n v="18"/>
    <n v="20"/>
    <n v="3812"/>
    <n v="1"/>
    <n v="1.1299999949999999"/>
    <n v="2"/>
    <n v="1"/>
    <n v="2.6232948583420777E-4"/>
    <n v="1.1299999949999999"/>
    <n v="0.29643231768100731"/>
    <n v="1"/>
    <n v="1.1299999949999999"/>
  </r>
  <r>
    <n v="711764"/>
    <x v="5"/>
    <d v="2017-08-27T00:00:00"/>
    <n v="916"/>
    <n v="104419"/>
    <s v="45-49"/>
    <s v="F"/>
    <n v="10"/>
    <n v="16"/>
    <n v="11"/>
    <n v="11199"/>
    <n v="4"/>
    <n v="5.7300000190000002"/>
    <n v="1"/>
    <n v="1"/>
    <n v="3.5717474774533438E-4"/>
    <n v="1.4325000047500001"/>
    <n v="0.51165282784177157"/>
    <n v="0.25"/>
    <n v="5.7300000190000002"/>
  </r>
  <r>
    <n v="711785"/>
    <x v="6"/>
    <d v="2017-08-26T00:00:00"/>
    <n v="916"/>
    <n v="104423"/>
    <s v="45-49"/>
    <s v="F"/>
    <n v="19"/>
    <n v="25"/>
    <n v="23"/>
    <n v="292"/>
    <n v="0"/>
    <n v="0"/>
    <n v="1"/>
    <n v="0"/>
    <n v="0"/>
    <n v="0"/>
    <n v="0"/>
    <n v="0"/>
    <n v="0"/>
  </r>
  <r>
    <n v="711877"/>
    <x v="6"/>
    <d v="2017-08-26T00:00:00"/>
    <n v="916"/>
    <n v="104438"/>
    <s v="45-49"/>
    <s v="F"/>
    <n v="63"/>
    <n v="67"/>
    <n v="65"/>
    <n v="17572"/>
    <n v="7"/>
    <n v="9.3799999950000004"/>
    <n v="1"/>
    <n v="0"/>
    <n v="3.9836102890962894E-4"/>
    <n v="1.3399999992857143"/>
    <n v="0.53380377845435922"/>
    <n v="0"/>
    <n v="0"/>
  </r>
  <r>
    <n v="712052"/>
    <x v="7"/>
    <d v="2017-08-25T00:00:00"/>
    <n v="916"/>
    <n v="104467"/>
    <s v="45-49"/>
    <s v="F"/>
    <n v="10"/>
    <n v="13"/>
    <n v="11"/>
    <n v="1448"/>
    <n v="0"/>
    <n v="0"/>
    <n v="1"/>
    <n v="1"/>
    <n v="0"/>
    <n v="0"/>
    <n v="0"/>
    <n v="0"/>
    <n v="0"/>
  </r>
  <r>
    <n v="734209"/>
    <x v="7"/>
    <d v="2017-08-25T00:00:00"/>
    <n v="936"/>
    <n v="108654"/>
    <s v="30-34"/>
    <s v="M"/>
    <n v="10"/>
    <n v="16"/>
    <n v="14"/>
    <n v="1772"/>
    <n v="0"/>
    <n v="0"/>
    <n v="1"/>
    <n v="1"/>
    <n v="0"/>
    <n v="0"/>
    <n v="0"/>
    <n v="0"/>
    <n v="0"/>
  </r>
  <r>
    <n v="734210"/>
    <x v="7"/>
    <d v="2017-08-25T00:00:00"/>
    <n v="936"/>
    <n v="108654"/>
    <s v="30-34"/>
    <s v="M"/>
    <n v="10"/>
    <n v="16"/>
    <n v="13"/>
    <n v="13329"/>
    <n v="4"/>
    <n v="5.6299999950000004"/>
    <n v="1"/>
    <n v="1"/>
    <n v="3.0009753169780176E-4"/>
    <n v="1.4074999987500001"/>
    <n v="0.42238727548953409"/>
    <n v="0.25"/>
    <n v="5.6299999950000004"/>
  </r>
  <r>
    <n v="734215"/>
    <x v="6"/>
    <d v="2017-08-26T00:00:00"/>
    <n v="936"/>
    <n v="108655"/>
    <s v="30-34"/>
    <s v="M"/>
    <n v="15"/>
    <n v="19"/>
    <n v="17"/>
    <n v="13659"/>
    <n v="3"/>
    <n v="3.8400000329999999"/>
    <n v="1"/>
    <n v="0"/>
    <n v="2.1963540522732265E-4"/>
    <n v="1.280000011"/>
    <n v="0.28113332110696243"/>
    <n v="0"/>
    <n v="0"/>
  </r>
  <r>
    <n v="734243"/>
    <x v="6"/>
    <d v="2017-08-26T00:00:00"/>
    <n v="936"/>
    <n v="108660"/>
    <s v="30-34"/>
    <s v="M"/>
    <n v="21"/>
    <n v="23"/>
    <n v="24"/>
    <n v="739"/>
    <n v="0"/>
    <n v="0"/>
    <n v="1"/>
    <n v="1"/>
    <n v="0"/>
    <n v="0"/>
    <n v="0"/>
    <n v="0"/>
    <n v="0"/>
  </r>
  <r>
    <n v="734266"/>
    <x v="6"/>
    <d v="2017-08-26T00:00:00"/>
    <n v="936"/>
    <n v="108664"/>
    <s v="30-34"/>
    <s v="M"/>
    <n v="25"/>
    <n v="30"/>
    <n v="27"/>
    <n v="605"/>
    <n v="0"/>
    <n v="0"/>
    <n v="1"/>
    <n v="0"/>
    <n v="0"/>
    <n v="0"/>
    <n v="0"/>
    <n v="0"/>
    <n v="0"/>
  </r>
  <r>
    <n v="734272"/>
    <x v="6"/>
    <d v="2017-08-26T00:00:00"/>
    <n v="936"/>
    <n v="108665"/>
    <s v="30-34"/>
    <s v="M"/>
    <n v="26"/>
    <n v="32"/>
    <n v="29"/>
    <n v="1030"/>
    <n v="0"/>
    <n v="0"/>
    <n v="1"/>
    <n v="0"/>
    <n v="0"/>
    <n v="0"/>
    <n v="0"/>
    <n v="0"/>
    <n v="0"/>
  </r>
  <r>
    <n v="734290"/>
    <x v="6"/>
    <d v="2017-08-26T00:00:00"/>
    <n v="936"/>
    <n v="108668"/>
    <s v="30-34"/>
    <s v="M"/>
    <n v="29"/>
    <n v="32"/>
    <n v="35"/>
    <n v="5374"/>
    <n v="1"/>
    <n v="1.039999962"/>
    <n v="4"/>
    <n v="0"/>
    <n v="1.8608113137327876E-4"/>
    <n v="1.039999962"/>
    <n v="0.1935243695571269"/>
    <n v="0"/>
    <n v="0"/>
  </r>
  <r>
    <n v="734313"/>
    <x v="6"/>
    <d v="2017-08-26T00:00:00"/>
    <n v="936"/>
    <n v="108672"/>
    <s v="30-34"/>
    <s v="M"/>
    <n v="36"/>
    <n v="38"/>
    <n v="38"/>
    <n v="790"/>
    <n v="0"/>
    <n v="0"/>
    <n v="1"/>
    <n v="1"/>
    <n v="0"/>
    <n v="0"/>
    <n v="0"/>
    <n v="0"/>
    <n v="0"/>
  </r>
  <r>
    <n v="734314"/>
    <x v="5"/>
    <d v="2017-08-27T00:00:00"/>
    <n v="936"/>
    <n v="108672"/>
    <s v="30-34"/>
    <s v="M"/>
    <n v="36"/>
    <n v="38"/>
    <n v="38"/>
    <n v="962"/>
    <n v="0"/>
    <n v="0"/>
    <n v="1"/>
    <n v="0"/>
    <n v="0"/>
    <n v="0"/>
    <n v="0"/>
    <n v="0"/>
    <n v="0"/>
  </r>
  <r>
    <n v="734352"/>
    <x v="5"/>
    <d v="2017-08-27T00:00:00"/>
    <n v="936"/>
    <n v="108678"/>
    <s v="35-39"/>
    <s v="M"/>
    <n v="10"/>
    <n v="11"/>
    <n v="16"/>
    <n v="4423"/>
    <n v="1"/>
    <n v="1.460000038"/>
    <n v="1"/>
    <n v="1"/>
    <n v="2.2609088853719196E-4"/>
    <n v="1.460000038"/>
    <n v="0.33009270585575406"/>
    <n v="1"/>
    <n v="1.460000038"/>
  </r>
  <r>
    <n v="734361"/>
    <x v="2"/>
    <d v="2017-08-29T00:00:00"/>
    <n v="936"/>
    <n v="108680"/>
    <s v="35-39"/>
    <s v="M"/>
    <n v="16"/>
    <n v="19"/>
    <n v="19"/>
    <n v="12382"/>
    <n v="2"/>
    <n v="2.8399999139999998"/>
    <n v="1"/>
    <n v="1"/>
    <n v="1.6152479405588758E-4"/>
    <n v="1.4199999569999999"/>
    <n v="0.2293652006137942"/>
    <n v="0.5"/>
    <n v="2.8399999139999998"/>
  </r>
  <r>
    <n v="734381"/>
    <x v="2"/>
    <d v="2017-08-29T00:00:00"/>
    <n v="936"/>
    <n v="108683"/>
    <s v="35-39"/>
    <s v="M"/>
    <n v="20"/>
    <n v="25"/>
    <n v="24"/>
    <n v="2938"/>
    <n v="1"/>
    <n v="1.3500000240000001"/>
    <n v="1"/>
    <n v="1"/>
    <n v="3.4036759700476512E-4"/>
    <n v="1.3500000240000001"/>
    <n v="0.45949626412525529"/>
    <n v="1"/>
    <n v="1.3500000240000001"/>
  </r>
  <r>
    <n v="734399"/>
    <x v="8"/>
    <d v="2017-08-28T00:00:00"/>
    <n v="936"/>
    <n v="108686"/>
    <s v="35-39"/>
    <s v="M"/>
    <n v="23"/>
    <n v="24"/>
    <n v="27"/>
    <n v="239"/>
    <n v="0"/>
    <n v="0"/>
    <n v="1"/>
    <n v="0"/>
    <n v="0"/>
    <n v="0"/>
    <n v="0"/>
    <n v="0"/>
    <n v="0"/>
  </r>
  <r>
    <n v="734418"/>
    <x v="2"/>
    <d v="2017-08-29T00:00:00"/>
    <n v="936"/>
    <n v="108689"/>
    <s v="35-39"/>
    <s v="M"/>
    <n v="26"/>
    <n v="27"/>
    <n v="28"/>
    <n v="591"/>
    <n v="0"/>
    <n v="0"/>
    <n v="1"/>
    <n v="0"/>
    <n v="0"/>
    <n v="0"/>
    <n v="0"/>
    <n v="0"/>
    <n v="0"/>
  </r>
  <r>
    <n v="734421"/>
    <x v="2"/>
    <d v="2017-08-29T00:00:00"/>
    <n v="936"/>
    <n v="108690"/>
    <s v="35-39"/>
    <s v="M"/>
    <n v="27"/>
    <n v="29"/>
    <n v="32"/>
    <n v="10332"/>
    <n v="4"/>
    <n v="5.75"/>
    <n v="1"/>
    <n v="0"/>
    <n v="3.8714672861014324E-4"/>
    <n v="1.4375"/>
    <n v="0.55652342237708097"/>
    <n v="0"/>
    <n v="0"/>
  </r>
  <r>
    <n v="734427"/>
    <x v="2"/>
    <d v="2017-08-29T00:00:00"/>
    <n v="936"/>
    <n v="108691"/>
    <s v="35-39"/>
    <s v="M"/>
    <n v="28"/>
    <n v="29"/>
    <n v="31"/>
    <n v="8259"/>
    <n v="3"/>
    <n v="3.9800000190000002"/>
    <n v="1"/>
    <n v="0"/>
    <n v="3.6324010170722849E-4"/>
    <n v="1.3266666730000001"/>
    <n v="0.48189853723211046"/>
    <n v="0"/>
    <n v="0"/>
  </r>
  <r>
    <n v="734433"/>
    <x v="2"/>
    <d v="2017-08-29T00:00:00"/>
    <n v="936"/>
    <n v="108692"/>
    <s v="35-39"/>
    <s v="M"/>
    <n v="29"/>
    <n v="35"/>
    <n v="31"/>
    <n v="12158"/>
    <n v="3"/>
    <n v="4.4499999280000004"/>
    <n v="1"/>
    <n v="0"/>
    <n v="2.4675111037999672E-4"/>
    <n v="1.4833333093333334"/>
    <n v="0.36601414114163516"/>
    <n v="0"/>
    <n v="0"/>
  </r>
  <r>
    <n v="734582"/>
    <x v="2"/>
    <d v="2017-08-29T00:00:00"/>
    <n v="936"/>
    <n v="108716"/>
    <s v="40-44"/>
    <s v="M"/>
    <n v="29"/>
    <n v="33"/>
    <n v="33"/>
    <n v="7709"/>
    <n v="2"/>
    <n v="1.3200000519999999"/>
    <n v="2"/>
    <n v="0"/>
    <n v="2.5943702166299128E-4"/>
    <n v="0.66000002599999996"/>
    <n v="0.1712284410429368"/>
    <n v="0"/>
    <n v="0"/>
  </r>
  <r>
    <n v="734605"/>
    <x v="8"/>
    <d v="2017-08-28T00:00:00"/>
    <n v="936"/>
    <n v="108720"/>
    <s v="40-44"/>
    <s v="M"/>
    <n v="36"/>
    <n v="37"/>
    <n v="41"/>
    <n v="834"/>
    <n v="0"/>
    <n v="0"/>
    <n v="1"/>
    <n v="0"/>
    <n v="0"/>
    <n v="0"/>
    <n v="0"/>
    <n v="0"/>
    <n v="0"/>
  </r>
  <r>
    <n v="734660"/>
    <x v="8"/>
    <d v="2017-08-28T00:00:00"/>
    <n v="936"/>
    <n v="108729"/>
    <s v="45-49"/>
    <s v="M"/>
    <n v="18"/>
    <n v="22"/>
    <n v="23"/>
    <n v="1299"/>
    <n v="0"/>
    <n v="0"/>
    <n v="2"/>
    <n v="0"/>
    <n v="0"/>
    <n v="0"/>
    <n v="0"/>
    <n v="0"/>
    <n v="0"/>
  </r>
  <r>
    <n v="734666"/>
    <x v="8"/>
    <d v="2017-08-28T00:00:00"/>
    <n v="936"/>
    <n v="108730"/>
    <s v="45-49"/>
    <s v="M"/>
    <n v="19"/>
    <n v="24"/>
    <n v="20"/>
    <n v="371"/>
    <n v="0"/>
    <n v="0"/>
    <n v="1"/>
    <n v="0"/>
    <n v="0"/>
    <n v="0"/>
    <n v="0"/>
    <n v="0"/>
    <n v="0"/>
  </r>
  <r>
    <n v="734726"/>
    <x v="8"/>
    <d v="2017-08-28T00:00:00"/>
    <n v="936"/>
    <n v="108740"/>
    <s v="45-49"/>
    <s v="M"/>
    <n v="29"/>
    <n v="30"/>
    <n v="35"/>
    <n v="10466"/>
    <n v="3"/>
    <n v="4.0900000329999999"/>
    <n v="1"/>
    <n v="0"/>
    <n v="2.866424613032677E-4"/>
    <n v="1.3633333443333333"/>
    <n v="0.39078922539652211"/>
    <n v="0"/>
    <n v="0"/>
  </r>
  <r>
    <n v="734737"/>
    <x v="5"/>
    <d v="2017-08-27T00:00:00"/>
    <n v="936"/>
    <n v="108742"/>
    <s v="45-49"/>
    <s v="M"/>
    <n v="31"/>
    <n v="37"/>
    <n v="33"/>
    <n v="839"/>
    <n v="0"/>
    <n v="0"/>
    <n v="1"/>
    <n v="0"/>
    <n v="0"/>
    <n v="0"/>
    <n v="0"/>
    <n v="0"/>
    <n v="0"/>
  </r>
  <r>
    <n v="734785"/>
    <x v="8"/>
    <d v="2017-08-28T00:00:00"/>
    <n v="936"/>
    <n v="108750"/>
    <s v="30-34"/>
    <s v="F"/>
    <n v="10"/>
    <n v="13"/>
    <n v="13"/>
    <n v="5576"/>
    <n v="1"/>
    <n v="1.5299999710000001"/>
    <n v="1"/>
    <n v="1"/>
    <n v="1.793400286944046E-4"/>
    <n v="1.5299999710000001"/>
    <n v="0.27439023870157819"/>
    <n v="1"/>
    <n v="1.5299999710000001"/>
  </r>
  <r>
    <n v="734794"/>
    <x v="8"/>
    <d v="2017-08-28T00:00:00"/>
    <n v="936"/>
    <n v="108752"/>
    <s v="30-34"/>
    <s v="F"/>
    <n v="16"/>
    <n v="19"/>
    <n v="17"/>
    <n v="4010"/>
    <n v="0"/>
    <n v="0"/>
    <n v="1"/>
    <n v="0"/>
    <n v="0"/>
    <n v="0"/>
    <n v="0"/>
    <n v="0"/>
    <n v="0"/>
  </r>
  <r>
    <n v="734796"/>
    <x v="8"/>
    <d v="2017-08-28T00:00:00"/>
    <n v="936"/>
    <n v="108752"/>
    <s v="30-34"/>
    <s v="F"/>
    <n v="16"/>
    <n v="22"/>
    <n v="17"/>
    <n v="39337"/>
    <n v="7"/>
    <n v="10.03000009"/>
    <n v="1"/>
    <n v="1"/>
    <n v="1.7794951318097466E-4"/>
    <n v="1.4328571557142857"/>
    <n v="0.25497623331723313"/>
    <n v="0.14285714285714285"/>
    <n v="10.03000009"/>
  </r>
  <r>
    <n v="734800"/>
    <x v="8"/>
    <d v="2017-08-28T00:00:00"/>
    <n v="936"/>
    <n v="108753"/>
    <s v="30-34"/>
    <s v="F"/>
    <n v="18"/>
    <n v="20"/>
    <n v="20"/>
    <n v="1635"/>
    <n v="0"/>
    <n v="0"/>
    <n v="1"/>
    <n v="0"/>
    <n v="0"/>
    <n v="0"/>
    <n v="0"/>
    <n v="0"/>
    <n v="0"/>
  </r>
  <r>
    <n v="734803"/>
    <x v="8"/>
    <d v="2017-08-28T00:00:00"/>
    <n v="936"/>
    <n v="108753"/>
    <s v="30-34"/>
    <s v="F"/>
    <n v="18"/>
    <n v="19"/>
    <n v="21"/>
    <n v="1631"/>
    <n v="0"/>
    <n v="0"/>
    <n v="1"/>
    <n v="0"/>
    <n v="0"/>
    <n v="0"/>
    <n v="0"/>
    <n v="0"/>
    <n v="0"/>
  </r>
  <r>
    <n v="734852"/>
    <x v="8"/>
    <d v="2017-08-28T00:00:00"/>
    <n v="936"/>
    <n v="108761"/>
    <s v="30-34"/>
    <s v="F"/>
    <n v="26"/>
    <n v="30"/>
    <n v="29"/>
    <n v="13479"/>
    <n v="3"/>
    <n v="4.25"/>
    <n v="1"/>
    <n v="0"/>
    <n v="2.2256843979523704E-4"/>
    <n v="1.4166666666666667"/>
    <n v="0.31530528970991911"/>
    <n v="0"/>
    <n v="0"/>
  </r>
  <r>
    <n v="734854"/>
    <x v="4"/>
    <d v="2017-08-19T00:00:00"/>
    <n v="936"/>
    <n v="108762"/>
    <s v="30-34"/>
    <s v="F"/>
    <n v="27"/>
    <n v="33"/>
    <n v="32"/>
    <n v="57022"/>
    <n v="13"/>
    <n v="20.290000320000001"/>
    <n v="3"/>
    <n v="3"/>
    <n v="2.2798218231559749E-4"/>
    <n v="1.5607692553846155"/>
    <n v="0.35582758093367473"/>
    <n v="0.23076923076923078"/>
    <n v="6.7633334400000003"/>
  </r>
  <r>
    <n v="734856"/>
    <x v="4"/>
    <d v="2017-08-19T00:00:00"/>
    <n v="936"/>
    <n v="108762"/>
    <s v="30-34"/>
    <s v="F"/>
    <n v="27"/>
    <n v="28"/>
    <n v="32"/>
    <n v="5453"/>
    <n v="1"/>
    <n v="1.3899999860000001"/>
    <n v="1"/>
    <n v="1"/>
    <n v="1.8338529249954154E-4"/>
    <n v="1.3899999860000001"/>
    <n v="0.25490555400696863"/>
    <n v="1"/>
    <n v="1.3899999860000001"/>
  </r>
  <r>
    <n v="734866"/>
    <x v="9"/>
    <d v="2017-08-20T00:00:00"/>
    <n v="936"/>
    <n v="108764"/>
    <s v="30-34"/>
    <s v="F"/>
    <n v="29"/>
    <n v="32"/>
    <n v="31"/>
    <n v="11803"/>
    <n v="3"/>
    <n v="4.4400000569999998"/>
    <n v="1"/>
    <n v="0"/>
    <n v="2.5417266796577139E-4"/>
    <n v="1.480000019"/>
    <n v="0.37617555341862235"/>
    <n v="0"/>
    <n v="0"/>
  </r>
  <r>
    <n v="734881"/>
    <x v="9"/>
    <d v="2017-08-20T00:00:00"/>
    <n v="936"/>
    <n v="108766"/>
    <s v="30-34"/>
    <s v="F"/>
    <n v="31"/>
    <n v="32"/>
    <n v="34"/>
    <n v="4259"/>
    <n v="1"/>
    <n v="1.5700000519999999"/>
    <n v="1"/>
    <n v="1"/>
    <n v="2.3479690068091102E-4"/>
    <n v="1.5700000519999999"/>
    <n v="0.3686311462784691"/>
    <n v="1"/>
    <n v="1.5700000519999999"/>
  </r>
  <r>
    <n v="734901"/>
    <x v="9"/>
    <d v="2017-08-20T00:00:00"/>
    <n v="936"/>
    <n v="108770"/>
    <s v="30-34"/>
    <s v="F"/>
    <n v="64"/>
    <n v="70"/>
    <n v="68"/>
    <n v="1554"/>
    <n v="0"/>
    <n v="0"/>
    <n v="1"/>
    <n v="0"/>
    <n v="0"/>
    <n v="0"/>
    <n v="0"/>
    <n v="0"/>
    <n v="0"/>
  </r>
  <r>
    <n v="734903"/>
    <x v="9"/>
    <d v="2017-08-20T00:00:00"/>
    <n v="936"/>
    <n v="108770"/>
    <s v="30-34"/>
    <s v="F"/>
    <n v="64"/>
    <n v="69"/>
    <n v="67"/>
    <n v="5323"/>
    <n v="1"/>
    <n v="1.289999962"/>
    <n v="1"/>
    <n v="1"/>
    <n v="1.8786398647379298E-4"/>
    <n v="1.289999962"/>
    <n v="0.24234453541236145"/>
    <n v="1"/>
    <n v="1.289999962"/>
  </r>
  <r>
    <n v="734925"/>
    <x v="9"/>
    <d v="2017-08-20T00:00:00"/>
    <n v="936"/>
    <n v="108774"/>
    <s v="35-39"/>
    <s v="F"/>
    <n v="10"/>
    <n v="11"/>
    <n v="12"/>
    <n v="5024"/>
    <n v="1"/>
    <n v="1.4099999670000001"/>
    <n v="1"/>
    <n v="1"/>
    <n v="1.9904458598726116E-4"/>
    <n v="1.4099999670000001"/>
    <n v="0.2806528596735669"/>
    <n v="1"/>
    <n v="1.4099999670000001"/>
  </r>
  <r>
    <n v="734939"/>
    <x v="9"/>
    <d v="2017-08-20T00:00:00"/>
    <n v="936"/>
    <n v="108776"/>
    <s v="35-39"/>
    <s v="F"/>
    <n v="16"/>
    <n v="19"/>
    <n v="22"/>
    <n v="104648"/>
    <n v="24"/>
    <n v="33.330000040000002"/>
    <n v="4"/>
    <n v="2"/>
    <n v="2.2934026450577172E-4"/>
    <n v="1.3887500016666667"/>
    <n v="0.31849629271462426"/>
    <n v="8.3333333333333329E-2"/>
    <n v="16.665000020000001"/>
  </r>
  <r>
    <n v="734968"/>
    <x v="9"/>
    <d v="2017-08-20T00:00:00"/>
    <n v="936"/>
    <n v="108781"/>
    <s v="35-39"/>
    <s v="F"/>
    <n v="22"/>
    <n v="25"/>
    <n v="27"/>
    <n v="8504"/>
    <n v="3"/>
    <n v="3.340000093"/>
    <n v="1"/>
    <n v="1"/>
    <n v="3.5277516462841018E-4"/>
    <n v="1.1133333643333334"/>
    <n v="0.39275636088899341"/>
    <n v="0.33333333333333331"/>
    <n v="3.340000093"/>
  </r>
  <r>
    <n v="734999"/>
    <x v="9"/>
    <d v="2017-08-20T00:00:00"/>
    <n v="936"/>
    <n v="108786"/>
    <s v="35-39"/>
    <s v="F"/>
    <n v="27"/>
    <n v="32"/>
    <n v="32"/>
    <n v="20277"/>
    <n v="6"/>
    <n v="8.0500000719999996"/>
    <n v="1"/>
    <n v="0"/>
    <n v="2.9590176061547566E-4"/>
    <n v="1.3416666786666667"/>
    <n v="0.39700153237658431"/>
    <n v="0"/>
    <n v="0"/>
  </r>
  <r>
    <n v="735014"/>
    <x v="4"/>
    <d v="2017-08-19T00:00:00"/>
    <n v="936"/>
    <n v="108788"/>
    <s v="35-39"/>
    <s v="F"/>
    <n v="29"/>
    <n v="34"/>
    <n v="30"/>
    <n v="12403"/>
    <n v="4"/>
    <n v="5.2100000380000004"/>
    <n v="1"/>
    <n v="1"/>
    <n v="3.225026203337902E-4"/>
    <n v="1.3025000095000001"/>
    <n v="0.42005966604853667"/>
    <n v="0.25"/>
    <n v="5.2100000380000004"/>
  </r>
  <r>
    <n v="735032"/>
    <x v="4"/>
    <d v="2017-08-19T00:00:00"/>
    <n v="936"/>
    <n v="108791"/>
    <s v="35-39"/>
    <s v="F"/>
    <n v="32"/>
    <n v="33"/>
    <n v="34"/>
    <n v="498"/>
    <n v="0"/>
    <n v="0"/>
    <n v="1"/>
    <n v="1"/>
    <n v="0"/>
    <n v="0"/>
    <n v="0"/>
    <n v="0"/>
    <n v="0"/>
  </r>
  <r>
    <n v="735033"/>
    <x v="3"/>
    <d v="2017-08-18T00:00:00"/>
    <n v="936"/>
    <n v="108792"/>
    <s v="35-39"/>
    <s v="F"/>
    <n v="36"/>
    <n v="40"/>
    <n v="40"/>
    <n v="652"/>
    <n v="0"/>
    <n v="0"/>
    <n v="0"/>
    <n v="0"/>
    <n v="0"/>
    <n v="0"/>
    <n v="0"/>
    <n v="0"/>
    <n v="0"/>
  </r>
  <r>
    <n v="735043"/>
    <x v="3"/>
    <d v="2017-08-18T00:00:00"/>
    <n v="936"/>
    <n v="108793"/>
    <s v="35-39"/>
    <s v="F"/>
    <n v="63"/>
    <n v="65"/>
    <n v="69"/>
    <n v="1357"/>
    <n v="0"/>
    <n v="0"/>
    <n v="1"/>
    <n v="1"/>
    <n v="0"/>
    <n v="0"/>
    <n v="0"/>
    <n v="0"/>
    <n v="0"/>
  </r>
  <r>
    <n v="735048"/>
    <x v="3"/>
    <d v="2017-08-18T00:00:00"/>
    <n v="936"/>
    <n v="108794"/>
    <s v="35-39"/>
    <s v="F"/>
    <n v="64"/>
    <n v="65"/>
    <n v="68"/>
    <n v="1393"/>
    <n v="0"/>
    <n v="0"/>
    <n v="1"/>
    <n v="0"/>
    <n v="0"/>
    <n v="0"/>
    <n v="0"/>
    <n v="0"/>
    <n v="0"/>
  </r>
  <r>
    <n v="735065"/>
    <x v="4"/>
    <d v="2017-08-19T00:00:00"/>
    <n v="936"/>
    <n v="108797"/>
    <s v="40-44"/>
    <s v="F"/>
    <n v="7"/>
    <n v="10"/>
    <n v="12"/>
    <n v="648"/>
    <n v="0"/>
    <n v="0"/>
    <n v="1"/>
    <n v="0"/>
    <n v="0"/>
    <n v="0"/>
    <n v="0"/>
    <n v="0"/>
    <n v="0"/>
  </r>
  <r>
    <n v="735109"/>
    <x v="4"/>
    <d v="2017-08-19T00:00:00"/>
    <n v="936"/>
    <n v="108804"/>
    <s v="40-44"/>
    <s v="F"/>
    <n v="21"/>
    <n v="26"/>
    <n v="25"/>
    <n v="708"/>
    <n v="0"/>
    <n v="0"/>
    <n v="1"/>
    <n v="1"/>
    <n v="0"/>
    <n v="0"/>
    <n v="0"/>
    <n v="0"/>
    <n v="0"/>
  </r>
  <r>
    <n v="735140"/>
    <x v="4"/>
    <d v="2017-08-19T00:00:00"/>
    <n v="936"/>
    <n v="108809"/>
    <s v="40-44"/>
    <s v="F"/>
    <n v="26"/>
    <n v="27"/>
    <n v="31"/>
    <n v="6907"/>
    <n v="2"/>
    <n v="2.3499999640000002"/>
    <n v="1"/>
    <n v="0"/>
    <n v="2.895613146083683E-4"/>
    <n v="1.1749999820000001"/>
    <n v="0.34023453945272913"/>
    <n v="0"/>
    <n v="0"/>
  </r>
  <r>
    <n v="735143"/>
    <x v="4"/>
    <d v="2017-08-19T00:00:00"/>
    <n v="936"/>
    <n v="108810"/>
    <s v="40-44"/>
    <s v="F"/>
    <n v="27"/>
    <n v="28"/>
    <n v="30"/>
    <n v="39035"/>
    <n v="13"/>
    <n v="19.329999569999998"/>
    <n v="1"/>
    <n v="0"/>
    <n v="3.330344562572051E-4"/>
    <n v="1.4869230438461538"/>
    <n v="0.49519660740361204"/>
    <n v="0"/>
    <n v="0"/>
  </r>
  <r>
    <n v="735151"/>
    <x v="4"/>
    <d v="2017-08-19T00:00:00"/>
    <n v="936"/>
    <n v="108811"/>
    <s v="40-44"/>
    <s v="F"/>
    <n v="28"/>
    <n v="30"/>
    <n v="31"/>
    <n v="926"/>
    <n v="0"/>
    <n v="0"/>
    <n v="1"/>
    <n v="0"/>
    <n v="0"/>
    <n v="0"/>
    <n v="0"/>
    <n v="0"/>
    <n v="0"/>
  </r>
  <r>
    <n v="735184"/>
    <x v="4"/>
    <d v="2017-08-19T00:00:00"/>
    <n v="936"/>
    <n v="108817"/>
    <s v="40-44"/>
    <s v="F"/>
    <n v="63"/>
    <n v="66"/>
    <n v="67"/>
    <n v="4412"/>
    <n v="1"/>
    <n v="1.4500000479999999"/>
    <n v="1"/>
    <n v="0"/>
    <n v="2.2665457842248413E-4"/>
    <n v="1.4500000479999999"/>
    <n v="0.32864914959202174"/>
    <n v="0"/>
    <n v="0"/>
  </r>
  <r>
    <n v="735189"/>
    <x v="10"/>
    <d v="2017-08-21T00:00:00"/>
    <n v="936"/>
    <n v="108818"/>
    <s v="40-44"/>
    <s v="F"/>
    <n v="64"/>
    <n v="65"/>
    <n v="66"/>
    <n v="9965"/>
    <n v="3"/>
    <n v="4.0500000719999996"/>
    <n v="1"/>
    <n v="0"/>
    <n v="3.0105368790767686E-4"/>
    <n v="1.3500000239999999"/>
    <n v="0.40642248590065222"/>
    <n v="0"/>
    <n v="0"/>
  </r>
  <r>
    <n v="735213"/>
    <x v="10"/>
    <d v="2017-08-21T00:00:00"/>
    <n v="936"/>
    <n v="108822"/>
    <s v="45-49"/>
    <s v="F"/>
    <n v="10"/>
    <n v="16"/>
    <n v="11"/>
    <n v="73634"/>
    <n v="23"/>
    <n v="32.97999978"/>
    <n v="1"/>
    <n v="0"/>
    <n v="3.1235570524485969E-4"/>
    <n v="1.4339130339130435"/>
    <n v="0.44789091696770517"/>
    <n v="0"/>
    <n v="0"/>
  </r>
  <r>
    <n v="735220"/>
    <x v="3"/>
    <d v="2017-08-18T00:00:00"/>
    <n v="936"/>
    <n v="108823"/>
    <s v="45-49"/>
    <s v="F"/>
    <n v="15"/>
    <n v="17"/>
    <n v="17"/>
    <n v="69708"/>
    <n v="20"/>
    <n v="31.28999949"/>
    <n v="1"/>
    <n v="0"/>
    <n v="2.8691111493659262E-4"/>
    <n v="1.5644999744999999"/>
    <n v="0.44887243200206572"/>
    <n v="0"/>
    <n v="0"/>
  </r>
  <r>
    <n v="735242"/>
    <x v="3"/>
    <d v="2017-08-18T00:00:00"/>
    <n v="936"/>
    <n v="108826"/>
    <s v="45-49"/>
    <s v="F"/>
    <n v="19"/>
    <n v="25"/>
    <n v="21"/>
    <n v="530"/>
    <n v="0"/>
    <n v="0"/>
    <n v="1"/>
    <n v="0"/>
    <n v="0"/>
    <n v="0"/>
    <n v="0"/>
    <n v="0"/>
    <n v="0"/>
  </r>
  <r>
    <n v="735247"/>
    <x v="3"/>
    <d v="2017-08-18T00:00:00"/>
    <n v="936"/>
    <n v="108827"/>
    <s v="45-49"/>
    <s v="F"/>
    <n v="20"/>
    <n v="24"/>
    <n v="25"/>
    <n v="14257"/>
    <n v="6"/>
    <n v="8.7899999619999996"/>
    <n v="1"/>
    <n v="0"/>
    <n v="4.2084590025952165E-4"/>
    <n v="1.4649999936666667"/>
    <n v="0.61653924121484172"/>
    <n v="0"/>
    <n v="0"/>
  </r>
  <r>
    <n v="735289"/>
    <x v="3"/>
    <d v="2017-08-18T00:00:00"/>
    <n v="936"/>
    <n v="108834"/>
    <s v="45-49"/>
    <s v="F"/>
    <n v="27"/>
    <n v="30"/>
    <n v="30"/>
    <n v="20362"/>
    <n v="5"/>
    <n v="9.1199998860000004"/>
    <n v="1"/>
    <n v="1"/>
    <n v="2.4555544641980157E-4"/>
    <n v="1.8239999772000002"/>
    <n v="0.44789312867105396"/>
    <n v="0.2"/>
    <n v="9.1199998860000004"/>
  </r>
  <r>
    <n v="735290"/>
    <x v="3"/>
    <d v="2017-08-18T00:00:00"/>
    <n v="936"/>
    <n v="108834"/>
    <s v="45-49"/>
    <s v="F"/>
    <n v="27"/>
    <n v="29"/>
    <n v="33"/>
    <n v="12215"/>
    <n v="4"/>
    <n v="6.26000011"/>
    <n v="1"/>
    <n v="0"/>
    <n v="3.2746623004502659E-4"/>
    <n v="1.5650000275"/>
    <n v="0.51248465902578799"/>
    <n v="0"/>
    <n v="0"/>
  </r>
  <r>
    <n v="735298"/>
    <x v="3"/>
    <d v="2017-08-18T00:00:00"/>
    <n v="936"/>
    <n v="108836"/>
    <s v="45-49"/>
    <s v="F"/>
    <n v="29"/>
    <n v="31"/>
    <n v="32"/>
    <n v="85412"/>
    <n v="28"/>
    <n v="38.63999999"/>
    <n v="2"/>
    <n v="1"/>
    <n v="3.2782278836697421E-4"/>
    <n v="1.3799999996428571"/>
    <n v="0.45239544782934482"/>
    <n v="3.5714285714285712E-2"/>
    <n v="38.63999999"/>
  </r>
  <r>
    <n v="736869"/>
    <x v="3"/>
    <d v="2017-08-18T00:00:00"/>
    <n v="936"/>
    <n v="109448"/>
    <s v="30-34"/>
    <s v="M"/>
    <n v="2"/>
    <n v="6"/>
    <n v="8"/>
    <n v="2338"/>
    <n v="1"/>
    <n v="0.23999999499999999"/>
    <n v="1"/>
    <n v="0"/>
    <n v="4.2771599657827201E-4"/>
    <n v="0.23999999499999999"/>
    <n v="0.10265183704020529"/>
    <n v="0"/>
    <n v="0"/>
  </r>
  <r>
    <n v="736890"/>
    <x v="3"/>
    <d v="2017-08-18T00:00:00"/>
    <n v="936"/>
    <n v="109451"/>
    <s v="30-34"/>
    <s v="M"/>
    <n v="15"/>
    <n v="16"/>
    <n v="20"/>
    <n v="2522"/>
    <n v="0"/>
    <n v="0"/>
    <n v="1"/>
    <n v="0"/>
    <n v="0"/>
    <n v="0"/>
    <n v="0"/>
    <n v="0"/>
    <n v="0"/>
  </r>
  <r>
    <n v="736893"/>
    <x v="3"/>
    <d v="2017-08-18T00:00:00"/>
    <n v="936"/>
    <n v="109452"/>
    <s v="30-34"/>
    <s v="M"/>
    <n v="16"/>
    <n v="17"/>
    <n v="17"/>
    <n v="3587"/>
    <n v="0"/>
    <n v="0"/>
    <n v="1"/>
    <n v="0"/>
    <n v="0"/>
    <n v="0"/>
    <n v="0"/>
    <n v="0"/>
    <n v="0"/>
  </r>
  <r>
    <n v="736977"/>
    <x v="3"/>
    <d v="2017-08-18T00:00:00"/>
    <n v="936"/>
    <n v="109470"/>
    <s v="30-34"/>
    <s v="M"/>
    <n v="27"/>
    <n v="30"/>
    <n v="28"/>
    <n v="1273"/>
    <n v="0"/>
    <n v="0"/>
    <n v="1"/>
    <n v="0"/>
    <n v="0"/>
    <n v="0"/>
    <n v="0"/>
    <n v="0"/>
    <n v="0"/>
  </r>
  <r>
    <n v="736988"/>
    <x v="10"/>
    <d v="2017-08-21T00:00:00"/>
    <n v="936"/>
    <n v="109472"/>
    <s v="30-34"/>
    <s v="M"/>
    <n v="28"/>
    <n v="29"/>
    <n v="29"/>
    <n v="3891"/>
    <n v="1"/>
    <n v="1.0900000329999999"/>
    <n v="1"/>
    <n v="0"/>
    <n v="2.5700334104343357E-4"/>
    <n v="1.0900000329999999"/>
    <n v="0.28013365021845282"/>
    <n v="0"/>
    <n v="0"/>
  </r>
  <r>
    <n v="736995"/>
    <x v="10"/>
    <d v="2017-08-21T00:00:00"/>
    <n v="936"/>
    <n v="109473"/>
    <s v="30-34"/>
    <s v="M"/>
    <n v="29"/>
    <n v="34"/>
    <n v="34"/>
    <n v="1888"/>
    <n v="0"/>
    <n v="0"/>
    <n v="1"/>
    <n v="0"/>
    <n v="0"/>
    <n v="0"/>
    <n v="0"/>
    <n v="0"/>
    <n v="0"/>
  </r>
  <r>
    <n v="736997"/>
    <x v="10"/>
    <d v="2017-08-21T00:00:00"/>
    <n v="936"/>
    <n v="109473"/>
    <s v="30-34"/>
    <s v="M"/>
    <n v="29"/>
    <n v="32"/>
    <n v="33"/>
    <n v="1895"/>
    <n v="0"/>
    <n v="0"/>
    <n v="1"/>
    <n v="0"/>
    <n v="0"/>
    <n v="0"/>
    <n v="0"/>
    <n v="0"/>
    <n v="0"/>
  </r>
  <r>
    <n v="737097"/>
    <x v="10"/>
    <d v="2017-08-21T00:00:00"/>
    <n v="936"/>
    <n v="109498"/>
    <s v="35-39"/>
    <s v="M"/>
    <n v="7"/>
    <n v="10"/>
    <n v="11"/>
    <n v="715"/>
    <n v="0"/>
    <n v="0"/>
    <n v="1"/>
    <n v="0"/>
    <n v="0"/>
    <n v="0"/>
    <n v="0"/>
    <n v="0"/>
    <n v="0"/>
  </r>
  <r>
    <n v="737130"/>
    <x v="10"/>
    <d v="2017-08-21T00:00:00"/>
    <n v="936"/>
    <n v="109507"/>
    <s v="35-39"/>
    <s v="M"/>
    <n v="16"/>
    <n v="19"/>
    <n v="18"/>
    <n v="11199"/>
    <n v="2"/>
    <n v="2.6800000669999999"/>
    <n v="1"/>
    <n v="0"/>
    <n v="1.7858737387266719E-4"/>
    <n v="1.3400000335"/>
    <n v="0.23930708697205108"/>
    <n v="0"/>
    <n v="0"/>
  </r>
  <r>
    <n v="737320"/>
    <x v="3"/>
    <d v="2017-08-18T00:00:00"/>
    <n v="936"/>
    <n v="109553"/>
    <s v="35-39"/>
    <s v="M"/>
    <n v="63"/>
    <n v="64"/>
    <n v="66"/>
    <n v="5676"/>
    <n v="2"/>
    <n v="3.0099999899999998"/>
    <n v="1"/>
    <n v="0"/>
    <n v="3.5236081747709656E-4"/>
    <n v="1.5049999949999999"/>
    <n v="0.53030302854122624"/>
    <n v="0"/>
    <n v="0"/>
  </r>
  <r>
    <n v="737375"/>
    <x v="10"/>
    <d v="2017-08-21T00:00:00"/>
    <n v="936"/>
    <n v="109565"/>
    <s v="40-44"/>
    <s v="M"/>
    <n v="10"/>
    <n v="11"/>
    <n v="11"/>
    <n v="1415"/>
    <n v="0"/>
    <n v="0"/>
    <n v="1"/>
    <n v="0"/>
    <n v="0"/>
    <n v="0"/>
    <n v="0"/>
    <n v="0"/>
    <n v="0"/>
  </r>
  <r>
    <n v="737524"/>
    <x v="10"/>
    <d v="2017-08-21T00:00:00"/>
    <n v="936"/>
    <n v="109601"/>
    <s v="40-44"/>
    <s v="M"/>
    <n v="30"/>
    <n v="34"/>
    <n v="33"/>
    <n v="2148"/>
    <n v="1"/>
    <n v="1.5800000430000001"/>
    <n v="1"/>
    <n v="1"/>
    <n v="4.6554934823091247E-4"/>
    <n v="1.5800000430000001"/>
    <n v="0.73556799022346364"/>
    <n v="1"/>
    <n v="1.5800000430000001"/>
  </r>
  <r>
    <n v="737644"/>
    <x v="10"/>
    <d v="2017-08-21T00:00:00"/>
    <n v="936"/>
    <n v="109629"/>
    <s v="45-49"/>
    <s v="M"/>
    <n v="16"/>
    <n v="22"/>
    <n v="17"/>
    <n v="45401"/>
    <n v="10"/>
    <n v="14.06000042"/>
    <n v="1"/>
    <n v="0"/>
    <n v="2.2025946565053632E-4"/>
    <n v="1.4060000420000001"/>
    <n v="0.30968481795555158"/>
    <n v="0"/>
    <n v="0"/>
  </r>
  <r>
    <n v="737657"/>
    <x v="3"/>
    <d v="2017-08-18T00:00:00"/>
    <n v="936"/>
    <n v="109633"/>
    <s v="45-49"/>
    <s v="M"/>
    <n v="18"/>
    <n v="23"/>
    <n v="20"/>
    <n v="7478"/>
    <n v="2"/>
    <n v="2.9000000950000002"/>
    <n v="1"/>
    <n v="1"/>
    <n v="2.6745119015779618E-4"/>
    <n v="1.4500000475000001"/>
    <n v="0.38780423843273609"/>
    <n v="0.5"/>
    <n v="2.9000000950000002"/>
  </r>
  <r>
    <n v="737658"/>
    <x v="3"/>
    <d v="2017-08-18T00:00:00"/>
    <n v="936"/>
    <n v="109633"/>
    <s v="45-49"/>
    <s v="M"/>
    <n v="18"/>
    <n v="19"/>
    <n v="24"/>
    <n v="4919"/>
    <n v="1"/>
    <n v="1.5900000329999999"/>
    <n v="1"/>
    <n v="0"/>
    <n v="2.0329335230737954E-4"/>
    <n v="1.5900000329999999"/>
    <n v="0.3232364368774141"/>
    <n v="0"/>
    <n v="0"/>
  </r>
  <r>
    <n v="737674"/>
    <x v="9"/>
    <d v="2017-08-20T00:00:00"/>
    <n v="936"/>
    <n v="109637"/>
    <s v="45-49"/>
    <s v="M"/>
    <n v="20"/>
    <n v="21"/>
    <n v="24"/>
    <n v="533"/>
    <n v="0"/>
    <n v="0"/>
    <n v="1"/>
    <n v="1"/>
    <n v="0"/>
    <n v="0"/>
    <n v="0"/>
    <n v="0"/>
    <n v="0"/>
  </r>
  <r>
    <n v="737766"/>
    <x v="9"/>
    <d v="2017-08-20T00:00:00"/>
    <n v="936"/>
    <n v="109659"/>
    <s v="45-49"/>
    <s v="M"/>
    <n v="29"/>
    <n v="33"/>
    <n v="33"/>
    <n v="1447"/>
    <n v="0"/>
    <n v="0"/>
    <n v="1"/>
    <n v="1"/>
    <n v="0"/>
    <n v="0"/>
    <n v="0"/>
    <n v="0"/>
    <n v="0"/>
  </r>
  <r>
    <n v="737896"/>
    <x v="9"/>
    <d v="2017-08-20T00:00:00"/>
    <n v="936"/>
    <n v="109689"/>
    <s v="30-34"/>
    <s v="F"/>
    <n v="16"/>
    <n v="21"/>
    <n v="22"/>
    <n v="17553"/>
    <n v="3"/>
    <n v="4.5900001530000001"/>
    <n v="1"/>
    <n v="0"/>
    <n v="1.7091095539224064E-4"/>
    <n v="1.530000051"/>
    <n v="0.26149377046658689"/>
    <n v="0"/>
    <n v="0"/>
  </r>
  <r>
    <n v="737931"/>
    <x v="9"/>
    <d v="2017-08-20T00:00:00"/>
    <n v="936"/>
    <n v="109698"/>
    <s v="30-34"/>
    <s v="F"/>
    <n v="20"/>
    <n v="26"/>
    <n v="24"/>
    <n v="3343"/>
    <n v="1"/>
    <n v="0.540000021"/>
    <n v="1"/>
    <n v="0"/>
    <n v="2.9913251570445708E-4"/>
    <n v="0.540000021"/>
    <n v="0.16153156476218963"/>
    <n v="0"/>
    <n v="0"/>
  </r>
  <r>
    <n v="737961"/>
    <x v="9"/>
    <d v="2017-08-20T00:00:00"/>
    <n v="936"/>
    <n v="109706"/>
    <s v="30-34"/>
    <s v="F"/>
    <n v="23"/>
    <n v="29"/>
    <n v="28"/>
    <n v="523"/>
    <n v="0"/>
    <n v="0"/>
    <n v="1"/>
    <n v="0"/>
    <n v="0"/>
    <n v="0"/>
    <n v="0"/>
    <n v="0"/>
    <n v="0"/>
  </r>
  <r>
    <n v="737995"/>
    <x v="9"/>
    <d v="2017-08-20T00:00:00"/>
    <n v="936"/>
    <n v="109714"/>
    <s v="30-34"/>
    <s v="F"/>
    <n v="26"/>
    <n v="27"/>
    <n v="31"/>
    <n v="1873"/>
    <n v="0"/>
    <n v="0"/>
    <n v="1"/>
    <n v="0"/>
    <n v="0"/>
    <n v="0"/>
    <n v="0"/>
    <n v="0"/>
    <n v="0"/>
  </r>
  <r>
    <n v="738006"/>
    <x v="9"/>
    <d v="2017-08-20T00:00:00"/>
    <n v="936"/>
    <n v="109717"/>
    <s v="30-34"/>
    <s v="F"/>
    <n v="27"/>
    <n v="29"/>
    <n v="32"/>
    <n v="34740"/>
    <n v="7"/>
    <n v="13.41000009"/>
    <n v="1"/>
    <n v="1"/>
    <n v="2.0149683362118595E-4"/>
    <n v="1.9157142985714286"/>
    <n v="0.38601036528497407"/>
    <n v="0.14285714285714285"/>
    <n v="13.41000009"/>
  </r>
  <r>
    <n v="738067"/>
    <x v="9"/>
    <d v="2017-08-20T00:00:00"/>
    <n v="936"/>
    <n v="109731"/>
    <s v="30-34"/>
    <s v="F"/>
    <n v="32"/>
    <n v="37"/>
    <n v="36"/>
    <n v="658"/>
    <n v="0"/>
    <n v="0"/>
    <n v="1"/>
    <n v="0"/>
    <n v="0"/>
    <n v="0"/>
    <n v="0"/>
    <n v="0"/>
    <n v="0"/>
  </r>
  <r>
    <n v="738098"/>
    <x v="9"/>
    <d v="2017-08-20T00:00:00"/>
    <n v="936"/>
    <n v="109738"/>
    <s v="30-34"/>
    <s v="F"/>
    <n v="64"/>
    <n v="70"/>
    <n v="68"/>
    <n v="1539"/>
    <n v="0"/>
    <n v="0"/>
    <n v="1"/>
    <n v="0"/>
    <n v="0"/>
    <n v="0"/>
    <n v="0"/>
    <n v="0"/>
    <n v="0"/>
  </r>
  <r>
    <n v="738307"/>
    <x v="9"/>
    <d v="2017-08-20T00:00:00"/>
    <n v="936"/>
    <n v="109788"/>
    <s v="35-39"/>
    <s v="F"/>
    <n v="31"/>
    <n v="36"/>
    <n v="36"/>
    <n v="3010"/>
    <n v="1"/>
    <n v="0.86000001400000003"/>
    <n v="1"/>
    <n v="1"/>
    <n v="3.3222591362126248E-4"/>
    <n v="0.86000001400000003"/>
    <n v="0.28571429036544849"/>
    <n v="1"/>
    <n v="0.86000001400000003"/>
  </r>
  <r>
    <n v="738389"/>
    <x v="4"/>
    <d v="2017-08-19T00:00:00"/>
    <n v="936"/>
    <n v="109808"/>
    <s v="40-44"/>
    <s v="F"/>
    <n v="10"/>
    <n v="16"/>
    <n v="12"/>
    <n v="27081"/>
    <n v="9"/>
    <n v="10.77000046"/>
    <n v="1"/>
    <n v="1"/>
    <n v="3.3233632436025255E-4"/>
    <n v="1.1966667177777779"/>
    <n v="0.39769581847051438"/>
    <n v="0.1111111111111111"/>
    <n v="10.77000046"/>
  </r>
  <r>
    <n v="738408"/>
    <x v="4"/>
    <d v="2017-08-19T00:00:00"/>
    <n v="936"/>
    <n v="109813"/>
    <s v="40-44"/>
    <s v="F"/>
    <n v="16"/>
    <n v="22"/>
    <n v="22"/>
    <n v="20233"/>
    <n v="4"/>
    <n v="5.5900001530000001"/>
    <n v="3"/>
    <n v="0"/>
    <n v="1.9769683190826867E-4"/>
    <n v="1.39750003825"/>
    <n v="0.27628133015370931"/>
    <n v="0"/>
    <n v="0"/>
  </r>
  <r>
    <n v="738413"/>
    <x v="4"/>
    <d v="2017-08-19T00:00:00"/>
    <n v="936"/>
    <n v="109813"/>
    <s v="40-44"/>
    <s v="F"/>
    <n v="16"/>
    <n v="17"/>
    <n v="19"/>
    <n v="147159"/>
    <n v="36"/>
    <n v="58.160000439999997"/>
    <n v="3"/>
    <n v="1"/>
    <n v="2.4463335575805763E-4"/>
    <n v="1.6155555677777778"/>
    <n v="0.39521877995909188"/>
    <n v="2.7777777777777776E-2"/>
    <n v="58.160000439999997"/>
  </r>
  <r>
    <n v="738423"/>
    <x v="4"/>
    <d v="2017-08-19T00:00:00"/>
    <n v="936"/>
    <n v="109816"/>
    <s v="40-44"/>
    <s v="F"/>
    <n v="18"/>
    <n v="20"/>
    <n v="24"/>
    <n v="21664"/>
    <n v="7"/>
    <n v="10.61999977"/>
    <n v="1"/>
    <n v="1"/>
    <n v="3.2311669128508124E-4"/>
    <n v="1.5171428242857143"/>
    <n v="0.49021416959010333"/>
    <n v="0.14285714285714285"/>
    <n v="10.61999977"/>
  </r>
  <r>
    <n v="738436"/>
    <x v="4"/>
    <d v="2017-08-19T00:00:00"/>
    <n v="936"/>
    <n v="109820"/>
    <s v="40-44"/>
    <s v="F"/>
    <n v="19"/>
    <n v="21"/>
    <n v="20"/>
    <n v="9112"/>
    <n v="4"/>
    <n v="5.4600000380000004"/>
    <n v="1"/>
    <n v="1"/>
    <n v="4.3898156277436348E-4"/>
    <n v="1.3650000095000001"/>
    <n v="0.59920983735733102"/>
    <n v="0.25"/>
    <n v="5.4600000380000004"/>
  </r>
  <r>
    <n v="738463"/>
    <x v="9"/>
    <d v="2017-08-20T00:00:00"/>
    <n v="936"/>
    <n v="109826"/>
    <s v="40-44"/>
    <s v="F"/>
    <n v="21"/>
    <n v="23"/>
    <n v="24"/>
    <n v="542"/>
    <n v="0"/>
    <n v="0"/>
    <n v="1"/>
    <n v="0"/>
    <n v="0"/>
    <n v="0"/>
    <n v="0"/>
    <n v="0"/>
    <n v="0"/>
  </r>
  <r>
    <n v="738528"/>
    <x v="4"/>
    <d v="2017-08-19T00:00:00"/>
    <n v="936"/>
    <n v="109839"/>
    <s v="40-44"/>
    <s v="F"/>
    <n v="30"/>
    <n v="34"/>
    <n v="33"/>
    <n v="402"/>
    <n v="0"/>
    <n v="0"/>
    <n v="1"/>
    <n v="1"/>
    <n v="0"/>
    <n v="0"/>
    <n v="0"/>
    <n v="0"/>
    <n v="0"/>
  </r>
  <r>
    <n v="738560"/>
    <x v="4"/>
    <d v="2017-08-19T00:00:00"/>
    <n v="936"/>
    <n v="109844"/>
    <s v="40-44"/>
    <s v="F"/>
    <n v="64"/>
    <n v="70"/>
    <n v="66"/>
    <n v="1338"/>
    <n v="0"/>
    <n v="0"/>
    <n v="1"/>
    <n v="0"/>
    <n v="0"/>
    <n v="0"/>
    <n v="0"/>
    <n v="0"/>
    <n v="0"/>
  </r>
  <r>
    <n v="738582"/>
    <x v="4"/>
    <d v="2017-08-19T00:00:00"/>
    <n v="936"/>
    <n v="109848"/>
    <s v="45-49"/>
    <s v="F"/>
    <n v="10"/>
    <n v="16"/>
    <n v="12"/>
    <n v="46150"/>
    <n v="15"/>
    <n v="20.17999983"/>
    <n v="1"/>
    <n v="1"/>
    <n v="3.250270855904659E-4"/>
    <n v="1.3453333219999999"/>
    <n v="0.43726976879739976"/>
    <n v="6.6666666666666666E-2"/>
    <n v="20.17999983"/>
  </r>
  <r>
    <n v="738592"/>
    <x v="9"/>
    <d v="2017-08-20T00:00:00"/>
    <n v="936"/>
    <n v="109850"/>
    <s v="45-49"/>
    <s v="F"/>
    <n v="16"/>
    <n v="22"/>
    <n v="20"/>
    <n v="493821"/>
    <n v="116"/>
    <n v="176.37999769999999"/>
    <n v="4"/>
    <n v="1"/>
    <n v="2.3490293041405691E-4"/>
    <n v="1.520517221551724"/>
    <n v="0.3571739510875398"/>
    <n v="8.6206896551724137E-3"/>
    <n v="176.37999769999999"/>
  </r>
  <r>
    <n v="738593"/>
    <x v="9"/>
    <d v="2017-08-20T00:00:00"/>
    <n v="936"/>
    <n v="109850"/>
    <s v="45-49"/>
    <s v="F"/>
    <n v="16"/>
    <n v="17"/>
    <n v="21"/>
    <n v="92011"/>
    <n v="27"/>
    <n v="34.390000460000003"/>
    <n v="2"/>
    <n v="1"/>
    <n v="2.9344317527252176E-4"/>
    <n v="1.2737037207407409"/>
    <n v="0.37375966417058837"/>
    <n v="3.7037037037037035E-2"/>
    <n v="34.390000460000003"/>
  </r>
  <r>
    <n v="738598"/>
    <x v="10"/>
    <d v="2017-08-21T00:00:00"/>
    <n v="936"/>
    <n v="109851"/>
    <s v="45-49"/>
    <s v="F"/>
    <n v="18"/>
    <n v="23"/>
    <n v="24"/>
    <n v="12956"/>
    <n v="4"/>
    <n v="5.4900000100000002"/>
    <n v="1"/>
    <n v="1"/>
    <n v="3.0873726458783575E-4"/>
    <n v="1.3725000025"/>
    <n v="0.42374189641864773"/>
    <n v="0.25"/>
    <n v="5.4900000100000002"/>
  </r>
  <r>
    <n v="738606"/>
    <x v="10"/>
    <d v="2017-08-21T00:00:00"/>
    <n v="936"/>
    <n v="109852"/>
    <s v="45-49"/>
    <s v="F"/>
    <n v="19"/>
    <n v="20"/>
    <n v="23"/>
    <n v="529"/>
    <n v="0"/>
    <n v="0"/>
    <n v="1"/>
    <n v="0"/>
    <n v="0"/>
    <n v="0"/>
    <n v="0"/>
    <n v="0"/>
    <n v="0"/>
  </r>
  <r>
    <n v="738637"/>
    <x v="10"/>
    <d v="2017-08-21T00:00:00"/>
    <n v="936"/>
    <n v="109857"/>
    <s v="45-49"/>
    <s v="F"/>
    <n v="24"/>
    <n v="26"/>
    <n v="30"/>
    <n v="944"/>
    <n v="1"/>
    <n v="1.4199999569999999"/>
    <n v="1"/>
    <n v="0"/>
    <n v="1.0593220338983051E-3"/>
    <n v="1.4199999569999999"/>
    <n v="1.5042372425847457"/>
    <n v="0"/>
    <n v="0"/>
  </r>
  <r>
    <n v="738648"/>
    <x v="3"/>
    <d v="2017-08-18T00:00:00"/>
    <n v="936"/>
    <n v="109859"/>
    <s v="45-49"/>
    <s v="F"/>
    <n v="26"/>
    <n v="30"/>
    <n v="27"/>
    <n v="111090"/>
    <n v="38"/>
    <n v="51.97000027"/>
    <n v="5"/>
    <n v="1"/>
    <n v="3.4206499234854621E-4"/>
    <n v="1.3676315860526316"/>
    <n v="0.46781888801872357"/>
    <n v="2.6315789473684209E-2"/>
    <n v="51.97000027"/>
  </r>
  <r>
    <n v="747212"/>
    <x v="3"/>
    <d v="2017-08-18T00:00:00"/>
    <n v="936"/>
    <n v="110836"/>
    <s v="30-34"/>
    <s v="M"/>
    <n v="10"/>
    <n v="16"/>
    <n v="14"/>
    <n v="7208"/>
    <n v="2"/>
    <n v="3.1900000570000002"/>
    <n v="1"/>
    <n v="0"/>
    <n v="2.7746947835738069E-4"/>
    <n v="1.5950000285000001"/>
    <n v="0.44256382588790238"/>
    <n v="0"/>
    <n v="0"/>
  </r>
  <r>
    <n v="747213"/>
    <x v="3"/>
    <d v="2017-08-18T00:00:00"/>
    <n v="936"/>
    <n v="110836"/>
    <s v="30-34"/>
    <s v="M"/>
    <n v="10"/>
    <n v="12"/>
    <n v="11"/>
    <n v="1746"/>
    <n v="0"/>
    <n v="0"/>
    <n v="1"/>
    <n v="0"/>
    <n v="0"/>
    <n v="0"/>
    <n v="0"/>
    <n v="0"/>
    <n v="0"/>
  </r>
  <r>
    <n v="747220"/>
    <x v="3"/>
    <d v="2017-08-18T00:00:00"/>
    <n v="936"/>
    <n v="110837"/>
    <s v="30-34"/>
    <s v="M"/>
    <n v="15"/>
    <n v="17"/>
    <n v="16"/>
    <n v="2474"/>
    <n v="0"/>
    <n v="0"/>
    <n v="2"/>
    <n v="2"/>
    <n v="0"/>
    <n v="0"/>
    <n v="0"/>
    <n v="0"/>
    <n v="0"/>
  </r>
  <r>
    <n v="747222"/>
    <x v="3"/>
    <d v="2017-08-18T00:00:00"/>
    <n v="936"/>
    <n v="110838"/>
    <s v="30-34"/>
    <s v="M"/>
    <n v="16"/>
    <n v="22"/>
    <n v="20"/>
    <n v="12489"/>
    <n v="2"/>
    <n v="1.960000038"/>
    <n v="1"/>
    <n v="0"/>
    <n v="1.6014092401313155E-4"/>
    <n v="0.980000019"/>
    <n v="0.15693810857554646"/>
    <n v="0"/>
    <n v="0"/>
  </r>
  <r>
    <n v="747223"/>
    <x v="3"/>
    <d v="2017-08-18T00:00:00"/>
    <n v="936"/>
    <n v="110838"/>
    <s v="30-34"/>
    <s v="M"/>
    <n v="16"/>
    <n v="18"/>
    <n v="18"/>
    <n v="8032"/>
    <n v="1"/>
    <n v="0.60000002399999997"/>
    <n v="2"/>
    <n v="0"/>
    <n v="1.2450199203187251E-4"/>
    <n v="0.60000002399999997"/>
    <n v="7.4701198207171318E-2"/>
    <n v="0"/>
    <n v="0"/>
  </r>
  <r>
    <n v="747248"/>
    <x v="10"/>
    <d v="2017-08-21T00:00:00"/>
    <n v="936"/>
    <n v="110842"/>
    <s v="30-34"/>
    <s v="M"/>
    <n v="21"/>
    <n v="24"/>
    <n v="24"/>
    <n v="472"/>
    <n v="0"/>
    <n v="0"/>
    <n v="1"/>
    <n v="1"/>
    <n v="0"/>
    <n v="0"/>
    <n v="0"/>
    <n v="0"/>
    <n v="0"/>
  </r>
  <r>
    <n v="747332"/>
    <x v="10"/>
    <d v="2017-08-21T00:00:00"/>
    <n v="936"/>
    <n v="110856"/>
    <s v="30-34"/>
    <s v="M"/>
    <n v="64"/>
    <n v="68"/>
    <n v="65"/>
    <n v="792"/>
    <n v="0"/>
    <n v="0"/>
    <n v="1"/>
    <n v="1"/>
    <n v="0"/>
    <n v="0"/>
    <n v="0"/>
    <n v="0"/>
    <n v="0"/>
  </r>
  <r>
    <n v="747362"/>
    <x v="10"/>
    <d v="2017-08-21T00:00:00"/>
    <n v="936"/>
    <n v="110861"/>
    <s v="35-39"/>
    <s v="M"/>
    <n v="15"/>
    <n v="16"/>
    <n v="18"/>
    <n v="4607"/>
    <n v="1"/>
    <n v="1.1499999759999999"/>
    <n v="1"/>
    <n v="1"/>
    <n v="2.1706099413935315E-4"/>
    <n v="1.1499999759999999"/>
    <n v="0.24962013805079225"/>
    <n v="1"/>
    <n v="1.1499999759999999"/>
  </r>
  <r>
    <n v="747369"/>
    <x v="10"/>
    <d v="2017-08-21T00:00:00"/>
    <n v="936"/>
    <n v="110862"/>
    <s v="35-39"/>
    <s v="M"/>
    <n v="16"/>
    <n v="17"/>
    <n v="21"/>
    <n v="13355"/>
    <n v="2"/>
    <n v="3.1800000669999999"/>
    <n v="1"/>
    <n v="1"/>
    <n v="1.4975664545114188E-4"/>
    <n v="1.5900000335"/>
    <n v="0.23811307128416323"/>
    <n v="0.5"/>
    <n v="3.1800000669999999"/>
  </r>
  <r>
    <n v="747370"/>
    <x v="9"/>
    <d v="2017-08-20T00:00:00"/>
    <n v="936"/>
    <n v="110862"/>
    <s v="35-39"/>
    <s v="M"/>
    <n v="16"/>
    <n v="17"/>
    <n v="19"/>
    <n v="2936"/>
    <n v="0"/>
    <n v="0"/>
    <n v="1"/>
    <n v="0"/>
    <n v="0"/>
    <n v="0"/>
    <n v="0"/>
    <n v="0"/>
    <n v="0"/>
  </r>
  <r>
    <n v="747401"/>
    <x v="10"/>
    <d v="2017-08-21T00:00:00"/>
    <n v="936"/>
    <n v="110867"/>
    <s v="35-39"/>
    <s v="M"/>
    <n v="22"/>
    <n v="25"/>
    <n v="25"/>
    <n v="2793"/>
    <n v="1"/>
    <n v="0.980000019"/>
    <n v="1"/>
    <n v="1"/>
    <n v="3.5803795202291446E-4"/>
    <n v="0.980000019"/>
    <n v="0.35087719978517723"/>
    <n v="1"/>
    <n v="0.980000019"/>
  </r>
  <r>
    <n v="747435"/>
    <x v="10"/>
    <d v="2017-08-21T00:00:00"/>
    <n v="936"/>
    <n v="110873"/>
    <s v="35-39"/>
    <s v="M"/>
    <n v="28"/>
    <n v="29"/>
    <n v="30"/>
    <n v="1032"/>
    <n v="0"/>
    <n v="0"/>
    <n v="1"/>
    <n v="0"/>
    <n v="0"/>
    <n v="0"/>
    <n v="0"/>
    <n v="0"/>
    <n v="0"/>
  </r>
  <r>
    <n v="747439"/>
    <x v="10"/>
    <d v="2017-08-21T00:00:00"/>
    <n v="936"/>
    <n v="110874"/>
    <s v="35-39"/>
    <s v="M"/>
    <n v="29"/>
    <n v="35"/>
    <n v="33"/>
    <n v="1662"/>
    <n v="0"/>
    <n v="0"/>
    <n v="1"/>
    <n v="1"/>
    <n v="0"/>
    <n v="0"/>
    <n v="0"/>
    <n v="0"/>
    <n v="0"/>
  </r>
  <r>
    <n v="747489"/>
    <x v="10"/>
    <d v="2017-08-21T00:00:00"/>
    <n v="936"/>
    <n v="110882"/>
    <s v="40-44"/>
    <s v="M"/>
    <n v="2"/>
    <n v="7"/>
    <n v="6"/>
    <n v="4016"/>
    <n v="2"/>
    <n v="1.480000049"/>
    <n v="1"/>
    <n v="1"/>
    <n v="4.9800796812749003E-4"/>
    <n v="0.74000002450000002"/>
    <n v="0.36852590861553786"/>
    <n v="0.5"/>
    <n v="1.480000049"/>
  </r>
  <r>
    <n v="747514"/>
    <x v="10"/>
    <d v="2017-08-21T00:00:00"/>
    <n v="936"/>
    <n v="110886"/>
    <s v="40-44"/>
    <s v="M"/>
    <n v="16"/>
    <n v="20"/>
    <n v="17"/>
    <n v="14843"/>
    <n v="3"/>
    <n v="2.9399999380000001"/>
    <n v="1"/>
    <n v="1"/>
    <n v="2.021154753082261E-4"/>
    <n v="0.97999997933333338"/>
    <n v="0.19807316162500843"/>
    <n v="0.33333333333333331"/>
    <n v="2.9399999380000001"/>
  </r>
  <r>
    <n v="747645"/>
    <x v="10"/>
    <d v="2017-08-21T00:00:00"/>
    <n v="936"/>
    <n v="110908"/>
    <s v="45-49"/>
    <s v="M"/>
    <n v="10"/>
    <n v="14"/>
    <n v="13"/>
    <n v="9674"/>
    <n v="3"/>
    <n v="4.6000000239999999"/>
    <n v="1"/>
    <n v="1"/>
    <n v="3.1010957204879059E-4"/>
    <n v="1.5333333413333332"/>
    <n v="0.47550134628902213"/>
    <n v="0.33333333333333331"/>
    <n v="4.6000000239999999"/>
  </r>
  <r>
    <n v="747659"/>
    <x v="7"/>
    <d v="2017-08-25T00:00:00"/>
    <n v="936"/>
    <n v="110910"/>
    <s v="45-49"/>
    <s v="M"/>
    <n v="16"/>
    <n v="21"/>
    <n v="17"/>
    <n v="12186"/>
    <n v="2"/>
    <n v="2.6699999569999999"/>
    <n v="1"/>
    <n v="0"/>
    <n v="1.6412276382734285E-4"/>
    <n v="1.3349999785"/>
    <n v="0.21910388618086329"/>
    <n v="0"/>
    <n v="0"/>
  </r>
  <r>
    <n v="747675"/>
    <x v="7"/>
    <d v="2017-08-25T00:00:00"/>
    <n v="936"/>
    <n v="110913"/>
    <s v="45-49"/>
    <s v="M"/>
    <n v="20"/>
    <n v="22"/>
    <n v="21"/>
    <n v="673"/>
    <n v="0"/>
    <n v="0"/>
    <n v="1"/>
    <n v="0"/>
    <n v="0"/>
    <n v="0"/>
    <n v="0"/>
    <n v="0"/>
    <n v="0"/>
  </r>
  <r>
    <n v="747678"/>
    <x v="7"/>
    <d v="2017-08-25T00:00:00"/>
    <n v="936"/>
    <n v="110914"/>
    <s v="45-49"/>
    <s v="M"/>
    <n v="21"/>
    <n v="27"/>
    <n v="23"/>
    <n v="370"/>
    <n v="0"/>
    <n v="0"/>
    <n v="1"/>
    <n v="1"/>
    <n v="0"/>
    <n v="0"/>
    <n v="0"/>
    <n v="0"/>
    <n v="0"/>
  </r>
  <r>
    <n v="747712"/>
    <x v="11"/>
    <d v="2017-08-24T00:00:00"/>
    <n v="936"/>
    <n v="110919"/>
    <s v="45-49"/>
    <s v="M"/>
    <n v="26"/>
    <n v="30"/>
    <n v="29"/>
    <n v="450"/>
    <n v="0"/>
    <n v="0"/>
    <n v="1"/>
    <n v="1"/>
    <n v="0"/>
    <n v="0"/>
    <n v="0"/>
    <n v="0"/>
    <n v="0"/>
  </r>
  <r>
    <n v="747790"/>
    <x v="11"/>
    <d v="2017-08-24T00:00:00"/>
    <n v="936"/>
    <n v="110932"/>
    <s v="30-34"/>
    <s v="F"/>
    <n v="10"/>
    <n v="12"/>
    <n v="14"/>
    <n v="2077"/>
    <n v="0"/>
    <n v="0"/>
    <n v="1"/>
    <n v="1"/>
    <n v="0"/>
    <n v="0"/>
    <n v="0"/>
    <n v="0"/>
    <n v="0"/>
  </r>
  <r>
    <n v="747791"/>
    <x v="7"/>
    <d v="2017-08-25T00:00:00"/>
    <n v="936"/>
    <n v="110932"/>
    <s v="30-34"/>
    <s v="F"/>
    <n v="10"/>
    <n v="14"/>
    <n v="13"/>
    <n v="31393"/>
    <n v="8"/>
    <n v="10.96000051"/>
    <n v="1"/>
    <n v="1"/>
    <n v="2.5483388016436787E-4"/>
    <n v="1.3700000637500001"/>
    <n v="0.34912243207084381"/>
    <n v="0.125"/>
    <n v="10.96000051"/>
  </r>
  <r>
    <n v="747795"/>
    <x v="7"/>
    <d v="2017-08-25T00:00:00"/>
    <n v="936"/>
    <n v="110933"/>
    <s v="30-34"/>
    <s v="F"/>
    <n v="15"/>
    <n v="21"/>
    <n v="18"/>
    <n v="8410"/>
    <n v="2"/>
    <n v="2.3599998950000001"/>
    <n v="1"/>
    <n v="1"/>
    <n v="2.3781212841854935E-4"/>
    <n v="1.1799999475"/>
    <n v="0.28061829904875146"/>
    <n v="0.5"/>
    <n v="2.3599998950000001"/>
  </r>
  <r>
    <n v="747798"/>
    <x v="7"/>
    <d v="2017-08-25T00:00:00"/>
    <n v="936"/>
    <n v="110934"/>
    <s v="30-34"/>
    <s v="F"/>
    <n v="16"/>
    <n v="21"/>
    <n v="20"/>
    <n v="25884"/>
    <n v="5"/>
    <n v="7.3500001429999999"/>
    <n v="1"/>
    <n v="0"/>
    <n v="1.9316952557564519E-4"/>
    <n v="1.4700000285999999"/>
    <n v="0.28395920812084685"/>
    <n v="0"/>
    <n v="0"/>
  </r>
  <r>
    <n v="747824"/>
    <x v="7"/>
    <d v="2017-08-25T00:00:00"/>
    <n v="936"/>
    <n v="110938"/>
    <s v="30-34"/>
    <s v="F"/>
    <n v="21"/>
    <n v="24"/>
    <n v="23"/>
    <n v="608"/>
    <n v="0"/>
    <n v="0"/>
    <n v="1"/>
    <n v="1"/>
    <n v="0"/>
    <n v="0"/>
    <n v="0"/>
    <n v="0"/>
    <n v="0"/>
  </r>
  <r>
    <n v="747828"/>
    <x v="7"/>
    <d v="2017-08-25T00:00:00"/>
    <n v="936"/>
    <n v="110939"/>
    <s v="30-34"/>
    <s v="F"/>
    <n v="22"/>
    <n v="24"/>
    <n v="24"/>
    <n v="28488"/>
    <n v="10"/>
    <n v="9.3400000330000008"/>
    <n v="1"/>
    <n v="0"/>
    <n v="3.5102499297950013E-4"/>
    <n v="0.9340000033000001"/>
    <n v="0.32785734460123567"/>
    <n v="0"/>
    <n v="0"/>
  </r>
  <r>
    <n v="747852"/>
    <x v="11"/>
    <d v="2017-08-24T00:00:00"/>
    <n v="936"/>
    <n v="110943"/>
    <s v="30-34"/>
    <s v="F"/>
    <n v="26"/>
    <n v="32"/>
    <n v="32"/>
    <n v="10126"/>
    <n v="3"/>
    <n v="4.6199998860000004"/>
    <n v="1"/>
    <n v="0"/>
    <n v="2.962670353545329E-4"/>
    <n v="1.5399999620000002"/>
    <n v="0.45625122318783334"/>
    <n v="0"/>
    <n v="0"/>
  </r>
  <r>
    <n v="747859"/>
    <x v="11"/>
    <d v="2017-08-24T00:00:00"/>
    <n v="936"/>
    <n v="110944"/>
    <s v="30-34"/>
    <s v="F"/>
    <n v="27"/>
    <n v="32"/>
    <n v="33"/>
    <n v="22572"/>
    <n v="5"/>
    <n v="8.5"/>
    <n v="1"/>
    <n v="0"/>
    <n v="2.2151337940811626E-4"/>
    <n v="1.7"/>
    <n v="0.37657274499379767"/>
    <n v="0"/>
    <n v="0"/>
  </r>
  <r>
    <n v="747863"/>
    <x v="11"/>
    <d v="2017-08-24T00:00:00"/>
    <n v="936"/>
    <n v="110944"/>
    <s v="30-34"/>
    <s v="F"/>
    <n v="27"/>
    <n v="30"/>
    <n v="33"/>
    <n v="1955"/>
    <n v="0"/>
    <n v="0"/>
    <n v="1"/>
    <n v="1"/>
    <n v="0"/>
    <n v="0"/>
    <n v="0"/>
    <n v="0"/>
    <n v="0"/>
  </r>
  <r>
    <n v="747879"/>
    <x v="11"/>
    <d v="2017-08-24T00:00:00"/>
    <n v="936"/>
    <n v="110947"/>
    <s v="30-34"/>
    <s v="F"/>
    <n v="30"/>
    <n v="36"/>
    <n v="31"/>
    <n v="493"/>
    <n v="0"/>
    <n v="0"/>
    <n v="1"/>
    <n v="0"/>
    <n v="0"/>
    <n v="0"/>
    <n v="0"/>
    <n v="0"/>
    <n v="0"/>
  </r>
  <r>
    <n v="747903"/>
    <x v="11"/>
    <d v="2017-08-24T00:00:00"/>
    <n v="936"/>
    <n v="110951"/>
    <s v="30-34"/>
    <s v="F"/>
    <n v="63"/>
    <n v="69"/>
    <n v="69"/>
    <n v="1491"/>
    <n v="0"/>
    <n v="0"/>
    <n v="1"/>
    <n v="1"/>
    <n v="0"/>
    <n v="0"/>
    <n v="0"/>
    <n v="0"/>
    <n v="0"/>
  </r>
  <r>
    <n v="747911"/>
    <x v="11"/>
    <d v="2017-08-24T00:00:00"/>
    <n v="936"/>
    <n v="110952"/>
    <s v="30-34"/>
    <s v="F"/>
    <n v="64"/>
    <n v="66"/>
    <n v="66"/>
    <n v="1495"/>
    <n v="0"/>
    <n v="0"/>
    <n v="1"/>
    <n v="1"/>
    <n v="0"/>
    <n v="0"/>
    <n v="0"/>
    <n v="0"/>
    <n v="0"/>
  </r>
  <r>
    <n v="747968"/>
    <x v="11"/>
    <d v="2017-08-24T00:00:00"/>
    <n v="936"/>
    <n v="110962"/>
    <s v="35-39"/>
    <s v="F"/>
    <n v="21"/>
    <n v="27"/>
    <n v="24"/>
    <n v="512"/>
    <n v="0"/>
    <n v="0"/>
    <n v="0"/>
    <n v="0"/>
    <n v="0"/>
    <n v="0"/>
    <n v="0"/>
    <n v="0"/>
    <n v="0"/>
  </r>
  <r>
    <n v="747991"/>
    <x v="11"/>
    <d v="2017-08-24T00:00:00"/>
    <n v="936"/>
    <n v="110966"/>
    <s v="35-39"/>
    <s v="F"/>
    <n v="25"/>
    <n v="31"/>
    <n v="27"/>
    <n v="4868"/>
    <n v="2"/>
    <n v="2.420000076"/>
    <n v="1"/>
    <n v="0"/>
    <n v="4.1084634346754312E-4"/>
    <n v="1.210000038"/>
    <n v="0.49712409120788831"/>
    <n v="0"/>
    <n v="0"/>
  </r>
  <r>
    <n v="748000"/>
    <x v="11"/>
    <d v="2017-08-24T00:00:00"/>
    <n v="936"/>
    <n v="110967"/>
    <s v="35-39"/>
    <s v="F"/>
    <n v="26"/>
    <n v="27"/>
    <n v="32"/>
    <n v="6585"/>
    <n v="2"/>
    <n v="2.9500000480000002"/>
    <n v="1"/>
    <n v="0"/>
    <n v="3.0372057706909645E-4"/>
    <n v="1.4750000240000001"/>
    <n v="0.44798785846621109"/>
    <n v="0"/>
    <n v="0"/>
  </r>
  <r>
    <n v="748007"/>
    <x v="11"/>
    <d v="2017-08-24T00:00:00"/>
    <n v="936"/>
    <n v="110968"/>
    <s v="35-39"/>
    <s v="F"/>
    <n v="27"/>
    <n v="29"/>
    <n v="28"/>
    <n v="10164"/>
    <n v="2"/>
    <n v="3.7200000289999999"/>
    <n v="1"/>
    <n v="1"/>
    <n v="1.9677292404565131E-4"/>
    <n v="1.8600000145"/>
    <n v="0.36599764157811882"/>
    <n v="0.5"/>
    <n v="3.7200000289999999"/>
  </r>
  <r>
    <n v="748014"/>
    <x v="11"/>
    <d v="2017-08-24T00:00:00"/>
    <n v="936"/>
    <n v="110970"/>
    <s v="35-39"/>
    <s v="F"/>
    <n v="29"/>
    <n v="31"/>
    <n v="35"/>
    <n v="11182"/>
    <n v="4"/>
    <n v="4.4499998090000004"/>
    <n v="1"/>
    <n v="0"/>
    <n v="3.5771776068681808E-4"/>
    <n v="1.1124999522500001"/>
    <n v="0.39796099168306209"/>
    <n v="0"/>
    <n v="0"/>
  </r>
  <r>
    <n v="748045"/>
    <x v="7"/>
    <d v="2017-08-25T00:00:00"/>
    <n v="936"/>
    <n v="110975"/>
    <s v="35-39"/>
    <s v="F"/>
    <n v="63"/>
    <n v="69"/>
    <n v="64"/>
    <n v="1238"/>
    <n v="0"/>
    <n v="0"/>
    <n v="1"/>
    <n v="0"/>
    <n v="0"/>
    <n v="0"/>
    <n v="0"/>
    <n v="0"/>
    <n v="0"/>
  </r>
  <r>
    <n v="748086"/>
    <x v="7"/>
    <d v="2017-08-25T00:00:00"/>
    <n v="936"/>
    <n v="110982"/>
    <s v="40-44"/>
    <s v="F"/>
    <n v="16"/>
    <n v="19"/>
    <n v="18"/>
    <n v="34127"/>
    <n v="8"/>
    <n v="13.07000017"/>
    <n v="1"/>
    <n v="0"/>
    <n v="2.3441849561930435E-4"/>
    <n v="1.63375002125"/>
    <n v="0.38298122219943154"/>
    <n v="0"/>
    <n v="0"/>
  </r>
  <r>
    <n v="748087"/>
    <x v="6"/>
    <d v="2017-08-26T00:00:00"/>
    <n v="936"/>
    <n v="110982"/>
    <s v="40-44"/>
    <s v="F"/>
    <n v="16"/>
    <n v="22"/>
    <n v="19"/>
    <n v="29466"/>
    <n v="7"/>
    <n v="10.849999670000001"/>
    <n v="2"/>
    <n v="0"/>
    <n v="2.3756193579040251E-4"/>
    <n v="1.5499999528571429"/>
    <n v="0.36822098927577551"/>
    <n v="0"/>
    <n v="0"/>
  </r>
  <r>
    <n v="748089"/>
    <x v="6"/>
    <d v="2017-08-26T00:00:00"/>
    <n v="936"/>
    <n v="110982"/>
    <s v="40-44"/>
    <s v="F"/>
    <n v="16"/>
    <n v="18"/>
    <n v="21"/>
    <n v="38759"/>
    <n v="9"/>
    <n v="10.849999670000001"/>
    <n v="1"/>
    <n v="0"/>
    <n v="2.3220413323357157E-4"/>
    <n v="1.2055555188888889"/>
    <n v="0.27993497432854303"/>
    <n v="0"/>
    <n v="0"/>
  </r>
  <r>
    <n v="748091"/>
    <x v="6"/>
    <d v="2017-08-26T00:00:00"/>
    <n v="936"/>
    <n v="110982"/>
    <s v="40-44"/>
    <s v="F"/>
    <n v="16"/>
    <n v="17"/>
    <n v="19"/>
    <n v="41720"/>
    <n v="10"/>
    <n v="12.06000006"/>
    <n v="1"/>
    <n v="1"/>
    <n v="2.3969319271332693E-4"/>
    <n v="1.206000006"/>
    <n v="0.28906999185043147"/>
    <n v="0.1"/>
    <n v="12.06000006"/>
  </r>
  <r>
    <n v="748225"/>
    <x v="6"/>
    <d v="2017-08-26T00:00:00"/>
    <n v="936"/>
    <n v="111005"/>
    <s v="45-49"/>
    <s v="F"/>
    <n v="15"/>
    <n v="16"/>
    <n v="17"/>
    <n v="18602"/>
    <n v="5"/>
    <n v="8.8600001339999999"/>
    <n v="1"/>
    <n v="0"/>
    <n v="2.6878830233308245E-4"/>
    <n v="1.7720000268"/>
    <n v="0.47629287893774863"/>
    <n v="0"/>
    <n v="0"/>
  </r>
  <r>
    <n v="748230"/>
    <x v="6"/>
    <d v="2017-08-26T00:00:00"/>
    <n v="936"/>
    <n v="111006"/>
    <s v="45-49"/>
    <s v="F"/>
    <n v="16"/>
    <n v="17"/>
    <n v="20"/>
    <n v="83929"/>
    <n v="21"/>
    <n v="27.729999540000001"/>
    <n v="4"/>
    <n v="1"/>
    <n v="2.5021148828176194E-4"/>
    <n v="1.3204761685714286"/>
    <n v="0.33039830737885595"/>
    <n v="4.7619047619047616E-2"/>
    <n v="27.729999540000001"/>
  </r>
  <r>
    <n v="748231"/>
    <x v="5"/>
    <d v="2017-08-27T00:00:00"/>
    <n v="936"/>
    <n v="111006"/>
    <s v="45-49"/>
    <s v="F"/>
    <n v="16"/>
    <n v="18"/>
    <n v="21"/>
    <n v="25194"/>
    <n v="6"/>
    <n v="7.3499999049999998"/>
    <n v="1"/>
    <n v="0"/>
    <n v="2.3815194093831864E-4"/>
    <n v="1.2249999841666666"/>
    <n v="0.29173612387870124"/>
    <n v="0"/>
    <n v="0"/>
  </r>
  <r>
    <n v="748233"/>
    <x v="5"/>
    <d v="2017-08-27T00:00:00"/>
    <n v="936"/>
    <n v="111006"/>
    <s v="45-49"/>
    <s v="F"/>
    <n v="16"/>
    <n v="22"/>
    <n v="18"/>
    <n v="78627"/>
    <n v="19"/>
    <n v="26.530000449999999"/>
    <n v="1"/>
    <n v="0"/>
    <n v="2.4164727129357601E-4"/>
    <n v="1.3963158131578948"/>
    <n v="0.33741590611367595"/>
    <n v="0"/>
    <n v="0"/>
  </r>
  <r>
    <n v="748235"/>
    <x v="6"/>
    <d v="2017-08-26T00:00:00"/>
    <n v="936"/>
    <n v="111006"/>
    <s v="45-49"/>
    <s v="F"/>
    <n v="16"/>
    <n v="18"/>
    <n v="19"/>
    <n v="102695"/>
    <n v="25"/>
    <n v="39.42999983"/>
    <n v="3"/>
    <n v="0"/>
    <n v="2.4343931057987245E-4"/>
    <n v="1.5771999932"/>
    <n v="0.38395247899118751"/>
    <n v="0"/>
    <n v="0"/>
  </r>
  <r>
    <n v="748294"/>
    <x v="6"/>
    <d v="2017-08-26T00:00:00"/>
    <n v="936"/>
    <n v="111016"/>
    <s v="45-49"/>
    <s v="F"/>
    <n v="27"/>
    <n v="32"/>
    <n v="31"/>
    <n v="82827"/>
    <n v="24"/>
    <n v="47.930000309999997"/>
    <n v="3"/>
    <n v="0"/>
    <n v="2.8976058531638235E-4"/>
    <n v="1.9970833462499999"/>
    <n v="0.57867603933499945"/>
    <n v="0"/>
    <n v="0"/>
  </r>
  <r>
    <n v="748295"/>
    <x v="6"/>
    <d v="2017-08-26T00:00:00"/>
    <n v="936"/>
    <n v="111016"/>
    <s v="45-49"/>
    <s v="F"/>
    <n v="27"/>
    <n v="31"/>
    <n v="32"/>
    <n v="9240"/>
    <n v="3"/>
    <n v="6.0399999620000004"/>
    <n v="1"/>
    <n v="0"/>
    <n v="3.2467532467532468E-4"/>
    <n v="2.0133333206666668"/>
    <n v="0.65367964956709967"/>
    <n v="0"/>
    <n v="0"/>
  </r>
  <r>
    <n v="748303"/>
    <x v="7"/>
    <d v="2017-08-25T00:00:00"/>
    <n v="936"/>
    <n v="111018"/>
    <s v="45-49"/>
    <s v="F"/>
    <n v="29"/>
    <n v="32"/>
    <n v="33"/>
    <n v="7706"/>
    <n v="2"/>
    <n v="2.369999886"/>
    <n v="1"/>
    <n v="0"/>
    <n v="2.5953802232026989E-4"/>
    <n v="1.184999943"/>
    <n v="0.30755254165585261"/>
    <n v="0"/>
    <n v="0"/>
  </r>
  <r>
    <n v="748314"/>
    <x v="7"/>
    <d v="2017-08-25T00:00:00"/>
    <n v="936"/>
    <n v="111020"/>
    <s v="45-49"/>
    <s v="F"/>
    <n v="31"/>
    <n v="34"/>
    <n v="32"/>
    <n v="7821"/>
    <n v="4"/>
    <n v="6.3400001530000001"/>
    <n v="1"/>
    <n v="1"/>
    <n v="5.1144354941823301E-4"/>
    <n v="1.58500003825"/>
    <n v="0.81063804539061501"/>
    <n v="0.25"/>
    <n v="6.3400001530000001"/>
  </r>
  <r>
    <n v="748341"/>
    <x v="7"/>
    <d v="2017-08-25T00:00:00"/>
    <n v="936"/>
    <n v="111024"/>
    <s v="45-49"/>
    <s v="F"/>
    <n v="64"/>
    <n v="67"/>
    <n v="68"/>
    <n v="1363"/>
    <n v="0"/>
    <n v="0"/>
    <n v="1"/>
    <n v="1"/>
    <n v="0"/>
    <n v="0"/>
    <n v="0"/>
    <n v="0"/>
    <n v="0"/>
  </r>
  <r>
    <n v="776318"/>
    <x v="7"/>
    <d v="2017-08-25T00:00:00"/>
    <n v="936"/>
    <n v="115484"/>
    <s v="45-49"/>
    <s v="F"/>
    <n v="15"/>
    <n v="16"/>
    <n v="19"/>
    <n v="3569"/>
    <n v="0"/>
    <n v="0"/>
    <n v="1"/>
    <n v="1"/>
    <n v="0"/>
    <n v="0"/>
    <n v="0"/>
    <n v="0"/>
    <n v="0"/>
  </r>
  <r>
    <n v="776322"/>
    <x v="7"/>
    <d v="2017-08-25T00:00:00"/>
    <n v="936"/>
    <n v="115485"/>
    <s v="45-49"/>
    <s v="F"/>
    <n v="16"/>
    <n v="21"/>
    <n v="20"/>
    <n v="119063"/>
    <n v="34"/>
    <n v="53.219999489999999"/>
    <n v="1"/>
    <n v="0"/>
    <n v="2.8556310524680212E-4"/>
    <n v="1.5652941026470588"/>
    <n v="0.44699024457640074"/>
    <n v="0"/>
    <n v="0"/>
  </r>
  <r>
    <n v="776323"/>
    <x v="6"/>
    <d v="2017-08-26T00:00:00"/>
    <n v="936"/>
    <n v="115485"/>
    <s v="45-49"/>
    <s v="F"/>
    <n v="16"/>
    <n v="17"/>
    <n v="18"/>
    <n v="99078"/>
    <n v="23"/>
    <n v="35.799999479999997"/>
    <n v="2"/>
    <n v="0"/>
    <n v="2.3214033387835846E-4"/>
    <n v="1.5565217165217391"/>
    <n v="0.36133147096227214"/>
    <n v="0"/>
    <n v="0"/>
  </r>
  <r>
    <n v="776325"/>
    <x v="6"/>
    <d v="2017-08-26T00:00:00"/>
    <n v="936"/>
    <n v="115485"/>
    <s v="45-49"/>
    <s v="F"/>
    <n v="16"/>
    <n v="19"/>
    <n v="20"/>
    <n v="452398"/>
    <n v="114"/>
    <n v="180.22000120000001"/>
    <n v="1"/>
    <n v="0"/>
    <n v="2.5199050393679903E-4"/>
    <n v="1.5808772035087721"/>
    <n v="0.39836604317437302"/>
    <n v="0"/>
    <n v="0"/>
  </r>
  <r>
    <n v="776334"/>
    <x v="6"/>
    <d v="2017-08-26T00:00:00"/>
    <n v="936"/>
    <n v="115487"/>
    <s v="45-49"/>
    <s v="F"/>
    <n v="10"/>
    <n v="12"/>
    <n v="16"/>
    <n v="191223"/>
    <n v="48"/>
    <n v="76.41000056"/>
    <n v="1"/>
    <n v="0"/>
    <n v="2.5101582968575954E-4"/>
    <n v="1.5918750116666667"/>
    <n v="0.39958582680953653"/>
    <n v="0"/>
    <n v="0"/>
  </r>
  <r>
    <n v="776336"/>
    <x v="6"/>
    <d v="2017-08-26T00:00:00"/>
    <n v="936"/>
    <n v="115487"/>
    <s v="45-49"/>
    <s v="F"/>
    <n v="10"/>
    <n v="15"/>
    <n v="14"/>
    <n v="22216"/>
    <n v="6"/>
    <n v="9.5499999520000003"/>
    <n v="1"/>
    <n v="0"/>
    <n v="2.7007562117392869E-4"/>
    <n v="1.5916666586666668"/>
    <n v="0.42987036154123159"/>
    <n v="0"/>
    <n v="0"/>
  </r>
  <r>
    <n v="776338"/>
    <x v="12"/>
    <d v="2017-08-23T00:00:00"/>
    <n v="936"/>
    <n v="115487"/>
    <s v="45-49"/>
    <s v="F"/>
    <n v="10"/>
    <n v="12"/>
    <n v="11"/>
    <n v="48291"/>
    <n v="11"/>
    <n v="18.019999980000001"/>
    <n v="1"/>
    <n v="0"/>
    <n v="2.2778571576484232E-4"/>
    <n v="1.6381818163636366"/>
    <n v="0.37315441759334039"/>
    <n v="0"/>
    <n v="0"/>
  </r>
  <r>
    <n v="776353"/>
    <x v="12"/>
    <d v="2017-08-23T00:00:00"/>
    <n v="936"/>
    <n v="115490"/>
    <s v="40-44"/>
    <s v="F"/>
    <n v="63"/>
    <n v="66"/>
    <n v="67"/>
    <n v="27559"/>
    <n v="8"/>
    <n v="13.37"/>
    <n v="1"/>
    <n v="0"/>
    <n v="2.9028629485830401E-4"/>
    <n v="1.6712499999999999"/>
    <n v="0.48514097028194053"/>
    <n v="0"/>
    <n v="0"/>
  </r>
  <r>
    <n v="776373"/>
    <x v="10"/>
    <d v="2017-08-21T00:00:00"/>
    <n v="936"/>
    <n v="115493"/>
    <s v="45-49"/>
    <s v="F"/>
    <n v="25"/>
    <n v="27"/>
    <n v="27"/>
    <n v="10194"/>
    <n v="4"/>
    <n v="4.5900000329999999"/>
    <n v="2"/>
    <n v="1"/>
    <n v="3.9238767902687857E-4"/>
    <n v="1.14750000825"/>
    <n v="0.45026486492054146"/>
    <n v="0.25"/>
    <n v="4.5900000329999999"/>
  </r>
  <r>
    <n v="776383"/>
    <x v="10"/>
    <d v="2017-08-21T00:00:00"/>
    <n v="936"/>
    <n v="115495"/>
    <s v="45-49"/>
    <s v="F"/>
    <n v="23"/>
    <n v="27"/>
    <n v="29"/>
    <n v="1168"/>
    <n v="0"/>
    <n v="0"/>
    <n v="1"/>
    <n v="1"/>
    <n v="0"/>
    <n v="0"/>
    <n v="0"/>
    <n v="0"/>
    <n v="0"/>
  </r>
  <r>
    <n v="776405"/>
    <x v="10"/>
    <d v="2017-08-21T00:00:00"/>
    <n v="936"/>
    <n v="115498"/>
    <s v="45-49"/>
    <s v="F"/>
    <n v="21"/>
    <n v="25"/>
    <n v="22"/>
    <n v="40126"/>
    <n v="16"/>
    <n v="25.86000001"/>
    <n v="1"/>
    <n v="0"/>
    <n v="3.9874395653690872E-4"/>
    <n v="1.616250000625"/>
    <n v="0.64446992000199366"/>
    <n v="0"/>
    <n v="0"/>
  </r>
  <r>
    <n v="776416"/>
    <x v="10"/>
    <d v="2017-08-21T00:00:00"/>
    <n v="936"/>
    <n v="115500"/>
    <s v="45-49"/>
    <s v="F"/>
    <n v="19"/>
    <n v="22"/>
    <n v="20"/>
    <n v="3659"/>
    <n v="1"/>
    <n v="0.49000000999999999"/>
    <n v="1"/>
    <n v="1"/>
    <n v="2.7329871549603714E-4"/>
    <n v="0.49000000999999999"/>
    <n v="0.13391637332604536"/>
    <n v="1"/>
    <n v="0.49000000999999999"/>
  </r>
  <r>
    <n v="776430"/>
    <x v="13"/>
    <d v="2017-08-22T00:00:00"/>
    <n v="936"/>
    <n v="115503"/>
    <s v="30-34"/>
    <s v="M"/>
    <n v="10"/>
    <n v="14"/>
    <n v="16"/>
    <n v="3200"/>
    <n v="0"/>
    <n v="0"/>
    <n v="1"/>
    <n v="0"/>
    <n v="0"/>
    <n v="0"/>
    <n v="0"/>
    <n v="0"/>
    <n v="0"/>
  </r>
  <r>
    <n v="776464"/>
    <x v="13"/>
    <d v="2017-08-22T00:00:00"/>
    <n v="936"/>
    <n v="115508"/>
    <s v="45-49"/>
    <s v="F"/>
    <n v="29"/>
    <n v="30"/>
    <n v="31"/>
    <n v="7550"/>
    <n v="1"/>
    <n v="1.6799999480000001"/>
    <n v="1"/>
    <n v="1"/>
    <n v="1.3245033112582781E-4"/>
    <n v="1.6799999480000001"/>
    <n v="0.2225165494039735"/>
    <n v="1"/>
    <n v="1.6799999480000001"/>
  </r>
  <r>
    <n v="776469"/>
    <x v="13"/>
    <d v="2017-08-22T00:00:00"/>
    <n v="936"/>
    <n v="115509"/>
    <s v="45-49"/>
    <s v="F"/>
    <n v="28"/>
    <n v="33"/>
    <n v="29"/>
    <n v="45397"/>
    <n v="15"/>
    <n v="25.419999359999998"/>
    <n v="1"/>
    <n v="1"/>
    <n v="3.3041830957992817E-4"/>
    <n v="1.6946666239999999"/>
    <n v="0.55994888120360364"/>
    <n v="6.6666666666666666E-2"/>
    <n v="25.419999359999998"/>
  </r>
  <r>
    <n v="776473"/>
    <x v="13"/>
    <d v="2017-08-22T00:00:00"/>
    <n v="936"/>
    <n v="115510"/>
    <s v="30-34"/>
    <s v="M"/>
    <n v="16"/>
    <n v="22"/>
    <n v="22"/>
    <n v="23086"/>
    <n v="2"/>
    <n v="3.3100000619999999"/>
    <n v="1"/>
    <n v="1"/>
    <n v="8.6632591180802222E-5"/>
    <n v="1.6550000309999999"/>
    <n v="0.14337694108983801"/>
    <n v="0.5"/>
    <n v="3.3100000619999999"/>
  </r>
  <r>
    <n v="776475"/>
    <x v="10"/>
    <d v="2017-08-21T00:00:00"/>
    <n v="936"/>
    <n v="115510"/>
    <s v="30-34"/>
    <s v="M"/>
    <n v="16"/>
    <n v="21"/>
    <n v="20"/>
    <n v="16425"/>
    <n v="1"/>
    <n v="1.5499999520000001"/>
    <n v="1"/>
    <n v="0"/>
    <n v="6.0882800608828003E-5"/>
    <n v="1.5499999520000001"/>
    <n v="9.4368338021308978E-2"/>
    <n v="0"/>
    <n v="0"/>
  </r>
  <r>
    <n v="776476"/>
    <x v="10"/>
    <d v="2017-08-21T00:00:00"/>
    <n v="936"/>
    <n v="115510"/>
    <s v="30-34"/>
    <s v="M"/>
    <n v="16"/>
    <n v="17"/>
    <n v="18"/>
    <n v="43756"/>
    <n v="5"/>
    <n v="5.4399999379999997"/>
    <n v="0"/>
    <n v="0"/>
    <n v="1.1427004296553616E-4"/>
    <n v="1.0879999875999999"/>
    <n v="0.12432580532955481"/>
    <n v="0"/>
    <n v="0"/>
  </r>
  <r>
    <n v="776477"/>
    <x v="10"/>
    <d v="2017-08-21T00:00:00"/>
    <n v="936"/>
    <n v="115510"/>
    <s v="30-34"/>
    <s v="M"/>
    <n v="16"/>
    <n v="22"/>
    <n v="17"/>
    <n v="9982"/>
    <n v="0"/>
    <n v="0"/>
    <n v="1"/>
    <n v="0"/>
    <n v="0"/>
    <n v="0"/>
    <n v="0"/>
    <n v="0"/>
    <n v="0"/>
  </r>
  <r>
    <n v="776489"/>
    <x v="10"/>
    <d v="2017-08-21T00:00:00"/>
    <n v="936"/>
    <n v="115512"/>
    <s v="45-49"/>
    <s v="F"/>
    <n v="26"/>
    <n v="31"/>
    <n v="28"/>
    <n v="175389"/>
    <n v="55"/>
    <n v="81.609997870000001"/>
    <n v="1"/>
    <n v="0"/>
    <n v="3.1358865151178236E-4"/>
    <n v="1.4838181430909092"/>
    <n v="0.46530853058059513"/>
    <n v="0"/>
    <n v="0"/>
  </r>
  <r>
    <n v="776494"/>
    <x v="10"/>
    <d v="2017-08-21T00:00:00"/>
    <n v="936"/>
    <n v="115513"/>
    <s v="30-34"/>
    <s v="M"/>
    <n v="15"/>
    <n v="16"/>
    <n v="16"/>
    <n v="7015"/>
    <n v="0"/>
    <n v="0"/>
    <n v="1"/>
    <n v="0"/>
    <n v="0"/>
    <n v="0"/>
    <n v="0"/>
    <n v="0"/>
    <n v="0"/>
  </r>
  <r>
    <n v="776515"/>
    <x v="10"/>
    <d v="2017-08-21T00:00:00"/>
    <n v="936"/>
    <n v="115517"/>
    <s v="45-49"/>
    <s v="F"/>
    <n v="65"/>
    <n v="68"/>
    <n v="68"/>
    <n v="12706"/>
    <n v="3"/>
    <n v="4.98999989"/>
    <n v="1"/>
    <n v="1"/>
    <n v="2.3610892491736187E-4"/>
    <n v="1.6633332966666667"/>
    <n v="0.39272783645521803"/>
    <n v="0.33333333333333331"/>
    <n v="4.98999989"/>
  </r>
  <r>
    <n v="776519"/>
    <x v="10"/>
    <d v="2017-08-21T00:00:00"/>
    <n v="936"/>
    <n v="115517"/>
    <s v="45-49"/>
    <s v="F"/>
    <n v="65"/>
    <n v="71"/>
    <n v="67"/>
    <n v="70702"/>
    <n v="20"/>
    <n v="31.709999799999999"/>
    <n v="1"/>
    <n v="0"/>
    <n v="2.8287742920992336E-4"/>
    <n v="1.58549999"/>
    <n v="0.44850216118355918"/>
    <n v="0"/>
    <n v="0"/>
  </r>
  <r>
    <n v="776533"/>
    <x v="10"/>
    <d v="2017-08-21T00:00:00"/>
    <n v="936"/>
    <n v="115520"/>
    <s v="45-49"/>
    <s v="F"/>
    <n v="63"/>
    <n v="64"/>
    <n v="68"/>
    <n v="63927"/>
    <n v="16"/>
    <n v="25.520000459999999"/>
    <n v="2"/>
    <n v="0"/>
    <n v="2.5028548187776685E-4"/>
    <n v="1.5950000287499999"/>
    <n v="0.39920535079074565"/>
    <n v="0"/>
    <n v="0"/>
  </r>
  <r>
    <n v="776534"/>
    <x v="10"/>
    <d v="2017-08-21T00:00:00"/>
    <n v="936"/>
    <n v="115520"/>
    <s v="45-49"/>
    <s v="F"/>
    <n v="63"/>
    <n v="69"/>
    <n v="67"/>
    <n v="15105"/>
    <n v="3"/>
    <n v="4.2599999899999998"/>
    <n v="1"/>
    <n v="0"/>
    <n v="1.9860973187686197E-4"/>
    <n v="1.4199999966666665"/>
    <n v="0.28202581860311154"/>
    <n v="0"/>
    <n v="0"/>
  </r>
  <r>
    <n v="776538"/>
    <x v="10"/>
    <d v="2017-08-21T00:00:00"/>
    <n v="936"/>
    <n v="115521"/>
    <s v="30-34"/>
    <s v="F"/>
    <n v="15"/>
    <n v="16"/>
    <n v="19"/>
    <n v="8774"/>
    <n v="1"/>
    <n v="1.8300000430000001"/>
    <n v="1"/>
    <n v="0"/>
    <n v="1.1397310234784591E-4"/>
    <n v="1.8300000430000001"/>
    <n v="0.20857078219740144"/>
    <n v="0"/>
    <n v="0"/>
  </r>
  <r>
    <n v="776551"/>
    <x v="10"/>
    <d v="2017-08-21T00:00:00"/>
    <n v="936"/>
    <n v="115523"/>
    <s v="30-34"/>
    <s v="F"/>
    <n v="16"/>
    <n v="18"/>
    <n v="22"/>
    <n v="14459"/>
    <n v="1"/>
    <n v="1.3899999860000001"/>
    <n v="1"/>
    <n v="0"/>
    <n v="6.9161076146344842E-5"/>
    <n v="1.3899999860000001"/>
    <n v="9.6133894875164272E-2"/>
    <n v="0"/>
    <n v="0"/>
  </r>
  <r>
    <n v="776552"/>
    <x v="13"/>
    <d v="2017-08-22T00:00:00"/>
    <n v="936"/>
    <n v="115523"/>
    <s v="30-34"/>
    <s v="F"/>
    <n v="16"/>
    <n v="17"/>
    <n v="18"/>
    <n v="21596"/>
    <n v="2"/>
    <n v="2.8099999430000002"/>
    <n v="1"/>
    <n v="0"/>
    <n v="9.2609742544915726E-5"/>
    <n v="1.4049999715000001"/>
    <n v="0.13011668563622894"/>
    <n v="0"/>
    <n v="0"/>
  </r>
  <r>
    <n v="776553"/>
    <x v="13"/>
    <d v="2017-08-22T00:00:00"/>
    <n v="936"/>
    <n v="115523"/>
    <s v="30-34"/>
    <s v="F"/>
    <n v="16"/>
    <n v="21"/>
    <n v="17"/>
    <n v="66765"/>
    <n v="8"/>
    <n v="11.04999971"/>
    <n v="1"/>
    <n v="0"/>
    <n v="1.1982326069048154E-4"/>
    <n v="1.38124996375"/>
    <n v="0.16550587448513443"/>
    <n v="0"/>
    <n v="0"/>
  </r>
  <r>
    <n v="776563"/>
    <x v="12"/>
    <d v="2017-08-23T00:00:00"/>
    <n v="936"/>
    <n v="115525"/>
    <s v="30-34"/>
    <s v="F"/>
    <n v="7"/>
    <n v="9"/>
    <n v="13"/>
    <n v="1369"/>
    <n v="0"/>
    <n v="0"/>
    <n v="1"/>
    <n v="1"/>
    <n v="0"/>
    <n v="0"/>
    <n v="0"/>
    <n v="0"/>
    <n v="0"/>
  </r>
  <r>
    <n v="776579"/>
    <x v="12"/>
    <d v="2017-08-23T00:00:00"/>
    <n v="936"/>
    <n v="115527"/>
    <s v="30-34"/>
    <s v="F"/>
    <n v="10"/>
    <n v="13"/>
    <n v="14"/>
    <n v="26910"/>
    <n v="5"/>
    <n v="7.2299997810000001"/>
    <n v="1"/>
    <n v="0"/>
    <n v="1.8580453363062059E-4"/>
    <n v="1.4459999562000001"/>
    <n v="0.26867334749163879"/>
    <n v="0"/>
    <n v="0"/>
  </r>
  <r>
    <n v="776603"/>
    <x v="12"/>
    <d v="2017-08-23T00:00:00"/>
    <n v="936"/>
    <n v="115531"/>
    <s v="30-34"/>
    <s v="F"/>
    <n v="2"/>
    <n v="3"/>
    <n v="6"/>
    <n v="506"/>
    <n v="0"/>
    <n v="0"/>
    <n v="1"/>
    <n v="0"/>
    <n v="0"/>
    <n v="0"/>
    <n v="0"/>
    <n v="0"/>
    <n v="0"/>
  </r>
  <r>
    <n v="776615"/>
    <x v="12"/>
    <d v="2017-08-23T00:00:00"/>
    <n v="936"/>
    <n v="115533"/>
    <s v="45-49"/>
    <s v="M"/>
    <n v="63"/>
    <n v="66"/>
    <n v="68"/>
    <n v="11988"/>
    <n v="3"/>
    <n v="4.2699998619999997"/>
    <n v="1"/>
    <n v="0"/>
    <n v="2.5025025025025025E-4"/>
    <n v="1.4233332873333333"/>
    <n v="0.35618951134467802"/>
    <n v="0"/>
    <n v="0"/>
  </r>
  <r>
    <n v="776623"/>
    <x v="12"/>
    <d v="2017-08-23T00:00:00"/>
    <n v="936"/>
    <n v="115535"/>
    <s v="45-49"/>
    <s v="M"/>
    <n v="64"/>
    <n v="69"/>
    <n v="65"/>
    <n v="19353"/>
    <n v="6"/>
    <n v="9.4799998999999993"/>
    <n v="1"/>
    <n v="1"/>
    <n v="3.1002945279801579E-4"/>
    <n v="1.5799999833333331"/>
    <n v="0.48984653025370745"/>
    <n v="0.16666666666666666"/>
    <n v="9.4799998999999993"/>
  </r>
  <r>
    <n v="776631"/>
    <x v="12"/>
    <d v="2017-08-23T00:00:00"/>
    <n v="936"/>
    <n v="115536"/>
    <s v="40-44"/>
    <s v="M"/>
    <n v="29"/>
    <n v="35"/>
    <n v="33"/>
    <n v="10960"/>
    <n v="2"/>
    <n v="2.8900001049999999"/>
    <n v="1"/>
    <n v="0"/>
    <n v="1.8248175182481751E-4"/>
    <n v="1.4450000525"/>
    <n v="0.26368614096715326"/>
    <n v="0"/>
    <n v="0"/>
  </r>
  <r>
    <n v="776643"/>
    <x v="12"/>
    <d v="2017-08-23T00:00:00"/>
    <n v="936"/>
    <n v="115538"/>
    <s v="30-34"/>
    <s v="M"/>
    <n v="15"/>
    <n v="18"/>
    <n v="18"/>
    <n v="33491"/>
    <n v="6"/>
    <n v="10.56999969"/>
    <n v="2"/>
    <n v="1"/>
    <n v="1.7915260816338719E-4"/>
    <n v="1.761666615"/>
    <n v="0.31560716879161566"/>
    <n v="0.16666666666666666"/>
    <n v="10.56999969"/>
  </r>
  <r>
    <n v="776644"/>
    <x v="12"/>
    <d v="2017-08-23T00:00:00"/>
    <n v="936"/>
    <n v="115538"/>
    <s v="30-34"/>
    <s v="M"/>
    <n v="15"/>
    <n v="21"/>
    <n v="20"/>
    <n v="20083"/>
    <n v="2"/>
    <n v="3.2000000480000002"/>
    <n v="2"/>
    <n v="1"/>
    <n v="9.9586715132201359E-5"/>
    <n v="1.6000000240000001"/>
    <n v="0.15933874660160335"/>
    <n v="0.5"/>
    <n v="3.2000000480000002"/>
  </r>
  <r>
    <n v="776659"/>
    <x v="12"/>
    <d v="2017-08-23T00:00:00"/>
    <n v="936"/>
    <n v="115541"/>
    <s v="30-34"/>
    <s v="M"/>
    <n v="16"/>
    <n v="19"/>
    <n v="22"/>
    <n v="8817"/>
    <n v="0"/>
    <n v="0"/>
    <n v="1"/>
    <n v="1"/>
    <n v="0"/>
    <n v="0"/>
    <n v="0"/>
    <n v="0"/>
    <n v="0"/>
  </r>
  <r>
    <n v="776661"/>
    <x v="12"/>
    <d v="2017-08-23T00:00:00"/>
    <n v="936"/>
    <n v="115541"/>
    <s v="30-34"/>
    <s v="M"/>
    <n v="16"/>
    <n v="18"/>
    <n v="22"/>
    <n v="15466"/>
    <n v="1"/>
    <n v="0.97000002900000004"/>
    <n v="1"/>
    <n v="0"/>
    <n v="6.4657959394801506E-5"/>
    <n v="0.97000002900000004"/>
    <n v="6.271822248803828E-2"/>
    <n v="0"/>
    <n v="0"/>
  </r>
  <r>
    <n v="776662"/>
    <x v="13"/>
    <d v="2017-08-22T00:00:00"/>
    <n v="936"/>
    <n v="115541"/>
    <s v="30-34"/>
    <s v="M"/>
    <n v="16"/>
    <n v="18"/>
    <n v="22"/>
    <n v="27072"/>
    <n v="3"/>
    <n v="4.3700000049999996"/>
    <n v="1"/>
    <n v="0"/>
    <n v="1.1081560283687943E-4"/>
    <n v="1.4566666683333331"/>
    <n v="0.16142139498374705"/>
    <n v="0"/>
    <n v="0"/>
  </r>
  <r>
    <n v="776663"/>
    <x v="13"/>
    <d v="2017-08-22T00:00:00"/>
    <n v="936"/>
    <n v="115541"/>
    <s v="30-34"/>
    <s v="M"/>
    <n v="16"/>
    <n v="19"/>
    <n v="22"/>
    <n v="15753"/>
    <n v="1"/>
    <n v="0.56999999300000004"/>
    <n v="1"/>
    <n v="1"/>
    <n v="6.3479972068812291E-5"/>
    <n v="0.56999999300000004"/>
    <n v="3.6183583634863202E-2"/>
    <n v="1"/>
    <n v="0.56999999300000004"/>
  </r>
  <r>
    <n v="776668"/>
    <x v="13"/>
    <d v="2017-08-22T00:00:00"/>
    <n v="936"/>
    <n v="115542"/>
    <s v="40-44"/>
    <s v="M"/>
    <n v="19"/>
    <n v="21"/>
    <n v="24"/>
    <n v="3523"/>
    <n v="1"/>
    <n v="1.809999943"/>
    <n v="1"/>
    <n v="1"/>
    <n v="2.838489923360772E-4"/>
    <n v="1.809999943"/>
    <n v="0.51376665994890713"/>
    <n v="1"/>
    <n v="1.809999943"/>
  </r>
  <r>
    <n v="776685"/>
    <x v="13"/>
    <d v="2017-08-22T00:00:00"/>
    <n v="936"/>
    <n v="115545"/>
    <s v="40-44"/>
    <s v="M"/>
    <n v="16"/>
    <n v="22"/>
    <n v="17"/>
    <n v="7745"/>
    <n v="0"/>
    <n v="0"/>
    <n v="1"/>
    <n v="0"/>
    <n v="0"/>
    <n v="0"/>
    <n v="0"/>
    <n v="0"/>
    <n v="0"/>
  </r>
  <r>
    <n v="776686"/>
    <x v="13"/>
    <d v="2017-08-22T00:00:00"/>
    <n v="936"/>
    <n v="115545"/>
    <s v="40-44"/>
    <s v="M"/>
    <n v="16"/>
    <n v="17"/>
    <n v="21"/>
    <n v="18709"/>
    <n v="2"/>
    <n v="3.3199999330000001"/>
    <n v="1"/>
    <n v="0"/>
    <n v="1.0690042225666791E-4"/>
    <n v="1.6599999665"/>
    <n v="0.1774546973649046"/>
    <n v="0"/>
    <n v="0"/>
  </r>
  <r>
    <n v="776687"/>
    <x v="12"/>
    <d v="2017-08-23T00:00:00"/>
    <n v="936"/>
    <n v="115545"/>
    <s v="40-44"/>
    <s v="M"/>
    <n v="16"/>
    <n v="20"/>
    <n v="20"/>
    <n v="8022"/>
    <n v="0"/>
    <n v="0"/>
    <n v="2"/>
    <n v="1"/>
    <n v="0"/>
    <n v="0"/>
    <n v="0"/>
    <n v="0"/>
    <n v="0"/>
  </r>
  <r>
    <n v="776696"/>
    <x v="13"/>
    <d v="2017-08-22T00:00:00"/>
    <n v="936"/>
    <n v="115547"/>
    <s v="30-34"/>
    <s v="M"/>
    <n v="10"/>
    <n v="11"/>
    <n v="12"/>
    <n v="7966"/>
    <n v="1"/>
    <n v="1.1799999480000001"/>
    <n v="1"/>
    <n v="1"/>
    <n v="1.2553351744915893E-4"/>
    <n v="1.1799999480000001"/>
    <n v="0.14812954406226464"/>
    <n v="1"/>
    <n v="1.1799999480000001"/>
  </r>
  <r>
    <n v="776697"/>
    <x v="13"/>
    <d v="2017-08-22T00:00:00"/>
    <n v="936"/>
    <n v="115547"/>
    <s v="30-34"/>
    <s v="M"/>
    <n v="10"/>
    <n v="14"/>
    <n v="13"/>
    <n v="4132"/>
    <n v="0"/>
    <n v="0"/>
    <n v="1"/>
    <n v="1"/>
    <n v="0"/>
    <n v="0"/>
    <n v="0"/>
    <n v="0"/>
    <n v="0"/>
  </r>
  <r>
    <n v="776698"/>
    <x v="13"/>
    <d v="2017-08-22T00:00:00"/>
    <n v="936"/>
    <n v="115547"/>
    <s v="30-34"/>
    <s v="M"/>
    <n v="10"/>
    <n v="14"/>
    <n v="16"/>
    <n v="12785"/>
    <n v="3"/>
    <n v="4.7300000190000002"/>
    <n v="2"/>
    <n v="1"/>
    <n v="2.3464998044583498E-4"/>
    <n v="1.5766666730000001"/>
    <n v="0.36996480398904968"/>
    <n v="0.33333333333333331"/>
    <n v="4.7300000190000002"/>
  </r>
  <r>
    <n v="776699"/>
    <x v="5"/>
    <d v="2017-08-27T00:00:00"/>
    <n v="936"/>
    <n v="115547"/>
    <s v="30-34"/>
    <s v="M"/>
    <n v="10"/>
    <n v="16"/>
    <n v="16"/>
    <n v="8213"/>
    <n v="1"/>
    <n v="1.3799999949999999"/>
    <n v="1"/>
    <n v="1"/>
    <n v="1.2175818823815901E-4"/>
    <n v="1.3799999949999999"/>
    <n v="0.1680262991598685"/>
    <n v="1"/>
    <n v="1.3799999949999999"/>
  </r>
  <r>
    <n v="776722"/>
    <x v="5"/>
    <d v="2017-08-27T00:00:00"/>
    <n v="936"/>
    <n v="115551"/>
    <s v="30-34"/>
    <s v="M"/>
    <n v="2"/>
    <n v="4"/>
    <n v="7"/>
    <n v="545"/>
    <n v="0"/>
    <n v="0"/>
    <n v="1"/>
    <n v="1"/>
    <n v="0"/>
    <n v="0"/>
    <n v="0"/>
    <n v="0"/>
    <n v="0"/>
  </r>
  <r>
    <n v="776725"/>
    <x v="13"/>
    <d v="2017-08-22T00:00:00"/>
    <n v="936"/>
    <n v="115552"/>
    <s v="40-44"/>
    <s v="M"/>
    <n v="23"/>
    <n v="26"/>
    <n v="27"/>
    <n v="2479"/>
    <n v="1"/>
    <n v="1.2599999900000001"/>
    <n v="1"/>
    <n v="0"/>
    <n v="4.0338846308995562E-4"/>
    <n v="1.2599999900000001"/>
    <n v="0.50826945945945956"/>
    <n v="0"/>
    <n v="0"/>
  </r>
  <r>
    <n v="776780"/>
    <x v="13"/>
    <d v="2017-08-22T00:00:00"/>
    <n v="936"/>
    <n v="115561"/>
    <s v="40-44"/>
    <s v="M"/>
    <n v="2"/>
    <n v="4"/>
    <n v="3"/>
    <n v="3812"/>
    <n v="2"/>
    <n v="3.0499999519999998"/>
    <n v="1"/>
    <n v="0"/>
    <n v="5.2465897166841555E-4"/>
    <n v="1.5249999759999999"/>
    <n v="0.80010491920251825"/>
    <n v="0"/>
    <n v="0"/>
  </r>
  <r>
    <n v="776793"/>
    <x v="13"/>
    <d v="2017-08-22T00:00:00"/>
    <n v="936"/>
    <n v="115563"/>
    <s v="45-49"/>
    <s v="M"/>
    <n v="21"/>
    <n v="23"/>
    <n v="26"/>
    <n v="1609"/>
    <n v="0"/>
    <n v="0"/>
    <n v="1"/>
    <n v="0"/>
    <n v="0"/>
    <n v="0"/>
    <n v="0"/>
    <n v="0"/>
    <n v="0"/>
  </r>
  <r>
    <n v="776799"/>
    <x v="13"/>
    <d v="2017-08-22T00:00:00"/>
    <n v="936"/>
    <n v="115564"/>
    <s v="45-49"/>
    <s v="M"/>
    <n v="20"/>
    <n v="22"/>
    <n v="26"/>
    <n v="10257"/>
    <n v="3"/>
    <n v="3.579999924"/>
    <n v="1"/>
    <n v="1"/>
    <n v="2.9248318221702252E-4"/>
    <n v="1.1933333079999999"/>
    <n v="0.34902992336940625"/>
    <n v="0.33333333333333331"/>
    <n v="3.579999924"/>
  </r>
  <r>
    <n v="776817"/>
    <x v="13"/>
    <d v="2017-08-22T00:00:00"/>
    <n v="936"/>
    <n v="115567"/>
    <s v="40-44"/>
    <s v="M"/>
    <n v="10"/>
    <n v="14"/>
    <n v="16"/>
    <n v="12356"/>
    <n v="4"/>
    <n v="6.2799999709999996"/>
    <n v="1"/>
    <n v="0"/>
    <n v="3.2372936225315638E-4"/>
    <n v="1.5699999927499999"/>
    <n v="0.50825509639041755"/>
    <n v="0"/>
    <n v="0"/>
  </r>
  <r>
    <n v="776825"/>
    <x v="12"/>
    <d v="2017-08-23T00:00:00"/>
    <n v="936"/>
    <n v="115568"/>
    <s v="45-49"/>
    <s v="M"/>
    <n v="18"/>
    <n v="23"/>
    <n v="20"/>
    <n v="7410"/>
    <n v="1"/>
    <n v="1.210000038"/>
    <n v="1"/>
    <n v="0"/>
    <n v="1.3495276653171389E-4"/>
    <n v="1.210000038"/>
    <n v="0.16329285263157894"/>
    <n v="0"/>
    <n v="0"/>
  </r>
  <r>
    <n v="776829"/>
    <x v="12"/>
    <d v="2017-08-23T00:00:00"/>
    <n v="936"/>
    <n v="115569"/>
    <s v="45-49"/>
    <s v="M"/>
    <n v="16"/>
    <n v="20"/>
    <n v="19"/>
    <n v="140098"/>
    <n v="28"/>
    <n v="46.630000109999997"/>
    <n v="1"/>
    <n v="0"/>
    <n v="1.99860097931448E-4"/>
    <n v="1.6653571467857142"/>
    <n v="0.33283844244742961"/>
    <n v="0"/>
    <n v="0"/>
  </r>
  <r>
    <n v="776831"/>
    <x v="13"/>
    <d v="2017-08-22T00:00:00"/>
    <n v="936"/>
    <n v="115569"/>
    <s v="45-49"/>
    <s v="M"/>
    <n v="16"/>
    <n v="18"/>
    <n v="20"/>
    <n v="107021"/>
    <n v="20"/>
    <n v="34.440000120000001"/>
    <n v="1"/>
    <n v="0"/>
    <n v="1.8687921062221434E-4"/>
    <n v="1.722000006"/>
    <n v="0.32180600181272834"/>
    <n v="0"/>
    <n v="0"/>
  </r>
  <r>
    <n v="776840"/>
    <x v="13"/>
    <d v="2017-08-22T00:00:00"/>
    <n v="936"/>
    <n v="115571"/>
    <s v="35-39"/>
    <s v="M"/>
    <n v="36"/>
    <n v="38"/>
    <n v="40"/>
    <n v="2797"/>
    <n v="1"/>
    <n v="1.289999962"/>
    <n v="1"/>
    <n v="0"/>
    <n v="3.5752592062924561E-4"/>
    <n v="1.289999962"/>
    <n v="0.46120842402574186"/>
    <n v="0"/>
    <n v="0"/>
  </r>
  <r>
    <n v="776861"/>
    <x v="13"/>
    <d v="2017-08-22T00:00:00"/>
    <n v="936"/>
    <n v="115574"/>
    <s v="45-49"/>
    <s v="M"/>
    <n v="7"/>
    <n v="9"/>
    <n v="12"/>
    <n v="16461"/>
    <n v="6"/>
    <n v="9.2199997899999993"/>
    <n v="1"/>
    <n v="0"/>
    <n v="3.6449790413705123E-4"/>
    <n v="1.5366666316666666"/>
    <n v="0.56011176659984208"/>
    <n v="0"/>
    <n v="0"/>
  </r>
  <r>
    <n v="776892"/>
    <x v="1"/>
    <d v="2017-08-30T00:00:00"/>
    <n v="936"/>
    <n v="115580"/>
    <s v="40-44"/>
    <s v="M"/>
    <n v="63"/>
    <n v="66"/>
    <n v="69"/>
    <n v="17488"/>
    <n v="5"/>
    <n v="7.7199999090000002"/>
    <n v="1"/>
    <n v="0"/>
    <n v="2.8591033851784083E-4"/>
    <n v="1.5439999818000001"/>
    <n v="0.44144555746797803"/>
    <n v="0"/>
    <n v="0"/>
  </r>
  <r>
    <n v="776928"/>
    <x v="1"/>
    <d v="2017-08-30T00:00:00"/>
    <n v="936"/>
    <n v="115586"/>
    <s v="35-39"/>
    <s v="M"/>
    <n v="10"/>
    <n v="11"/>
    <n v="15"/>
    <n v="9750"/>
    <n v="2"/>
    <n v="1.5"/>
    <n v="1"/>
    <n v="1"/>
    <n v="2.0512820512820512E-4"/>
    <n v="0.75"/>
    <n v="0.15384615384615385"/>
    <n v="0.5"/>
    <n v="1.5"/>
  </r>
  <r>
    <n v="776935"/>
    <x v="1"/>
    <d v="2017-08-30T00:00:00"/>
    <n v="936"/>
    <n v="115587"/>
    <s v="45-49"/>
    <s v="M"/>
    <n v="36"/>
    <n v="41"/>
    <n v="38"/>
    <n v="1136"/>
    <n v="0"/>
    <n v="0"/>
    <n v="1"/>
    <n v="1"/>
    <n v="0"/>
    <n v="0"/>
    <n v="0"/>
    <n v="0"/>
    <n v="0"/>
  </r>
  <r>
    <n v="777105"/>
    <x v="1"/>
    <d v="2017-08-30T00:00:00"/>
    <n v="936"/>
    <n v="115615"/>
    <s v="45-49"/>
    <s v="M"/>
    <n v="63"/>
    <n v="67"/>
    <n v="67"/>
    <n v="4333"/>
    <n v="1"/>
    <n v="0.18000000699999999"/>
    <n v="1"/>
    <n v="1"/>
    <n v="2.3078698361412417E-4"/>
    <n v="0.18000000699999999"/>
    <n v="4.154165866605123E-2"/>
    <n v="1"/>
    <n v="0.18000000699999999"/>
  </r>
  <r>
    <n v="777130"/>
    <x v="1"/>
    <d v="2017-08-30T00:00:00"/>
    <n v="936"/>
    <n v="115619"/>
    <s v="35-39"/>
    <s v="M"/>
    <n v="16"/>
    <n v="21"/>
    <n v="22"/>
    <n v="6260"/>
    <n v="0"/>
    <n v="0"/>
    <n v="1"/>
    <n v="0"/>
    <n v="0"/>
    <n v="0"/>
    <n v="0"/>
    <n v="0"/>
    <n v="0"/>
  </r>
  <r>
    <n v="777131"/>
    <x v="13"/>
    <d v="2017-08-22T00:00:00"/>
    <n v="936"/>
    <n v="115619"/>
    <s v="35-39"/>
    <s v="M"/>
    <n v="16"/>
    <n v="19"/>
    <n v="21"/>
    <n v="6359"/>
    <n v="0"/>
    <n v="0"/>
    <n v="1"/>
    <n v="0"/>
    <n v="0"/>
    <n v="0"/>
    <n v="0"/>
    <n v="0"/>
    <n v="0"/>
  </r>
  <r>
    <n v="777166"/>
    <x v="1"/>
    <d v="2017-08-30T00:00:00"/>
    <n v="936"/>
    <n v="115625"/>
    <s v="30-34"/>
    <s v="M"/>
    <n v="63"/>
    <n v="69"/>
    <n v="65"/>
    <n v="2383"/>
    <n v="0"/>
    <n v="0"/>
    <n v="1"/>
    <n v="1"/>
    <n v="0"/>
    <n v="0"/>
    <n v="0"/>
    <n v="0"/>
    <n v="0"/>
  </r>
  <r>
    <n v="777187"/>
    <x v="1"/>
    <d v="2017-08-30T00:00:00"/>
    <n v="936"/>
    <n v="115629"/>
    <s v="40-44"/>
    <s v="M"/>
    <n v="27"/>
    <n v="31"/>
    <n v="28"/>
    <n v="11292"/>
    <n v="3"/>
    <n v="5.3899998660000001"/>
    <n v="1"/>
    <n v="1"/>
    <n v="2.6567481402763017E-4"/>
    <n v="1.796666622"/>
    <n v="0.47732907066950053"/>
    <n v="0.33333333333333331"/>
    <n v="5.3899998660000001"/>
  </r>
  <r>
    <n v="777198"/>
    <x v="1"/>
    <d v="2017-08-30T00:00:00"/>
    <n v="936"/>
    <n v="115631"/>
    <s v="30-34"/>
    <s v="M"/>
    <n v="64"/>
    <n v="70"/>
    <n v="69"/>
    <n v="12729"/>
    <n v="4"/>
    <n v="5.7799998520000004"/>
    <n v="1"/>
    <n v="0"/>
    <n v="3.1424306701233402E-4"/>
    <n v="1.4449999630000001"/>
    <n v="0.45408122020582919"/>
    <n v="0"/>
    <n v="0"/>
  </r>
  <r>
    <n v="777200"/>
    <x v="12"/>
    <d v="2017-08-23T00:00:00"/>
    <n v="936"/>
    <n v="115631"/>
    <s v="30-34"/>
    <s v="M"/>
    <n v="64"/>
    <n v="69"/>
    <n v="70"/>
    <n v="1898"/>
    <n v="0"/>
    <n v="0"/>
    <n v="1"/>
    <n v="1"/>
    <n v="0"/>
    <n v="0"/>
    <n v="0"/>
    <n v="0"/>
    <n v="0"/>
  </r>
  <r>
    <n v="777201"/>
    <x v="12"/>
    <d v="2017-08-23T00:00:00"/>
    <n v="936"/>
    <n v="115631"/>
    <s v="30-34"/>
    <s v="M"/>
    <n v="64"/>
    <n v="69"/>
    <n v="65"/>
    <n v="1882"/>
    <n v="0"/>
    <n v="0"/>
    <n v="1"/>
    <n v="1"/>
    <n v="0"/>
    <n v="0"/>
    <n v="0"/>
    <n v="0"/>
    <n v="0"/>
  </r>
  <r>
    <n v="777235"/>
    <x v="11"/>
    <d v="2017-08-24T00:00:00"/>
    <n v="936"/>
    <n v="115637"/>
    <s v="30-34"/>
    <s v="M"/>
    <n v="65"/>
    <n v="66"/>
    <n v="67"/>
    <n v="2883"/>
    <n v="1"/>
    <n v="0.99000001000000004"/>
    <n v="1"/>
    <n v="1"/>
    <n v="3.4686090877558099E-4"/>
    <n v="0.99000001000000004"/>
    <n v="0.34339230315643426"/>
    <n v="1"/>
    <n v="0.99000001000000004"/>
  </r>
  <r>
    <n v="777248"/>
    <x v="11"/>
    <d v="2017-08-24T00:00:00"/>
    <n v="936"/>
    <n v="115639"/>
    <s v="30-34"/>
    <s v="F"/>
    <n v="7"/>
    <n v="9"/>
    <n v="10"/>
    <n v="3989"/>
    <n v="1"/>
    <n v="1.2799999710000001"/>
    <n v="1"/>
    <n v="0"/>
    <n v="2.5068939583855601E-4"/>
    <n v="1.2799999710000001"/>
    <n v="0.32088241940335926"/>
    <n v="0"/>
    <n v="0"/>
  </r>
  <r>
    <n v="777261"/>
    <x v="11"/>
    <d v="2017-08-24T00:00:00"/>
    <n v="936"/>
    <n v="115641"/>
    <s v="40-44"/>
    <s v="M"/>
    <n v="29"/>
    <n v="31"/>
    <n v="34"/>
    <n v="19603"/>
    <n v="4"/>
    <n v="5.2799999709999996"/>
    <n v="1"/>
    <n v="1"/>
    <n v="2.0405040044891087E-4"/>
    <n v="1.3199999927499999"/>
    <n v="0.26934652711319695"/>
    <n v="0.25"/>
    <n v="5.2799999709999996"/>
  </r>
  <r>
    <n v="777382"/>
    <x v="7"/>
    <d v="2017-08-25T00:00:00"/>
    <n v="936"/>
    <n v="115675"/>
    <s v="40-44"/>
    <s v="M"/>
    <n v="24"/>
    <n v="26"/>
    <n v="27"/>
    <n v="3047"/>
    <n v="1"/>
    <n v="1.3799999949999999"/>
    <n v="1"/>
    <n v="0"/>
    <n v="3.2819166393173612E-4"/>
    <n v="1.3799999949999999"/>
    <n v="0.4529044945848375"/>
    <n v="0"/>
    <n v="0"/>
  </r>
  <r>
    <n v="777398"/>
    <x v="7"/>
    <d v="2017-08-25T00:00:00"/>
    <n v="936"/>
    <n v="115677"/>
    <s v="35-39"/>
    <s v="M"/>
    <n v="24"/>
    <n v="27"/>
    <n v="30"/>
    <n v="3029"/>
    <n v="1"/>
    <n v="1.0499999520000001"/>
    <n v="1"/>
    <n v="1"/>
    <n v="3.3014196104324861E-4"/>
    <n v="1.0499999520000001"/>
    <n v="0.34664904324859691"/>
    <n v="1"/>
    <n v="1.0499999520000001"/>
  </r>
  <r>
    <n v="777410"/>
    <x v="7"/>
    <d v="2017-08-25T00:00:00"/>
    <n v="936"/>
    <n v="115679"/>
    <s v="45-49"/>
    <s v="M"/>
    <n v="26"/>
    <n v="29"/>
    <n v="28"/>
    <n v="3490"/>
    <n v="1"/>
    <n v="1.3400000329999999"/>
    <n v="1"/>
    <n v="1"/>
    <n v="2.8653295128939826E-4"/>
    <n v="1.3400000329999999"/>
    <n v="0.38395416418338107"/>
    <n v="1"/>
    <n v="1.3400000329999999"/>
  </r>
  <r>
    <n v="777482"/>
    <x v="7"/>
    <d v="2017-08-25T00:00:00"/>
    <n v="936"/>
    <n v="115691"/>
    <s v="45-49"/>
    <s v="M"/>
    <n v="28"/>
    <n v="32"/>
    <n v="32"/>
    <n v="2479"/>
    <n v="0"/>
    <n v="0"/>
    <n v="1"/>
    <n v="0"/>
    <n v="0"/>
    <n v="0"/>
    <n v="0"/>
    <n v="0"/>
    <n v="0"/>
  </r>
  <r>
    <n v="777495"/>
    <x v="7"/>
    <d v="2017-08-25T00:00:00"/>
    <n v="936"/>
    <n v="115693"/>
    <s v="40-44"/>
    <s v="M"/>
    <n v="19"/>
    <n v="25"/>
    <n v="25"/>
    <n v="19581"/>
    <n v="7"/>
    <n v="10.42999983"/>
    <n v="2"/>
    <n v="0"/>
    <n v="3.57489402992697E-4"/>
    <n v="1.4899999757142857"/>
    <n v="0.53265920177723303"/>
    <n v="0"/>
    <n v="0"/>
  </r>
  <r>
    <n v="777519"/>
    <x v="11"/>
    <d v="2017-08-24T00:00:00"/>
    <n v="936"/>
    <n v="115697"/>
    <s v="45-49"/>
    <s v="M"/>
    <n v="29"/>
    <n v="34"/>
    <n v="32"/>
    <n v="19537"/>
    <n v="5"/>
    <n v="6.0999999049999998"/>
    <n v="1"/>
    <n v="0"/>
    <n v="2.5592465578133796E-4"/>
    <n v="1.219999981"/>
    <n v="0.31222807519066387"/>
    <n v="0"/>
    <n v="0"/>
  </r>
  <r>
    <n v="777625"/>
    <x v="11"/>
    <d v="2017-08-24T00:00:00"/>
    <n v="936"/>
    <n v="115715"/>
    <s v="45-49"/>
    <s v="M"/>
    <n v="16"/>
    <n v="17"/>
    <n v="19"/>
    <n v="59433"/>
    <n v="12"/>
    <n v="19.659999490000001"/>
    <n v="3"/>
    <n v="0"/>
    <n v="2.0190803089192874E-4"/>
    <n v="1.6383332908333335"/>
    <n v="0.33079264869685193"/>
    <n v="0"/>
    <n v="0"/>
  </r>
  <r>
    <n v="777627"/>
    <x v="12"/>
    <d v="2017-08-23T00:00:00"/>
    <n v="936"/>
    <n v="115715"/>
    <s v="45-49"/>
    <s v="M"/>
    <n v="16"/>
    <n v="17"/>
    <n v="19"/>
    <n v="157534"/>
    <n v="33"/>
    <n v="56.190000769999997"/>
    <n v="2"/>
    <n v="0"/>
    <n v="2.0947858874909543E-4"/>
    <n v="1.7027272960606059"/>
    <n v="0.35668491100333899"/>
    <n v="0"/>
    <n v="0"/>
  </r>
  <r>
    <n v="777638"/>
    <x v="12"/>
    <d v="2017-08-23T00:00:00"/>
    <n v="936"/>
    <n v="115717"/>
    <s v="40-44"/>
    <s v="M"/>
    <n v="7"/>
    <n v="10"/>
    <n v="12"/>
    <n v="1781"/>
    <n v="0"/>
    <n v="0"/>
    <n v="1"/>
    <n v="1"/>
    <n v="0"/>
    <n v="0"/>
    <n v="0"/>
    <n v="0"/>
    <n v="0"/>
  </r>
  <r>
    <n v="777670"/>
    <x v="12"/>
    <d v="2017-08-23T00:00:00"/>
    <n v="936"/>
    <n v="115723"/>
    <s v="40-44"/>
    <s v="M"/>
    <n v="16"/>
    <n v="19"/>
    <n v="19"/>
    <n v="23769"/>
    <n v="4"/>
    <n v="6.0299998520000004"/>
    <n v="1"/>
    <n v="0"/>
    <n v="1.6828642349278473E-4"/>
    <n v="1.5074999630000001"/>
    <n v="0.25369177718877534"/>
    <n v="0"/>
    <n v="0"/>
  </r>
  <r>
    <n v="777673"/>
    <x v="12"/>
    <d v="2017-08-23T00:00:00"/>
    <n v="936"/>
    <n v="115723"/>
    <s v="40-44"/>
    <s v="M"/>
    <n v="16"/>
    <n v="18"/>
    <n v="17"/>
    <n v="7101"/>
    <n v="0"/>
    <n v="0"/>
    <n v="1"/>
    <n v="0"/>
    <n v="0"/>
    <n v="0"/>
    <n v="0"/>
    <n v="0"/>
    <n v="0"/>
  </r>
  <r>
    <n v="777742"/>
    <x v="12"/>
    <d v="2017-08-23T00:00:00"/>
    <n v="936"/>
    <n v="115735"/>
    <s v="35-39"/>
    <s v="M"/>
    <n v="64"/>
    <n v="69"/>
    <n v="68"/>
    <n v="4726"/>
    <n v="1"/>
    <n v="1.8300000430000001"/>
    <n v="1"/>
    <n v="1"/>
    <n v="2.1159542953872197E-4"/>
    <n v="1.8300000430000001"/>
    <n v="0.38721964515446466"/>
    <n v="1"/>
    <n v="1.8300000430000001"/>
  </r>
  <r>
    <n v="777758"/>
    <x v="11"/>
    <d v="2017-08-24T00:00:00"/>
    <n v="936"/>
    <n v="115737"/>
    <s v="30-34"/>
    <s v="M"/>
    <n v="19"/>
    <n v="20"/>
    <n v="20"/>
    <n v="5209"/>
    <n v="1"/>
    <n v="0.959999979"/>
    <n v="2"/>
    <n v="0"/>
    <n v="1.9197542714532539E-4"/>
    <n v="0.959999979"/>
    <n v="0.18429640602802841"/>
    <n v="0"/>
    <n v="0"/>
  </r>
  <r>
    <n v="777794"/>
    <x v="11"/>
    <d v="2017-08-24T00:00:00"/>
    <n v="936"/>
    <n v="115743"/>
    <s v="30-34"/>
    <s v="M"/>
    <n v="18"/>
    <n v="23"/>
    <n v="24"/>
    <n v="13473"/>
    <n v="3"/>
    <n v="2.619999945"/>
    <n v="3"/>
    <n v="0"/>
    <n v="2.2266755733689602E-4"/>
    <n v="0.873333315"/>
    <n v="0.19446299599198397"/>
    <n v="0"/>
    <n v="0"/>
  </r>
  <r>
    <n v="777816"/>
    <x v="12"/>
    <d v="2017-08-23T00:00:00"/>
    <n v="936"/>
    <n v="115747"/>
    <s v="40-44"/>
    <s v="M"/>
    <n v="2"/>
    <n v="7"/>
    <n v="7"/>
    <n v="500"/>
    <n v="0"/>
    <n v="0"/>
    <n v="1"/>
    <n v="1"/>
    <n v="0"/>
    <n v="0"/>
    <n v="0"/>
    <n v="0"/>
    <n v="0"/>
  </r>
  <r>
    <n v="777871"/>
    <x v="12"/>
    <d v="2017-08-23T00:00:00"/>
    <n v="936"/>
    <n v="115756"/>
    <s v="30-34"/>
    <s v="M"/>
    <n v="20"/>
    <n v="26"/>
    <n v="23"/>
    <n v="4616"/>
    <n v="1"/>
    <n v="1.3600000139999999"/>
    <n v="1"/>
    <n v="0"/>
    <n v="2.1663778162911611E-4"/>
    <n v="1.3600000139999999"/>
    <n v="0.29462738604852684"/>
    <n v="0"/>
    <n v="0"/>
  </r>
  <r>
    <n v="777904"/>
    <x v="1"/>
    <d v="2017-08-30T00:00:00"/>
    <n v="936"/>
    <n v="115762"/>
    <s v="30-34"/>
    <s v="M"/>
    <n v="31"/>
    <n v="32"/>
    <n v="33"/>
    <n v="3279"/>
    <n v="0"/>
    <n v="0"/>
    <n v="1"/>
    <n v="0"/>
    <n v="0"/>
    <n v="0"/>
    <n v="0"/>
    <n v="0"/>
    <n v="0"/>
  </r>
  <r>
    <n v="777905"/>
    <x v="1"/>
    <d v="2017-08-30T00:00:00"/>
    <n v="936"/>
    <n v="115762"/>
    <s v="30-34"/>
    <s v="M"/>
    <n v="31"/>
    <n v="36"/>
    <n v="36"/>
    <n v="3288"/>
    <n v="0"/>
    <n v="0"/>
    <n v="1"/>
    <n v="0"/>
    <n v="0"/>
    <n v="0"/>
    <n v="0"/>
    <n v="0"/>
    <n v="0"/>
  </r>
  <r>
    <n v="778037"/>
    <x v="8"/>
    <d v="2017-08-28T00:00:00"/>
    <n v="936"/>
    <n v="115784"/>
    <s v="35-39"/>
    <s v="M"/>
    <n v="27"/>
    <n v="29"/>
    <n v="28"/>
    <n v="14615"/>
    <n v="4"/>
    <n v="6.0500001909999996"/>
    <n v="1"/>
    <n v="0"/>
    <n v="2.7369141293191924E-4"/>
    <n v="1.5125000477499999"/>
    <n v="0.41395827512829286"/>
    <n v="0"/>
    <n v="0"/>
  </r>
  <r>
    <n v="778048"/>
    <x v="8"/>
    <d v="2017-08-28T00:00:00"/>
    <n v="936"/>
    <n v="115786"/>
    <s v="30-34"/>
    <s v="M"/>
    <n v="27"/>
    <n v="28"/>
    <n v="29"/>
    <n v="56615"/>
    <n v="12"/>
    <n v="19.88000035"/>
    <n v="2"/>
    <n v="0"/>
    <n v="2.1195796167093527E-4"/>
    <n v="1.6566666958333334"/>
    <n v="0.35114369601695661"/>
    <n v="0"/>
    <n v="0"/>
  </r>
  <r>
    <n v="778085"/>
    <x v="8"/>
    <d v="2017-08-28T00:00:00"/>
    <n v="936"/>
    <n v="115792"/>
    <s v="30-34"/>
    <s v="M"/>
    <n v="26"/>
    <n v="32"/>
    <n v="31"/>
    <n v="11735"/>
    <n v="3"/>
    <n v="4.5299999709999996"/>
    <n v="1"/>
    <n v="1"/>
    <n v="2.5564550489987217E-4"/>
    <n v="1.5099999903333332"/>
    <n v="0.3860247099275671"/>
    <n v="0.33333333333333331"/>
    <n v="4.5299999709999996"/>
  </r>
  <r>
    <n v="778087"/>
    <x v="8"/>
    <d v="2017-08-28T00:00:00"/>
    <n v="936"/>
    <n v="115792"/>
    <s v="30-34"/>
    <s v="M"/>
    <n v="26"/>
    <n v="30"/>
    <n v="32"/>
    <n v="15910"/>
    <n v="5"/>
    <n v="6.7799998520000004"/>
    <n v="1"/>
    <n v="0"/>
    <n v="3.1426775612822125E-4"/>
    <n v="1.3559999704000001"/>
    <n v="0.42614706800754243"/>
    <n v="0"/>
    <n v="0"/>
  </r>
  <r>
    <n v="778112"/>
    <x v="8"/>
    <d v="2017-08-28T00:00:00"/>
    <n v="936"/>
    <n v="115796"/>
    <s v="35-39"/>
    <s v="M"/>
    <n v="29"/>
    <n v="33"/>
    <n v="35"/>
    <n v="11446"/>
    <n v="2"/>
    <n v="3.0900000329999999"/>
    <n v="1"/>
    <n v="1"/>
    <n v="1.7473353136466887E-4"/>
    <n v="1.5450000165"/>
    <n v="0.26996330884151665"/>
    <n v="0.5"/>
    <n v="3.0900000329999999"/>
  </r>
  <r>
    <n v="778113"/>
    <x v="8"/>
    <d v="2017-08-28T00:00:00"/>
    <n v="936"/>
    <n v="115796"/>
    <s v="35-39"/>
    <s v="M"/>
    <n v="29"/>
    <n v="35"/>
    <n v="35"/>
    <n v="4595"/>
    <n v="0"/>
    <n v="0"/>
    <n v="1"/>
    <n v="0"/>
    <n v="0"/>
    <n v="0"/>
    <n v="0"/>
    <n v="0"/>
    <n v="0"/>
  </r>
  <r>
    <n v="778124"/>
    <x v="8"/>
    <d v="2017-08-28T00:00:00"/>
    <n v="936"/>
    <n v="115798"/>
    <s v="30-34"/>
    <s v="M"/>
    <n v="29"/>
    <n v="34"/>
    <n v="32"/>
    <n v="4871"/>
    <n v="0"/>
    <n v="0"/>
    <n v="1"/>
    <n v="0"/>
    <n v="0"/>
    <n v="0"/>
    <n v="0"/>
    <n v="0"/>
    <n v="0"/>
  </r>
  <r>
    <n v="778148"/>
    <x v="8"/>
    <d v="2017-08-28T00:00:00"/>
    <n v="936"/>
    <n v="115802"/>
    <s v="35-39"/>
    <s v="M"/>
    <n v="28"/>
    <n v="32"/>
    <n v="30"/>
    <n v="3199"/>
    <n v="0"/>
    <n v="0"/>
    <n v="1"/>
    <n v="0"/>
    <n v="0"/>
    <n v="0"/>
    <n v="0"/>
    <n v="0"/>
    <n v="0"/>
  </r>
  <r>
    <n v="778156"/>
    <x v="8"/>
    <d v="2017-08-28T00:00:00"/>
    <n v="936"/>
    <n v="115804"/>
    <s v="30-34"/>
    <s v="M"/>
    <n v="28"/>
    <n v="32"/>
    <n v="31"/>
    <n v="9388"/>
    <n v="2"/>
    <n v="3.1400001049999999"/>
    <n v="1"/>
    <n v="0"/>
    <n v="2.1303792074989347E-4"/>
    <n v="1.5700000525"/>
    <n v="0.33446954676182361"/>
    <n v="0"/>
    <n v="0"/>
  </r>
  <r>
    <n v="778161"/>
    <x v="5"/>
    <d v="2017-08-27T00:00:00"/>
    <n v="936"/>
    <n v="115804"/>
    <s v="30-34"/>
    <s v="M"/>
    <n v="28"/>
    <n v="31"/>
    <n v="33"/>
    <n v="17954"/>
    <n v="6"/>
    <n v="7.5400001999999997"/>
    <n v="2"/>
    <n v="1"/>
    <n v="3.3418736771750028E-4"/>
    <n v="1.2566667"/>
    <n v="0.41996213657123754"/>
    <n v="0.16666666666666666"/>
    <n v="7.5400001999999997"/>
  </r>
  <r>
    <n v="778208"/>
    <x v="5"/>
    <d v="2017-08-27T00:00:00"/>
    <n v="936"/>
    <n v="115812"/>
    <s v="40-44"/>
    <s v="F"/>
    <n v="29"/>
    <n v="32"/>
    <n v="32"/>
    <n v="2755"/>
    <n v="0"/>
    <n v="0"/>
    <n v="1"/>
    <n v="0"/>
    <n v="0"/>
    <n v="0"/>
    <n v="0"/>
    <n v="0"/>
    <n v="0"/>
  </r>
  <r>
    <n v="778264"/>
    <x v="5"/>
    <d v="2017-08-27T00:00:00"/>
    <n v="936"/>
    <n v="115822"/>
    <s v="40-44"/>
    <s v="F"/>
    <n v="27"/>
    <n v="31"/>
    <n v="30"/>
    <n v="8152"/>
    <n v="1"/>
    <n v="0.99000001000000004"/>
    <n v="1"/>
    <n v="0"/>
    <n v="1.226692836113837E-4"/>
    <n v="0.99000001000000004"/>
    <n v="0.12144259200196272"/>
    <n v="0"/>
    <n v="0"/>
  </r>
  <r>
    <n v="778266"/>
    <x v="5"/>
    <d v="2017-08-27T00:00:00"/>
    <n v="936"/>
    <n v="115822"/>
    <s v="40-44"/>
    <s v="F"/>
    <n v="27"/>
    <n v="32"/>
    <n v="28"/>
    <n v="74542"/>
    <n v="19"/>
    <n v="34.1500001"/>
    <n v="1"/>
    <n v="0"/>
    <n v="2.5488986074964447E-4"/>
    <n v="1.7973684263157894"/>
    <n v="0.45813098789943923"/>
    <n v="0"/>
    <n v="0"/>
  </r>
  <r>
    <n v="778421"/>
    <x v="5"/>
    <d v="2017-08-27T00:00:00"/>
    <n v="936"/>
    <n v="115848"/>
    <s v="40-44"/>
    <s v="F"/>
    <n v="20"/>
    <n v="21"/>
    <n v="23"/>
    <n v="6699"/>
    <n v="2"/>
    <n v="3.0900000329999999"/>
    <n v="1"/>
    <n v="0"/>
    <n v="2.985520226899537E-4"/>
    <n v="1.5450000165"/>
    <n v="0.46126287998208687"/>
    <n v="0"/>
    <n v="0"/>
  </r>
  <r>
    <n v="778422"/>
    <x v="5"/>
    <d v="2017-08-27T00:00:00"/>
    <n v="936"/>
    <n v="115848"/>
    <s v="40-44"/>
    <s v="F"/>
    <n v="20"/>
    <n v="25"/>
    <n v="24"/>
    <n v="11911"/>
    <n v="4"/>
    <n v="3.9599999189999999"/>
    <n v="1"/>
    <n v="0"/>
    <n v="3.3582402820921836E-4"/>
    <n v="0.98999997974999998"/>
    <n v="0.33246578112668956"/>
    <n v="0"/>
    <n v="0"/>
  </r>
  <r>
    <n v="778461"/>
    <x v="5"/>
    <d v="2017-08-27T00:00:00"/>
    <n v="936"/>
    <n v="115854"/>
    <s v="40-44"/>
    <s v="M"/>
    <n v="29"/>
    <n v="35"/>
    <n v="33"/>
    <n v="10090"/>
    <n v="2"/>
    <n v="2.6500000950000002"/>
    <n v="1"/>
    <n v="1"/>
    <n v="1.9821605550049553E-4"/>
    <n v="1.3250000475000001"/>
    <n v="0.26263628295341923"/>
    <n v="0.5"/>
    <n v="2.6500000950000002"/>
  </r>
  <r>
    <n v="778471"/>
    <x v="5"/>
    <d v="2017-08-27T00:00:00"/>
    <n v="936"/>
    <n v="115856"/>
    <s v="30-34"/>
    <s v="M"/>
    <n v="32"/>
    <n v="35"/>
    <n v="36"/>
    <n v="1273"/>
    <n v="0"/>
    <n v="0"/>
    <n v="1"/>
    <n v="1"/>
    <n v="0"/>
    <n v="0"/>
    <n v="0"/>
    <n v="0"/>
    <n v="0"/>
  </r>
  <r>
    <n v="778483"/>
    <x v="5"/>
    <d v="2017-08-27T00:00:00"/>
    <n v="936"/>
    <n v="115858"/>
    <s v="40-44"/>
    <s v="F"/>
    <n v="18"/>
    <n v="24"/>
    <n v="20"/>
    <n v="24188"/>
    <n v="5"/>
    <n v="8.1799998279999997"/>
    <n v="1"/>
    <n v="0"/>
    <n v="2.0671407309409625E-4"/>
    <n v="1.6359999655999999"/>
    <n v="0.33818421647097729"/>
    <n v="0"/>
    <n v="0"/>
  </r>
  <r>
    <n v="778529"/>
    <x v="5"/>
    <d v="2017-08-27T00:00:00"/>
    <n v="936"/>
    <n v="115866"/>
    <s v="30-34"/>
    <s v="M"/>
    <n v="31"/>
    <n v="35"/>
    <n v="33"/>
    <n v="2214"/>
    <n v="0"/>
    <n v="0"/>
    <n v="1"/>
    <n v="0"/>
    <n v="0"/>
    <n v="0"/>
    <n v="0"/>
    <n v="0"/>
    <n v="0"/>
  </r>
  <r>
    <n v="778556"/>
    <x v="8"/>
    <d v="2017-08-28T00:00:00"/>
    <n v="936"/>
    <n v="115870"/>
    <s v="40-44"/>
    <s v="M"/>
    <n v="32"/>
    <n v="35"/>
    <n v="38"/>
    <n v="9735"/>
    <n v="4"/>
    <n v="4.1300001140000004"/>
    <n v="1"/>
    <n v="1"/>
    <n v="4.1088854648176684E-4"/>
    <n v="1.0325000285000001"/>
    <n v="0.42424243595274791"/>
    <n v="0.25"/>
    <n v="4.1300001140000004"/>
  </r>
  <r>
    <n v="778590"/>
    <x v="8"/>
    <d v="2017-08-28T00:00:00"/>
    <n v="936"/>
    <n v="115876"/>
    <s v="30-34"/>
    <s v="M"/>
    <n v="30"/>
    <n v="36"/>
    <n v="36"/>
    <n v="1371"/>
    <n v="0"/>
    <n v="0"/>
    <n v="1"/>
    <n v="1"/>
    <n v="0"/>
    <n v="0"/>
    <n v="0"/>
    <n v="0"/>
    <n v="0"/>
  </r>
  <r>
    <n v="778600"/>
    <x v="2"/>
    <d v="2017-08-29T00:00:00"/>
    <n v="936"/>
    <n v="115878"/>
    <s v="40-44"/>
    <s v="F"/>
    <n v="22"/>
    <n v="23"/>
    <n v="25"/>
    <n v="10750"/>
    <n v="4"/>
    <n v="5.3899998660000001"/>
    <n v="1"/>
    <n v="0"/>
    <n v="3.7209302325581393E-4"/>
    <n v="1.3474999665"/>
    <n v="0.50139533637209299"/>
    <n v="0"/>
    <n v="0"/>
  </r>
  <r>
    <n v="778626"/>
    <x v="2"/>
    <d v="2017-08-29T00:00:00"/>
    <n v="936"/>
    <n v="115882"/>
    <s v="30-34"/>
    <s v="M"/>
    <n v="29"/>
    <n v="33"/>
    <n v="35"/>
    <n v="7629"/>
    <n v="1"/>
    <n v="0.72000002900000004"/>
    <n v="1"/>
    <n v="1"/>
    <n v="1.3107877834578582E-4"/>
    <n v="0.72000002900000004"/>
    <n v="9.4376724210250368E-2"/>
    <n v="1"/>
    <n v="0.72000002900000004"/>
  </r>
  <r>
    <n v="778628"/>
    <x v="2"/>
    <d v="2017-08-29T00:00:00"/>
    <n v="936"/>
    <n v="115882"/>
    <s v="30-34"/>
    <s v="M"/>
    <n v="29"/>
    <n v="35"/>
    <n v="30"/>
    <n v="4608"/>
    <n v="0"/>
    <n v="0"/>
    <n v="1"/>
    <n v="0"/>
    <n v="0"/>
    <n v="0"/>
    <n v="0"/>
    <n v="0"/>
    <n v="0"/>
  </r>
  <r>
    <n v="778674"/>
    <x v="2"/>
    <d v="2017-08-29T00:00:00"/>
    <n v="936"/>
    <n v="115890"/>
    <s v="35-39"/>
    <s v="M"/>
    <n v="29"/>
    <n v="31"/>
    <n v="30"/>
    <n v="3732"/>
    <n v="0"/>
    <n v="0"/>
    <n v="1"/>
    <n v="0"/>
    <n v="0"/>
    <n v="0"/>
    <n v="0"/>
    <n v="0"/>
    <n v="0"/>
  </r>
  <r>
    <n v="778689"/>
    <x v="1"/>
    <d v="2017-08-30T00:00:00"/>
    <n v="936"/>
    <n v="115892"/>
    <s v="30-34"/>
    <s v="M"/>
    <n v="28"/>
    <n v="32"/>
    <n v="32"/>
    <n v="7453"/>
    <n v="1"/>
    <n v="1.6799999480000001"/>
    <n v="1"/>
    <n v="1"/>
    <n v="1.3417415805715819E-4"/>
    <n v="1.6799999480000001"/>
    <n v="0.22541257855896957"/>
    <n v="1"/>
    <n v="1.6799999480000001"/>
  </r>
  <r>
    <n v="778722"/>
    <x v="1"/>
    <d v="2017-08-30T00:00:00"/>
    <n v="936"/>
    <n v="115898"/>
    <s v="35-39"/>
    <s v="F"/>
    <n v="64"/>
    <n v="70"/>
    <n v="67"/>
    <n v="41785"/>
    <n v="14"/>
    <n v="19.100000380000001"/>
    <n v="1"/>
    <n v="0"/>
    <n v="3.3504846236687808E-4"/>
    <n v="1.3642857414285714"/>
    <n v="0.45710183989469905"/>
    <n v="0"/>
    <n v="0"/>
  </r>
  <r>
    <n v="778737"/>
    <x v="1"/>
    <d v="2017-08-30T00:00:00"/>
    <n v="936"/>
    <n v="115900"/>
    <s v="35-39"/>
    <s v="M"/>
    <n v="27"/>
    <n v="32"/>
    <n v="30"/>
    <n v="8077"/>
    <n v="2"/>
    <n v="3.579999924"/>
    <n v="1"/>
    <n v="1"/>
    <n v="2.4761668936486319E-4"/>
    <n v="1.789999962"/>
    <n v="0.44323386455367092"/>
    <n v="0.5"/>
    <n v="3.579999924"/>
  </r>
  <r>
    <n v="778756"/>
    <x v="1"/>
    <d v="2017-08-30T00:00:00"/>
    <n v="936"/>
    <n v="115904"/>
    <s v="35-39"/>
    <s v="F"/>
    <n v="63"/>
    <n v="65"/>
    <n v="65"/>
    <n v="5602"/>
    <n v="1"/>
    <n v="1.5800000430000001"/>
    <n v="1"/>
    <n v="0"/>
    <n v="1.785076758300607E-4"/>
    <n v="1.5800000430000001"/>
    <n v="0.28204213548732598"/>
    <n v="0"/>
    <n v="0"/>
  </r>
  <r>
    <n v="778804"/>
    <x v="1"/>
    <d v="2017-08-30T00:00:00"/>
    <n v="936"/>
    <n v="115912"/>
    <s v="30-34"/>
    <s v="M"/>
    <n v="26"/>
    <n v="29"/>
    <n v="29"/>
    <n v="6184"/>
    <n v="2"/>
    <n v="2.75"/>
    <n v="1"/>
    <n v="1"/>
    <n v="3.2341526520051749E-4"/>
    <n v="1.375"/>
    <n v="0.44469598965071155"/>
    <n v="0.5"/>
    <n v="2.75"/>
  </r>
  <r>
    <n v="778808"/>
    <x v="2"/>
    <d v="2017-08-29T00:00:00"/>
    <n v="936"/>
    <n v="115912"/>
    <s v="30-34"/>
    <s v="M"/>
    <n v="26"/>
    <n v="28"/>
    <n v="29"/>
    <n v="1738"/>
    <n v="0"/>
    <n v="0"/>
    <n v="1"/>
    <n v="0"/>
    <n v="0"/>
    <n v="0"/>
    <n v="0"/>
    <n v="0"/>
    <n v="0"/>
  </r>
  <r>
    <n v="778964"/>
    <x v="2"/>
    <d v="2017-08-29T00:00:00"/>
    <n v="936"/>
    <n v="115938"/>
    <s v="35-39"/>
    <s v="F"/>
    <n v="27"/>
    <n v="33"/>
    <n v="28"/>
    <n v="112460"/>
    <n v="25"/>
    <n v="41.290000679999999"/>
    <n v="1"/>
    <n v="0"/>
    <n v="2.2230126267117198E-4"/>
    <n v="1.6516000272"/>
    <n v="0.36715277147430198"/>
    <n v="0"/>
    <n v="0"/>
  </r>
  <r>
    <n v="779057"/>
    <x v="2"/>
    <d v="2017-08-29T00:00:00"/>
    <n v="936"/>
    <n v="115954"/>
    <s v="40-44"/>
    <s v="M"/>
    <n v="15"/>
    <n v="21"/>
    <n v="21"/>
    <n v="4414"/>
    <n v="0"/>
    <n v="0"/>
    <n v="1"/>
    <n v="0"/>
    <n v="0"/>
    <n v="0"/>
    <n v="0"/>
    <n v="0"/>
    <n v="0"/>
  </r>
  <r>
    <n v="779106"/>
    <x v="8"/>
    <d v="2017-08-28T00:00:00"/>
    <n v="936"/>
    <n v="115962"/>
    <s v="35-39"/>
    <s v="F"/>
    <n v="30"/>
    <n v="35"/>
    <n v="36"/>
    <n v="14670"/>
    <n v="7"/>
    <n v="9.4100003240000003"/>
    <n v="1"/>
    <n v="0"/>
    <n v="4.7716428084526244E-4"/>
    <n v="1.3442857605714287"/>
    <n v="0.64144514819359244"/>
    <n v="0"/>
    <n v="0"/>
  </r>
  <r>
    <n v="779438"/>
    <x v="8"/>
    <d v="2017-08-28T00:00:00"/>
    <n v="936"/>
    <n v="116031"/>
    <s v="30-34"/>
    <s v="F"/>
    <n v="64"/>
    <n v="66"/>
    <n v="69"/>
    <n v="33144"/>
    <n v="9"/>
    <n v="13.40999985"/>
    <n v="1"/>
    <n v="0"/>
    <n v="2.715423606082549E-4"/>
    <n v="1.4899999833333333"/>
    <n v="0.40459811278059377"/>
    <n v="0"/>
    <n v="0"/>
  </r>
  <r>
    <n v="779453"/>
    <x v="2"/>
    <d v="2017-08-29T00:00:00"/>
    <n v="936"/>
    <n v="116033"/>
    <s v="45-49"/>
    <s v="M"/>
    <n v="64"/>
    <n v="68"/>
    <n v="70"/>
    <n v="4397"/>
    <n v="1"/>
    <n v="0.94999998799999996"/>
    <n v="1"/>
    <n v="0"/>
    <n v="2.2742779167614282E-4"/>
    <n v="0.94999998799999996"/>
    <n v="0.21605639936320217"/>
    <n v="0"/>
    <n v="0"/>
  </r>
  <r>
    <n v="779488"/>
    <x v="2"/>
    <d v="2017-08-29T00:00:00"/>
    <n v="936"/>
    <n v="116039"/>
    <s v="45-49"/>
    <s v="M"/>
    <n v="65"/>
    <n v="68"/>
    <n v="69"/>
    <n v="1006"/>
    <n v="0"/>
    <n v="0"/>
    <n v="1"/>
    <n v="0"/>
    <n v="0"/>
    <n v="0"/>
    <n v="0"/>
    <n v="0"/>
    <n v="0"/>
  </r>
  <r>
    <n v="779573"/>
    <x v="2"/>
    <d v="2017-08-29T00:00:00"/>
    <n v="936"/>
    <n v="116053"/>
    <s v="35-39"/>
    <s v="F"/>
    <n v="10"/>
    <n v="13"/>
    <n v="16"/>
    <n v="89527"/>
    <n v="24"/>
    <n v="32.289999960000003"/>
    <n v="1"/>
    <n v="0"/>
    <n v="2.6807555262658192E-4"/>
    <n v="1.3454166650000001"/>
    <n v="0.36067331598288788"/>
    <n v="0"/>
    <n v="0"/>
  </r>
  <r>
    <n v="779608"/>
    <x v="2"/>
    <d v="2017-08-29T00:00:00"/>
    <n v="936"/>
    <n v="116059"/>
    <s v="35-39"/>
    <s v="F"/>
    <n v="15"/>
    <n v="18"/>
    <n v="16"/>
    <n v="2459"/>
    <n v="0"/>
    <n v="0"/>
    <n v="1"/>
    <n v="0"/>
    <n v="0"/>
    <n v="0"/>
    <n v="0"/>
    <n v="0"/>
    <n v="0"/>
  </r>
  <r>
    <n v="779609"/>
    <x v="2"/>
    <d v="2017-08-29T00:00:00"/>
    <n v="936"/>
    <n v="116059"/>
    <s v="35-39"/>
    <s v="F"/>
    <n v="15"/>
    <n v="20"/>
    <n v="18"/>
    <n v="7116"/>
    <n v="2"/>
    <n v="1.730000019"/>
    <n v="1"/>
    <n v="1"/>
    <n v="2.8105677346824059E-4"/>
    <n v="0.8650000095"/>
    <n v="0.24311411172006744"/>
    <n v="0.5"/>
    <n v="1.730000019"/>
  </r>
  <r>
    <n v="779622"/>
    <x v="2"/>
    <d v="2017-08-29T00:00:00"/>
    <n v="936"/>
    <n v="116061"/>
    <s v="30-34"/>
    <s v="F"/>
    <n v="15"/>
    <n v="18"/>
    <n v="17"/>
    <n v="8613"/>
    <n v="1"/>
    <n v="0.88999998599999997"/>
    <n v="2"/>
    <n v="0"/>
    <n v="1.1610356437942645E-4"/>
    <n v="0.88999998599999997"/>
    <n v="0.10333217067223964"/>
    <n v="0"/>
    <n v="0"/>
  </r>
  <r>
    <n v="779631"/>
    <x v="4"/>
    <d v="2017-08-19T00:00:00"/>
    <n v="936"/>
    <n v="116063"/>
    <s v="35-39"/>
    <s v="F"/>
    <n v="16"/>
    <n v="19"/>
    <n v="18"/>
    <n v="9730"/>
    <n v="1"/>
    <n v="1.3799999949999999"/>
    <n v="1"/>
    <n v="0"/>
    <n v="1.0277492291880781E-4"/>
    <n v="1.3799999949999999"/>
    <n v="0.14182939311408016"/>
    <n v="0"/>
    <n v="0"/>
  </r>
  <r>
    <n v="779644"/>
    <x v="4"/>
    <d v="2017-08-19T00:00:00"/>
    <n v="936"/>
    <n v="116065"/>
    <s v="30-34"/>
    <s v="F"/>
    <n v="16"/>
    <n v="20"/>
    <n v="20"/>
    <n v="51816"/>
    <n v="8"/>
    <n v="10.229999899999999"/>
    <n v="2"/>
    <n v="1"/>
    <n v="1.5439246564767639E-4"/>
    <n v="1.2787499874999999"/>
    <n v="0.19742936351706036"/>
    <n v="0.125"/>
    <n v="10.229999899999999"/>
  </r>
  <r>
    <n v="779645"/>
    <x v="13"/>
    <d v="2017-08-22T00:00:00"/>
    <n v="936"/>
    <n v="116065"/>
    <s v="30-34"/>
    <s v="F"/>
    <n v="16"/>
    <n v="21"/>
    <n v="20"/>
    <n v="27289"/>
    <n v="3"/>
    <n v="4.4299998279999997"/>
    <n v="1"/>
    <n v="0"/>
    <n v="1.0993440580453663E-4"/>
    <n v="1.4766666093333332"/>
    <n v="0.16233646626845979"/>
    <n v="0"/>
    <n v="0"/>
  </r>
  <r>
    <n v="779715"/>
    <x v="13"/>
    <d v="2017-08-22T00:00:00"/>
    <n v="936"/>
    <n v="116077"/>
    <s v="30-34"/>
    <s v="F"/>
    <n v="29"/>
    <n v="32"/>
    <n v="33"/>
    <n v="20409"/>
    <n v="4"/>
    <n v="3.829999924"/>
    <n v="1"/>
    <n v="0"/>
    <n v="1.9599196432946249E-4"/>
    <n v="0.957499981"/>
    <n v="0.18766230212161303"/>
    <n v="0"/>
    <n v="0"/>
  </r>
  <r>
    <n v="779716"/>
    <x v="13"/>
    <d v="2017-08-22T00:00:00"/>
    <n v="936"/>
    <n v="116077"/>
    <s v="30-34"/>
    <s v="F"/>
    <n v="29"/>
    <n v="32"/>
    <n v="34"/>
    <n v="8044"/>
    <n v="1"/>
    <n v="1.1100000139999999"/>
    <n v="1"/>
    <n v="0"/>
    <n v="1.2431626056688214E-4"/>
    <n v="1.1100000139999999"/>
    <n v="0.13799105096966682"/>
    <n v="0"/>
    <n v="0"/>
  </r>
  <r>
    <n v="779738"/>
    <x v="13"/>
    <d v="2017-08-22T00:00:00"/>
    <n v="936"/>
    <n v="116081"/>
    <s v="30-34"/>
    <s v="F"/>
    <n v="28"/>
    <n v="32"/>
    <n v="33"/>
    <n v="15645"/>
    <n v="4"/>
    <n v="5.3499999049999998"/>
    <n v="1"/>
    <n v="0"/>
    <n v="2.5567273889421543E-4"/>
    <n v="1.3374999762499999"/>
    <n v="0.34196228219878549"/>
    <n v="0"/>
    <n v="0"/>
  </r>
  <r>
    <n v="779778"/>
    <x v="13"/>
    <d v="2017-08-22T00:00:00"/>
    <n v="936"/>
    <n v="116087"/>
    <s v="30-34"/>
    <s v="F"/>
    <n v="31"/>
    <n v="37"/>
    <n v="34"/>
    <n v="2466"/>
    <n v="0"/>
    <n v="0"/>
    <n v="2"/>
    <n v="2"/>
    <n v="0"/>
    <n v="0"/>
    <n v="0"/>
    <n v="0"/>
    <n v="0"/>
  </r>
  <r>
    <n v="779789"/>
    <x v="13"/>
    <d v="2017-08-22T00:00:00"/>
    <n v="936"/>
    <n v="116089"/>
    <s v="45-49"/>
    <s v="M"/>
    <n v="10"/>
    <n v="14"/>
    <n v="13"/>
    <n v="11611"/>
    <n v="3"/>
    <n v="3.9500000480000002"/>
    <n v="1"/>
    <n v="1"/>
    <n v="2.5837567823615537E-4"/>
    <n v="1.3166666826666666"/>
    <n v="0.34019464714494879"/>
    <n v="0.33333333333333331"/>
    <n v="3.9500000480000002"/>
  </r>
  <r>
    <n v="779824"/>
    <x v="13"/>
    <d v="2017-08-22T00:00:00"/>
    <n v="936"/>
    <n v="116095"/>
    <s v="45-49"/>
    <s v="M"/>
    <n v="7"/>
    <n v="13"/>
    <n v="9"/>
    <n v="9375"/>
    <n v="3"/>
    <n v="4.0199999809999998"/>
    <n v="1"/>
    <n v="0"/>
    <n v="3.2000000000000003E-4"/>
    <n v="1.3399999936666667"/>
    <n v="0.42879999797333329"/>
    <n v="0"/>
    <n v="0"/>
  </r>
  <r>
    <n v="779871"/>
    <x v="13"/>
    <d v="2017-08-22T00:00:00"/>
    <n v="936"/>
    <n v="116103"/>
    <s v="30-34"/>
    <s v="F"/>
    <n v="32"/>
    <n v="37"/>
    <n v="34"/>
    <n v="4402"/>
    <n v="1"/>
    <n v="1.3300000430000001"/>
    <n v="1"/>
    <n v="1"/>
    <n v="2.2716946842344388E-4"/>
    <n v="1.3300000430000001"/>
    <n v="0.3021354027714675"/>
    <n v="1"/>
    <n v="1.3300000430000001"/>
  </r>
  <r>
    <n v="779918"/>
    <x v="13"/>
    <d v="2017-08-22T00:00:00"/>
    <n v="936"/>
    <n v="116111"/>
    <s v="30-34"/>
    <s v="F"/>
    <n v="18"/>
    <n v="23"/>
    <n v="24"/>
    <n v="8469"/>
    <n v="2"/>
    <n v="3.0899999139999998"/>
    <n v="1"/>
    <n v="0"/>
    <n v="2.3615539024678239E-4"/>
    <n v="1.5449999569999999"/>
    <n v="0.36486006777659702"/>
    <n v="0"/>
    <n v="0"/>
  </r>
  <r>
    <n v="779922"/>
    <x v="13"/>
    <d v="2017-08-22T00:00:00"/>
    <n v="936"/>
    <n v="116111"/>
    <s v="30-34"/>
    <s v="F"/>
    <n v="18"/>
    <n v="22"/>
    <n v="24"/>
    <n v="5823"/>
    <n v="1"/>
    <n v="1.4199999569999999"/>
    <n v="1"/>
    <n v="1"/>
    <n v="1.7173278378842521E-4"/>
    <n v="1.4199999569999999"/>
    <n v="0.2438605455950541"/>
    <n v="1"/>
    <n v="1.4199999569999999"/>
  </r>
  <r>
    <n v="779944"/>
    <x v="10"/>
    <d v="2017-08-21T00:00:00"/>
    <n v="936"/>
    <n v="116115"/>
    <s v="35-39"/>
    <s v="M"/>
    <n v="10"/>
    <n v="13"/>
    <n v="16"/>
    <n v="2549"/>
    <n v="0"/>
    <n v="0"/>
    <n v="1"/>
    <n v="0"/>
    <n v="0"/>
    <n v="0"/>
    <n v="0"/>
    <n v="0"/>
    <n v="0"/>
  </r>
  <r>
    <n v="779979"/>
    <x v="10"/>
    <d v="2017-08-21T00:00:00"/>
    <n v="936"/>
    <n v="116121"/>
    <s v="35-39"/>
    <s v="M"/>
    <n v="16"/>
    <n v="17"/>
    <n v="21"/>
    <n v="25817"/>
    <n v="4"/>
    <n v="6.0199999809999998"/>
    <n v="1"/>
    <n v="0"/>
    <n v="1.5493666963628617E-4"/>
    <n v="1.5049999952499999"/>
    <n v="0.23317968706666148"/>
    <n v="0"/>
    <n v="0"/>
  </r>
  <r>
    <n v="779995"/>
    <x v="10"/>
    <d v="2017-08-21T00:00:00"/>
    <n v="936"/>
    <n v="116123"/>
    <s v="30-34"/>
    <s v="F"/>
    <n v="20"/>
    <n v="24"/>
    <n v="25"/>
    <n v="1961"/>
    <n v="0"/>
    <n v="0"/>
    <n v="1"/>
    <n v="0"/>
    <n v="0"/>
    <n v="0"/>
    <n v="0"/>
    <n v="0"/>
    <n v="0"/>
  </r>
  <r>
    <n v="780064"/>
    <x v="10"/>
    <d v="2017-08-21T00:00:00"/>
    <n v="936"/>
    <n v="116135"/>
    <s v="30-34"/>
    <s v="F"/>
    <n v="22"/>
    <n v="24"/>
    <n v="25"/>
    <n v="2554"/>
    <n v="0"/>
    <n v="0"/>
    <n v="1"/>
    <n v="0"/>
    <n v="0"/>
    <n v="0"/>
    <n v="0"/>
    <n v="0"/>
    <n v="0"/>
  </r>
  <r>
    <n v="780104"/>
    <x v="10"/>
    <d v="2017-08-21T00:00:00"/>
    <n v="936"/>
    <n v="116147"/>
    <s v="30-34"/>
    <s v="F"/>
    <n v="25"/>
    <n v="27"/>
    <n v="26"/>
    <n v="4971"/>
    <n v="1"/>
    <n v="1.230000019"/>
    <n v="1"/>
    <n v="1"/>
    <n v="2.011667672500503E-4"/>
    <n v="1.230000019"/>
    <n v="0.2474351275397304"/>
    <n v="1"/>
    <n v="1.230000019"/>
  </r>
  <r>
    <n v="780199"/>
    <x v="13"/>
    <d v="2017-08-22T00:00:00"/>
    <n v="936"/>
    <n v="116163"/>
    <s v="35-39"/>
    <s v="F"/>
    <n v="23"/>
    <n v="28"/>
    <n v="27"/>
    <n v="1030"/>
    <n v="0"/>
    <n v="0"/>
    <n v="1"/>
    <n v="1"/>
    <n v="0"/>
    <n v="0"/>
    <n v="0"/>
    <n v="0"/>
    <n v="0"/>
  </r>
  <r>
    <n v="780318"/>
    <x v="13"/>
    <d v="2017-08-22T00:00:00"/>
    <n v="936"/>
    <n v="116183"/>
    <s v="45-49"/>
    <s v="F"/>
    <n v="29"/>
    <n v="32"/>
    <n v="31"/>
    <n v="162341"/>
    <n v="56"/>
    <n v="77.079999689999994"/>
    <n v="3"/>
    <n v="0"/>
    <n v="3.4495290776821627E-4"/>
    <n v="1.376428565892857"/>
    <n v="0.47480303613997693"/>
    <n v="0"/>
    <n v="0"/>
  </r>
  <r>
    <n v="780323"/>
    <x v="10"/>
    <d v="2017-08-21T00:00:00"/>
    <n v="936"/>
    <n v="116183"/>
    <s v="45-49"/>
    <s v="F"/>
    <n v="29"/>
    <n v="35"/>
    <n v="34"/>
    <n v="24542"/>
    <n v="7"/>
    <n v="9.3299999239999991"/>
    <n v="1"/>
    <n v="0"/>
    <n v="2.8522532800912719E-4"/>
    <n v="1.3328571319999998"/>
    <n v="0.38016461266400453"/>
    <n v="0"/>
    <n v="0"/>
  </r>
  <r>
    <n v="780486"/>
    <x v="10"/>
    <d v="2017-08-21T00:00:00"/>
    <n v="936"/>
    <n v="116216"/>
    <s v="30-34"/>
    <s v="F"/>
    <n v="65"/>
    <n v="69"/>
    <n v="71"/>
    <n v="2879"/>
    <n v="0"/>
    <n v="0"/>
    <n v="1"/>
    <n v="1"/>
    <n v="0"/>
    <n v="0"/>
    <n v="0"/>
    <n v="0"/>
    <n v="0"/>
  </r>
  <r>
    <n v="780498"/>
    <x v="13"/>
    <d v="2017-08-22T00:00:00"/>
    <n v="936"/>
    <n v="116218"/>
    <s v="30-34"/>
    <s v="F"/>
    <n v="64"/>
    <n v="65"/>
    <n v="68"/>
    <n v="13621"/>
    <n v="3"/>
    <n v="4.0900000329999999"/>
    <n v="1"/>
    <n v="0"/>
    <n v="2.202481462447691E-4"/>
    <n v="1.3633333443333333"/>
    <n v="0.30027164180309812"/>
    <n v="0"/>
    <n v="0"/>
  </r>
  <r>
    <n v="780511"/>
    <x v="12"/>
    <d v="2017-08-23T00:00:00"/>
    <n v="936"/>
    <n v="116220"/>
    <s v="30-34"/>
    <s v="F"/>
    <n v="63"/>
    <n v="65"/>
    <n v="66"/>
    <n v="6175"/>
    <n v="1"/>
    <n v="1.3700000050000001"/>
    <n v="2"/>
    <n v="1"/>
    <n v="1.6194331983805668E-4"/>
    <n v="1.3700000050000001"/>
    <n v="0.22186234898785426"/>
    <n v="1"/>
    <n v="1.3700000050000001"/>
  </r>
  <r>
    <n v="780629"/>
    <x v="11"/>
    <d v="2017-08-24T00:00:00"/>
    <n v="936"/>
    <n v="116240"/>
    <s v="30-34"/>
    <s v="F"/>
    <n v="28"/>
    <n v="34"/>
    <n v="34"/>
    <n v="2963"/>
    <n v="0"/>
    <n v="0"/>
    <n v="1"/>
    <n v="0"/>
    <n v="0"/>
    <n v="0"/>
    <n v="0"/>
    <n v="0"/>
    <n v="0"/>
  </r>
  <r>
    <n v="780653"/>
    <x v="11"/>
    <d v="2017-08-24T00:00:00"/>
    <n v="936"/>
    <n v="116244"/>
    <s v="30-34"/>
    <s v="F"/>
    <n v="29"/>
    <n v="33"/>
    <n v="35"/>
    <n v="9076"/>
    <n v="1"/>
    <n v="1.3799999949999999"/>
    <n v="1"/>
    <n v="1"/>
    <n v="1.1018069634200089E-4"/>
    <n v="1.3799999949999999"/>
    <n v="0.15204936040105774"/>
    <n v="1"/>
    <n v="1.3799999949999999"/>
  </r>
  <r>
    <n v="780655"/>
    <x v="11"/>
    <d v="2017-08-24T00:00:00"/>
    <n v="936"/>
    <n v="116244"/>
    <s v="30-34"/>
    <s v="F"/>
    <n v="29"/>
    <n v="33"/>
    <n v="34"/>
    <n v="20941"/>
    <n v="4"/>
    <n v="5.9099999670000001"/>
    <n v="1"/>
    <n v="1"/>
    <n v="1.9101284561386754E-4"/>
    <n v="1.47749999175"/>
    <n v="0.28222147781863333"/>
    <n v="0.25"/>
    <n v="5.9099999670000001"/>
  </r>
  <r>
    <n v="780666"/>
    <x v="11"/>
    <d v="2017-08-24T00:00:00"/>
    <n v="936"/>
    <n v="116246"/>
    <s v="45-49"/>
    <s v="F"/>
    <n v="10"/>
    <n v="13"/>
    <n v="13"/>
    <n v="3462"/>
    <n v="0"/>
    <n v="0"/>
    <n v="1"/>
    <n v="0"/>
    <n v="0"/>
    <n v="0"/>
    <n v="0"/>
    <n v="0"/>
    <n v="0"/>
  </r>
  <r>
    <n v="780681"/>
    <x v="11"/>
    <d v="2017-08-24T00:00:00"/>
    <n v="936"/>
    <n v="116248"/>
    <s v="30-34"/>
    <s v="F"/>
    <n v="26"/>
    <n v="29"/>
    <n v="29"/>
    <n v="4073"/>
    <n v="0"/>
    <n v="0"/>
    <n v="1"/>
    <n v="1"/>
    <n v="0"/>
    <n v="0"/>
    <n v="0"/>
    <n v="0"/>
    <n v="0"/>
  </r>
  <r>
    <n v="780700"/>
    <x v="3"/>
    <d v="2017-08-18T00:00:00"/>
    <n v="936"/>
    <n v="116252"/>
    <s v="30-34"/>
    <s v="F"/>
    <n v="27"/>
    <n v="33"/>
    <n v="30"/>
    <n v="3745"/>
    <n v="0"/>
    <n v="0"/>
    <n v="1"/>
    <n v="0"/>
    <n v="0"/>
    <n v="0"/>
    <n v="0"/>
    <n v="0"/>
    <n v="0"/>
  </r>
  <r>
    <n v="780748"/>
    <x v="3"/>
    <d v="2017-08-18T00:00:00"/>
    <n v="936"/>
    <n v="116265"/>
    <s v="30-34"/>
    <s v="F"/>
    <n v="24"/>
    <n v="26"/>
    <n v="28"/>
    <n v="830"/>
    <n v="0"/>
    <n v="0"/>
    <n v="1"/>
    <n v="0"/>
    <n v="0"/>
    <n v="0"/>
    <n v="0"/>
    <n v="0"/>
    <n v="0"/>
  </r>
  <r>
    <n v="780759"/>
    <x v="3"/>
    <d v="2017-08-18T00:00:00"/>
    <n v="936"/>
    <n v="116267"/>
    <s v="45-49"/>
    <s v="F"/>
    <n v="18"/>
    <n v="24"/>
    <n v="22"/>
    <n v="2912"/>
    <n v="0"/>
    <n v="0"/>
    <n v="1"/>
    <n v="0"/>
    <n v="0"/>
    <n v="0"/>
    <n v="0"/>
    <n v="0"/>
    <n v="0"/>
  </r>
  <r>
    <n v="780760"/>
    <x v="11"/>
    <d v="2017-08-24T00:00:00"/>
    <n v="936"/>
    <n v="116267"/>
    <s v="45-49"/>
    <s v="F"/>
    <n v="18"/>
    <n v="23"/>
    <n v="22"/>
    <n v="17167"/>
    <n v="5"/>
    <n v="6.9100000860000002"/>
    <n v="1"/>
    <n v="0"/>
    <n v="2.9125648045669016E-4"/>
    <n v="1.3820000172"/>
    <n v="0.40251646100075728"/>
    <n v="0"/>
    <n v="0"/>
  </r>
  <r>
    <n v="780797"/>
    <x v="11"/>
    <d v="2017-08-24T00:00:00"/>
    <n v="936"/>
    <n v="116273"/>
    <s v="30-34"/>
    <s v="F"/>
    <n v="22"/>
    <n v="25"/>
    <n v="25"/>
    <n v="24491"/>
    <n v="7"/>
    <n v="9.5399999619999996"/>
    <n v="1"/>
    <n v="0"/>
    <n v="2.8581928055203954E-4"/>
    <n v="1.3628571374285714"/>
    <n v="0.38953084651504633"/>
    <n v="0"/>
    <n v="0"/>
  </r>
  <r>
    <n v="780799"/>
    <x v="12"/>
    <d v="2017-08-23T00:00:00"/>
    <n v="936"/>
    <n v="116273"/>
    <s v="30-34"/>
    <s v="F"/>
    <n v="22"/>
    <n v="24"/>
    <n v="26"/>
    <n v="44699"/>
    <n v="13"/>
    <n v="17.300000369999999"/>
    <n v="2"/>
    <n v="0"/>
    <n v="2.9083424685115997E-4"/>
    <n v="1.3307692592307692"/>
    <n v="0.38703327524105685"/>
    <n v="0"/>
    <n v="0"/>
  </r>
  <r>
    <n v="780821"/>
    <x v="12"/>
    <d v="2017-08-23T00:00:00"/>
    <n v="936"/>
    <n v="116277"/>
    <s v="30-34"/>
    <s v="F"/>
    <n v="23"/>
    <n v="24"/>
    <n v="25"/>
    <n v="6469"/>
    <n v="2"/>
    <n v="1.309999943"/>
    <n v="1"/>
    <n v="0"/>
    <n v="3.0916679548616477E-4"/>
    <n v="0.6549999715"/>
    <n v="0.20250424223218427"/>
    <n v="0"/>
    <n v="0"/>
  </r>
  <r>
    <n v="780830"/>
    <x v="12"/>
    <d v="2017-08-23T00:00:00"/>
    <n v="936"/>
    <n v="116279"/>
    <s v="45-49"/>
    <s v="F"/>
    <n v="16"/>
    <n v="17"/>
    <n v="17"/>
    <n v="16053"/>
    <n v="3"/>
    <n v="4.079999924"/>
    <n v="1"/>
    <n v="1"/>
    <n v="1.8688095683049897E-4"/>
    <n v="1.3599999746666667"/>
    <n v="0.25415809655516103"/>
    <n v="0.33333333333333331"/>
    <n v="4.079999924"/>
  </r>
  <r>
    <n v="780835"/>
    <x v="12"/>
    <d v="2017-08-23T00:00:00"/>
    <n v="936"/>
    <n v="116279"/>
    <s v="45-49"/>
    <s v="F"/>
    <n v="16"/>
    <n v="21"/>
    <n v="21"/>
    <n v="54724"/>
    <n v="12"/>
    <n v="17.929999949999999"/>
    <n v="1"/>
    <n v="1"/>
    <n v="2.1928221621226519E-4"/>
    <n v="1.4941666624999999"/>
    <n v="0.32764417714348365"/>
    <n v="8.3333333333333329E-2"/>
    <n v="17.929999949999999"/>
  </r>
  <r>
    <n v="780867"/>
    <x v="12"/>
    <d v="2017-08-23T00:00:00"/>
    <n v="936"/>
    <n v="116285"/>
    <s v="30-34"/>
    <s v="F"/>
    <n v="21"/>
    <n v="27"/>
    <n v="26"/>
    <n v="4706"/>
    <n v="1"/>
    <n v="1.2200000289999999"/>
    <n v="1"/>
    <n v="0"/>
    <n v="2.1249468763280918E-4"/>
    <n v="1.2200000289999999"/>
    <n v="0.25924352507437315"/>
    <n v="0"/>
    <n v="0"/>
  </r>
  <r>
    <n v="780974"/>
    <x v="12"/>
    <d v="2017-08-23T00:00:00"/>
    <n v="936"/>
    <n v="116303"/>
    <s v="40-44"/>
    <s v="F"/>
    <n v="32"/>
    <n v="38"/>
    <n v="36"/>
    <n v="8316"/>
    <n v="3"/>
    <n v="4.5699999330000001"/>
    <n v="1"/>
    <n v="1"/>
    <n v="3.6075036075036075E-4"/>
    <n v="1.523333311"/>
    <n v="0.54954304148629152"/>
    <n v="0.33333333333333331"/>
    <n v="4.5699999330000001"/>
  </r>
  <r>
    <n v="781066"/>
    <x v="12"/>
    <d v="2017-08-23T00:00:00"/>
    <n v="936"/>
    <n v="116323"/>
    <s v="40-44"/>
    <s v="F"/>
    <n v="22"/>
    <n v="26"/>
    <n v="25"/>
    <n v="5794"/>
    <n v="2"/>
    <n v="2.2699999809999998"/>
    <n v="1"/>
    <n v="0"/>
    <n v="3.4518467380048324E-4"/>
    <n v="1.1349999904999999"/>
    <n v="0.39178460148429406"/>
    <n v="0"/>
    <n v="0"/>
  </r>
  <r>
    <n v="781114"/>
    <x v="12"/>
    <d v="2017-08-23T00:00:00"/>
    <n v="936"/>
    <n v="116331"/>
    <s v="40-44"/>
    <s v="F"/>
    <n v="18"/>
    <n v="24"/>
    <n v="22"/>
    <n v="4813"/>
    <n v="1"/>
    <n v="1.0299999710000001"/>
    <n v="1"/>
    <n v="0"/>
    <n v="2.0777062123415748E-4"/>
    <n v="1.0299999710000001"/>
    <n v="0.21400373384583421"/>
    <n v="0"/>
    <n v="0"/>
  </r>
  <r>
    <n v="781159"/>
    <x v="12"/>
    <d v="2017-08-23T00:00:00"/>
    <n v="936"/>
    <n v="116339"/>
    <s v="40-44"/>
    <s v="F"/>
    <n v="10"/>
    <n v="15"/>
    <n v="11"/>
    <n v="85285"/>
    <n v="26"/>
    <n v="36.130000350000003"/>
    <n v="1"/>
    <n v="0"/>
    <n v="3.0486017470833087E-4"/>
    <n v="1.3896153980769232"/>
    <n v="0.42363839303511758"/>
    <n v="0"/>
    <n v="0"/>
  </r>
  <r>
    <n v="781162"/>
    <x v="10"/>
    <d v="2017-08-21T00:00:00"/>
    <n v="936"/>
    <n v="116339"/>
    <s v="40-44"/>
    <s v="F"/>
    <n v="10"/>
    <n v="11"/>
    <n v="13"/>
    <n v="5839"/>
    <n v="1"/>
    <n v="1.3700000050000001"/>
    <n v="1"/>
    <n v="0"/>
    <n v="1.7126220243192326E-4"/>
    <n v="1.3700000050000001"/>
    <n v="0.23462921818804591"/>
    <n v="0"/>
    <n v="0"/>
  </r>
  <r>
    <n v="781175"/>
    <x v="10"/>
    <d v="2017-08-21T00:00:00"/>
    <n v="936"/>
    <n v="116341"/>
    <s v="40-44"/>
    <s v="F"/>
    <n v="15"/>
    <n v="16"/>
    <n v="21"/>
    <n v="5859"/>
    <n v="1"/>
    <n v="1.539999962"/>
    <n v="1"/>
    <n v="0"/>
    <n v="1.7067759003242875E-4"/>
    <n v="1.539999962"/>
    <n v="0.26284348216419184"/>
    <n v="0"/>
    <n v="0"/>
  </r>
  <r>
    <n v="781187"/>
    <x v="3"/>
    <d v="2017-08-18T00:00:00"/>
    <n v="936"/>
    <n v="116343"/>
    <s v="40-44"/>
    <s v="F"/>
    <n v="16"/>
    <n v="22"/>
    <n v="19"/>
    <n v="164118"/>
    <n v="41"/>
    <n v="59.069999930000002"/>
    <n v="1"/>
    <n v="0"/>
    <n v="2.4982025128261374E-4"/>
    <n v="1.4407317056097562"/>
    <n v="0.35992395672625793"/>
    <n v="0"/>
    <n v="0"/>
  </r>
  <r>
    <n v="781195"/>
    <x v="3"/>
    <d v="2017-08-18T00:00:00"/>
    <n v="936"/>
    <n v="116345"/>
    <s v="35-39"/>
    <s v="F"/>
    <n v="63"/>
    <n v="67"/>
    <n v="69"/>
    <n v="18234"/>
    <n v="6"/>
    <n v="7.8100000620000003"/>
    <n v="1"/>
    <n v="0"/>
    <n v="3.2905561039815728E-4"/>
    <n v="1.301666677"/>
    <n v="0.42832072293517609"/>
    <n v="0"/>
    <n v="0"/>
  </r>
  <r>
    <n v="781207"/>
    <x v="3"/>
    <d v="2017-08-18T00:00:00"/>
    <n v="936"/>
    <n v="116347"/>
    <s v="35-39"/>
    <s v="F"/>
    <n v="64"/>
    <n v="67"/>
    <n v="70"/>
    <n v="2755"/>
    <n v="0"/>
    <n v="0"/>
    <n v="1"/>
    <n v="0"/>
    <n v="0"/>
    <n v="0"/>
    <n v="0"/>
    <n v="0"/>
    <n v="0"/>
  </r>
  <r>
    <n v="781303"/>
    <x v="4"/>
    <d v="2017-08-19T00:00:00"/>
    <n v="936"/>
    <n v="116363"/>
    <s v="35-39"/>
    <s v="F"/>
    <n v="27"/>
    <n v="29"/>
    <n v="30"/>
    <n v="73676"/>
    <n v="20"/>
    <n v="28.5"/>
    <n v="1"/>
    <n v="0"/>
    <n v="2.7145881969705196E-4"/>
    <n v="1.425"/>
    <n v="0.38682881806829905"/>
    <n v="0"/>
    <n v="0"/>
  </r>
  <r>
    <n v="781305"/>
    <x v="4"/>
    <d v="2017-08-19T00:00:00"/>
    <n v="936"/>
    <n v="116363"/>
    <s v="35-39"/>
    <s v="F"/>
    <n v="27"/>
    <n v="30"/>
    <n v="28"/>
    <n v="18421"/>
    <n v="7"/>
    <n v="10.079999920000001"/>
    <n v="1"/>
    <n v="0"/>
    <n v="3.8000108571738776E-4"/>
    <n v="1.4399999885714287"/>
    <n v="0.54720155909016888"/>
    <n v="0"/>
    <n v="0"/>
  </r>
  <r>
    <n v="781327"/>
    <x v="4"/>
    <d v="2017-08-19T00:00:00"/>
    <n v="936"/>
    <n v="116367"/>
    <s v="35-39"/>
    <s v="F"/>
    <n v="29"/>
    <n v="35"/>
    <n v="35"/>
    <n v="164754"/>
    <n v="49"/>
    <n v="67.97999978"/>
    <n v="2"/>
    <n v="1"/>
    <n v="2.9741311288345048E-4"/>
    <n v="1.3873469342857143"/>
    <n v="0.4126151703752261"/>
    <n v="2.0408163265306121E-2"/>
    <n v="67.97999978"/>
  </r>
  <r>
    <n v="781353"/>
    <x v="4"/>
    <d v="2017-08-19T00:00:00"/>
    <n v="936"/>
    <n v="116371"/>
    <s v="35-39"/>
    <s v="F"/>
    <n v="10"/>
    <n v="13"/>
    <n v="15"/>
    <n v="7449"/>
    <n v="1"/>
    <n v="1.6399999860000001"/>
    <n v="1"/>
    <n v="1"/>
    <n v="1.3424620754463686E-4"/>
    <n v="1.6399999860000001"/>
    <n v="0.22016377849375754"/>
    <n v="1"/>
    <n v="1.6399999860000001"/>
  </r>
  <r>
    <n v="781354"/>
    <x v="4"/>
    <d v="2017-08-19T00:00:00"/>
    <n v="936"/>
    <n v="116371"/>
    <s v="35-39"/>
    <s v="F"/>
    <n v="10"/>
    <n v="14"/>
    <n v="16"/>
    <n v="6424"/>
    <n v="1"/>
    <n v="0.52999997099999996"/>
    <n v="1"/>
    <n v="0"/>
    <n v="1.5566625155666251E-4"/>
    <n v="0.52999997099999996"/>
    <n v="8.2503108810709838E-2"/>
    <n v="0"/>
    <n v="0"/>
  </r>
  <r>
    <n v="781438"/>
    <x v="3"/>
    <d v="2017-08-18T00:00:00"/>
    <n v="936"/>
    <n v="116385"/>
    <s v="30-34"/>
    <s v="M"/>
    <n v="63"/>
    <n v="65"/>
    <n v="68"/>
    <n v="2086"/>
    <n v="0"/>
    <n v="0"/>
    <n v="1"/>
    <n v="0"/>
    <n v="0"/>
    <n v="0"/>
    <n v="0"/>
    <n v="0"/>
    <n v="0"/>
  </r>
  <r>
    <n v="781470"/>
    <x v="3"/>
    <d v="2017-08-18T00:00:00"/>
    <n v="936"/>
    <n v="116391"/>
    <s v="35-39"/>
    <s v="M"/>
    <n v="16"/>
    <n v="17"/>
    <n v="18"/>
    <n v="6016"/>
    <n v="0"/>
    <n v="0"/>
    <n v="1"/>
    <n v="0"/>
    <n v="0"/>
    <n v="0"/>
    <n v="0"/>
    <n v="0"/>
    <n v="0"/>
  </r>
  <r>
    <n v="781499"/>
    <x v="3"/>
    <d v="2017-08-18T00:00:00"/>
    <n v="936"/>
    <n v="116395"/>
    <s v="35-39"/>
    <s v="M"/>
    <n v="15"/>
    <n v="21"/>
    <n v="20"/>
    <n v="6412"/>
    <n v="1"/>
    <n v="1.3700000050000001"/>
    <n v="1"/>
    <n v="0"/>
    <n v="1.5595757953836556E-4"/>
    <n v="1.3700000050000001"/>
    <n v="0.21366188474734873"/>
    <n v="0"/>
    <n v="0"/>
  </r>
  <r>
    <n v="781508"/>
    <x v="11"/>
    <d v="2017-08-24T00:00:00"/>
    <n v="936"/>
    <n v="116397"/>
    <s v="30-34"/>
    <s v="F"/>
    <n v="63"/>
    <n v="68"/>
    <n v="64"/>
    <n v="5040"/>
    <n v="1"/>
    <n v="1.440000057"/>
    <n v="1"/>
    <n v="0"/>
    <n v="1.9841269841269841E-4"/>
    <n v="1.440000057"/>
    <n v="0.28571429702380952"/>
    <n v="0"/>
    <n v="0"/>
  </r>
  <r>
    <n v="781556"/>
    <x v="11"/>
    <d v="2017-08-24T00:00:00"/>
    <n v="936"/>
    <n v="116405"/>
    <s v="30-34"/>
    <s v="F"/>
    <n v="32"/>
    <n v="37"/>
    <n v="36"/>
    <n v="1772"/>
    <n v="0"/>
    <n v="0"/>
    <n v="1"/>
    <n v="0"/>
    <n v="0"/>
    <n v="0"/>
    <n v="0"/>
    <n v="0"/>
    <n v="0"/>
  </r>
  <r>
    <n v="781559"/>
    <x v="3"/>
    <d v="2017-08-18T00:00:00"/>
    <n v="936"/>
    <n v="116405"/>
    <s v="30-34"/>
    <s v="F"/>
    <n v="32"/>
    <n v="38"/>
    <n v="34"/>
    <n v="1783"/>
    <n v="0"/>
    <n v="0"/>
    <n v="1"/>
    <n v="0"/>
    <n v="0"/>
    <n v="0"/>
    <n v="0"/>
    <n v="0"/>
    <n v="0"/>
  </r>
  <r>
    <n v="781606"/>
    <x v="3"/>
    <d v="2017-08-18T00:00:00"/>
    <n v="936"/>
    <n v="116413"/>
    <s v="35-39"/>
    <s v="M"/>
    <n v="20"/>
    <n v="21"/>
    <n v="24"/>
    <n v="8200"/>
    <n v="3"/>
    <n v="3.9199999569999999"/>
    <n v="1"/>
    <n v="0"/>
    <n v="3.6585365853658537E-4"/>
    <n v="1.3066666523333332"/>
    <n v="0.47804877524390244"/>
    <n v="0"/>
    <n v="0"/>
  </r>
  <r>
    <n v="781690"/>
    <x v="3"/>
    <d v="2017-08-18T00:00:00"/>
    <n v="936"/>
    <n v="116427"/>
    <s v="45-49"/>
    <s v="F"/>
    <n v="26"/>
    <n v="28"/>
    <n v="30"/>
    <n v="115896"/>
    <n v="38"/>
    <n v="49.440000060000003"/>
    <n v="1"/>
    <n v="0"/>
    <n v="3.2788016842686546E-4"/>
    <n v="1.3010526331578949"/>
    <n v="0.42658935649202734"/>
    <n v="0"/>
    <n v="0"/>
  </r>
  <r>
    <n v="781811"/>
    <x v="3"/>
    <d v="2017-08-18T00:00:00"/>
    <n v="936"/>
    <n v="116447"/>
    <s v="35-39"/>
    <s v="F"/>
    <n v="16"/>
    <n v="17"/>
    <n v="22"/>
    <n v="10186"/>
    <n v="1"/>
    <n v="1.230000019"/>
    <n v="1"/>
    <n v="1"/>
    <n v="9.8173964264677014E-5"/>
    <n v="1.230000019"/>
    <n v="0.12075397791085804"/>
    <n v="1"/>
    <n v="1.230000019"/>
  </r>
  <r>
    <n v="781857"/>
    <x v="3"/>
    <d v="2017-08-18T00:00:00"/>
    <n v="936"/>
    <n v="116455"/>
    <s v="30-34"/>
    <s v="M"/>
    <n v="20"/>
    <n v="21"/>
    <n v="24"/>
    <n v="9134"/>
    <n v="3"/>
    <n v="4.1800000669999999"/>
    <n v="2"/>
    <n v="0"/>
    <n v="3.2844317932997593E-4"/>
    <n v="1.3933333556666667"/>
    <n v="0.45763083720166409"/>
    <n v="0"/>
    <n v="0"/>
  </r>
  <r>
    <n v="781858"/>
    <x v="3"/>
    <d v="2017-08-18T00:00:00"/>
    <n v="936"/>
    <n v="116455"/>
    <s v="30-34"/>
    <s v="M"/>
    <n v="20"/>
    <n v="25"/>
    <n v="22"/>
    <n v="3385"/>
    <n v="1"/>
    <n v="1.440000057"/>
    <n v="1"/>
    <n v="1"/>
    <n v="2.9542097488921711E-4"/>
    <n v="1.440000057"/>
    <n v="0.42540622067946826"/>
    <n v="1"/>
    <n v="1.440000057"/>
  </r>
  <r>
    <n v="781907"/>
    <x v="4"/>
    <d v="2017-08-19T00:00:00"/>
    <n v="936"/>
    <n v="116463"/>
    <s v="45-49"/>
    <s v="F"/>
    <n v="21"/>
    <n v="27"/>
    <n v="23"/>
    <n v="1314"/>
    <n v="0"/>
    <n v="0"/>
    <n v="1"/>
    <n v="0"/>
    <n v="0"/>
    <n v="0"/>
    <n v="0"/>
    <n v="0"/>
    <n v="0"/>
  </r>
  <r>
    <n v="781928"/>
    <x v="4"/>
    <d v="2017-08-19T00:00:00"/>
    <n v="936"/>
    <n v="116467"/>
    <s v="30-34"/>
    <s v="M"/>
    <n v="18"/>
    <n v="21"/>
    <n v="22"/>
    <n v="2916"/>
    <n v="0"/>
    <n v="0"/>
    <n v="1"/>
    <n v="1"/>
    <n v="0"/>
    <n v="0"/>
    <n v="0"/>
    <n v="0"/>
    <n v="0"/>
  </r>
  <r>
    <n v="781929"/>
    <x v="9"/>
    <d v="2017-08-20T00:00:00"/>
    <n v="936"/>
    <n v="116467"/>
    <s v="30-34"/>
    <s v="M"/>
    <n v="18"/>
    <n v="21"/>
    <n v="21"/>
    <n v="6142"/>
    <n v="1"/>
    <n v="1.3300000430000001"/>
    <n v="1"/>
    <n v="0"/>
    <n v="1.6281341582546403E-4"/>
    <n v="1.3300000430000001"/>
    <n v="0.21654185004884402"/>
    <n v="0"/>
    <n v="0"/>
  </r>
  <r>
    <n v="781950"/>
    <x v="9"/>
    <d v="2017-08-20T00:00:00"/>
    <n v="936"/>
    <n v="116471"/>
    <s v="30-34"/>
    <s v="F"/>
    <n v="20"/>
    <n v="26"/>
    <n v="21"/>
    <n v="1984"/>
    <n v="0"/>
    <n v="0"/>
    <n v="1"/>
    <n v="0"/>
    <n v="0"/>
    <n v="0"/>
    <n v="0"/>
    <n v="0"/>
    <n v="0"/>
  </r>
  <r>
    <n v="781999"/>
    <x v="9"/>
    <d v="2017-08-20T00:00:00"/>
    <n v="936"/>
    <n v="116479"/>
    <s v="30-34"/>
    <s v="M"/>
    <n v="24"/>
    <n v="30"/>
    <n v="29"/>
    <n v="9142"/>
    <n v="3"/>
    <n v="3.7499998809999999"/>
    <n v="1"/>
    <n v="0"/>
    <n v="3.2815576460293154E-4"/>
    <n v="1.2499999603333334"/>
    <n v="0.41019469273681908"/>
    <n v="0"/>
    <n v="0"/>
  </r>
  <r>
    <n v="782001"/>
    <x v="9"/>
    <d v="2017-08-20T00:00:00"/>
    <n v="936"/>
    <n v="116479"/>
    <s v="30-34"/>
    <s v="M"/>
    <n v="24"/>
    <n v="30"/>
    <n v="28"/>
    <n v="5475"/>
    <n v="2"/>
    <n v="2.7300000190000002"/>
    <n v="1"/>
    <n v="1"/>
    <n v="3.6529680365296805E-4"/>
    <n v="1.3650000095000001"/>
    <n v="0.49863014045662107"/>
    <n v="0.5"/>
    <n v="2.7300000190000002"/>
  </r>
  <r>
    <n v="782022"/>
    <x v="9"/>
    <d v="2017-08-20T00:00:00"/>
    <n v="936"/>
    <n v="116483"/>
    <s v="30-34"/>
    <s v="F"/>
    <n v="18"/>
    <n v="24"/>
    <n v="20"/>
    <n v="8254"/>
    <n v="2"/>
    <n v="2.3200000520000001"/>
    <n v="1"/>
    <n v="1"/>
    <n v="2.4230676035861401E-4"/>
    <n v="1.1600000260000001"/>
    <n v="0.28107584831596805"/>
    <n v="0.5"/>
    <n v="2.3200000520000001"/>
  </r>
  <r>
    <n v="782026"/>
    <x v="10"/>
    <d v="2017-08-21T00:00:00"/>
    <n v="936"/>
    <n v="116483"/>
    <s v="30-34"/>
    <s v="F"/>
    <n v="18"/>
    <n v="24"/>
    <n v="20"/>
    <n v="5704"/>
    <n v="1"/>
    <n v="1.3200000519999999"/>
    <n v="1"/>
    <n v="0"/>
    <n v="1.7531556802244039E-4"/>
    <n v="1.3200000519999999"/>
    <n v="0.23141655890603086"/>
    <n v="0"/>
    <n v="0"/>
  </r>
  <r>
    <n v="782130"/>
    <x v="10"/>
    <d v="2017-08-21T00:00:00"/>
    <n v="936"/>
    <n v="116501"/>
    <s v="30-34"/>
    <s v="F"/>
    <n v="16"/>
    <n v="18"/>
    <n v="21"/>
    <n v="7301"/>
    <n v="0"/>
    <n v="0"/>
    <n v="1"/>
    <n v="0"/>
    <n v="0"/>
    <n v="0"/>
    <n v="0"/>
    <n v="0"/>
    <n v="0"/>
  </r>
  <r>
    <n v="782134"/>
    <x v="10"/>
    <d v="2017-08-21T00:00:00"/>
    <n v="936"/>
    <n v="116501"/>
    <s v="30-34"/>
    <s v="F"/>
    <n v="16"/>
    <n v="19"/>
    <n v="21"/>
    <n v="37873"/>
    <n v="5"/>
    <n v="6.1699999569999999"/>
    <n v="1"/>
    <n v="1"/>
    <n v="1.3202017268238586E-4"/>
    <n v="1.2339999913999999"/>
    <n v="0.16291289195469066"/>
    <n v="0.2"/>
    <n v="6.1699999569999999"/>
  </r>
  <r>
    <n v="782135"/>
    <x v="9"/>
    <d v="2017-08-20T00:00:00"/>
    <n v="936"/>
    <n v="116501"/>
    <s v="30-34"/>
    <s v="F"/>
    <n v="16"/>
    <n v="20"/>
    <n v="17"/>
    <n v="25267"/>
    <n v="4"/>
    <n v="4.9400000569999998"/>
    <n v="2"/>
    <n v="1"/>
    <n v="1.5830925713381091E-4"/>
    <n v="1.2350000142499999"/>
    <n v="0.19551193481616336"/>
    <n v="0.25"/>
    <n v="4.9400000569999998"/>
  </r>
  <r>
    <n v="782171"/>
    <x v="9"/>
    <d v="2017-08-20T00:00:00"/>
    <n v="936"/>
    <n v="116507"/>
    <s v="30-34"/>
    <s v="F"/>
    <n v="30"/>
    <n v="31"/>
    <n v="32"/>
    <n v="535"/>
    <n v="0"/>
    <n v="0"/>
    <n v="1"/>
    <n v="0"/>
    <n v="0"/>
    <n v="0"/>
    <n v="0"/>
    <n v="0"/>
    <n v="0"/>
  </r>
  <r>
    <n v="782180"/>
    <x v="4"/>
    <d v="2017-08-19T00:00:00"/>
    <n v="936"/>
    <n v="116509"/>
    <s v="30-34"/>
    <s v="M"/>
    <n v="29"/>
    <n v="34"/>
    <n v="30"/>
    <n v="3396"/>
    <n v="0"/>
    <n v="0"/>
    <n v="1"/>
    <n v="0"/>
    <n v="0"/>
    <n v="0"/>
    <n v="0"/>
    <n v="0"/>
    <n v="0"/>
  </r>
  <r>
    <n v="782219"/>
    <x v="4"/>
    <d v="2017-08-19T00:00:00"/>
    <n v="936"/>
    <n v="116515"/>
    <s v="30-34"/>
    <s v="M"/>
    <n v="26"/>
    <n v="27"/>
    <n v="32"/>
    <n v="977"/>
    <n v="0"/>
    <n v="0"/>
    <n v="1"/>
    <n v="0"/>
    <n v="0"/>
    <n v="0"/>
    <n v="0"/>
    <n v="0"/>
    <n v="0"/>
  </r>
  <r>
    <n v="782228"/>
    <x v="4"/>
    <d v="2017-08-19T00:00:00"/>
    <n v="936"/>
    <n v="116517"/>
    <s v="40-44"/>
    <s v="F"/>
    <n v="63"/>
    <n v="64"/>
    <n v="66"/>
    <n v="12318"/>
    <n v="5"/>
    <n v="6.3400001530000001"/>
    <n v="1"/>
    <n v="1"/>
    <n v="4.0591005033284623E-4"/>
    <n v="1.2680000306000001"/>
    <n v="0.5146939562428966"/>
    <n v="0.2"/>
    <n v="6.3400001530000001"/>
  </r>
  <r>
    <n v="782242"/>
    <x v="4"/>
    <d v="2017-08-19T00:00:00"/>
    <n v="936"/>
    <n v="116519"/>
    <s v="30-34"/>
    <s v="F"/>
    <n v="28"/>
    <n v="34"/>
    <n v="31"/>
    <n v="4783"/>
    <n v="1"/>
    <n v="0.86000001400000003"/>
    <n v="1"/>
    <n v="0"/>
    <n v="2.0907380305247751E-4"/>
    <n v="0.86000001400000003"/>
    <n v="0.17980347355216392"/>
    <n v="0"/>
    <n v="0"/>
  </r>
  <r>
    <n v="782275"/>
    <x v="4"/>
    <d v="2017-08-19T00:00:00"/>
    <n v="936"/>
    <n v="116525"/>
    <s v="30-34"/>
    <s v="F"/>
    <n v="29"/>
    <n v="31"/>
    <n v="30"/>
    <n v="6475"/>
    <n v="1"/>
    <n v="1.3500000240000001"/>
    <n v="1"/>
    <n v="0"/>
    <n v="1.5444015444015445E-4"/>
    <n v="1.3500000240000001"/>
    <n v="0.20849421220077222"/>
    <n v="0"/>
    <n v="0"/>
  </r>
  <r>
    <n v="782337"/>
    <x v="9"/>
    <d v="2017-08-20T00:00:00"/>
    <n v="936"/>
    <n v="116535"/>
    <s v="45-49"/>
    <s v="F"/>
    <n v="16"/>
    <n v="18"/>
    <n v="19"/>
    <n v="104578"/>
    <n v="29"/>
    <n v="39.25000095"/>
    <n v="1"/>
    <n v="1"/>
    <n v="2.7730497810246895E-4"/>
    <n v="1.3534483086206897"/>
    <n v="0.37531795358488401"/>
    <n v="3.4482758620689655E-2"/>
    <n v="39.25000095"/>
  </r>
  <r>
    <n v="782407"/>
    <x v="9"/>
    <d v="2017-08-20T00:00:00"/>
    <n v="936"/>
    <n v="116547"/>
    <s v="45-49"/>
    <s v="F"/>
    <n v="10"/>
    <n v="12"/>
    <n v="11"/>
    <n v="33664"/>
    <n v="11"/>
    <n v="12.51000035"/>
    <n v="1"/>
    <n v="0"/>
    <n v="3.2675855513307982E-4"/>
    <n v="1.1372727590909091"/>
    <n v="0.37161360355275669"/>
    <n v="0"/>
    <n v="0"/>
  </r>
  <r>
    <n v="782443"/>
    <x v="9"/>
    <d v="2017-08-20T00:00:00"/>
    <n v="936"/>
    <n v="116553"/>
    <s v="40-44"/>
    <s v="F"/>
    <n v="20"/>
    <n v="25"/>
    <n v="24"/>
    <n v="979"/>
    <n v="0"/>
    <n v="0"/>
    <n v="1"/>
    <n v="0"/>
    <n v="0"/>
    <n v="0"/>
    <n v="0"/>
    <n v="0"/>
    <n v="0"/>
  </r>
  <r>
    <n v="782541"/>
    <x v="9"/>
    <d v="2017-08-20T00:00:00"/>
    <n v="936"/>
    <n v="116569"/>
    <s v="40-44"/>
    <s v="F"/>
    <n v="28"/>
    <n v="29"/>
    <n v="30"/>
    <n v="7337"/>
    <n v="3"/>
    <n v="4.079999924"/>
    <n v="1"/>
    <n v="0"/>
    <n v="4.0888646585798008E-4"/>
    <n v="1.3599999746666667"/>
    <n v="0.55608558320839585"/>
    <n v="0"/>
    <n v="0"/>
  </r>
  <r>
    <n v="782587"/>
    <x v="3"/>
    <d v="2017-08-18T00:00:00"/>
    <n v="936"/>
    <n v="116577"/>
    <s v="30-34"/>
    <s v="M"/>
    <n v="10"/>
    <n v="13"/>
    <n v="16"/>
    <n v="2499"/>
    <n v="0"/>
    <n v="0"/>
    <n v="1"/>
    <n v="0"/>
    <n v="0"/>
    <n v="0"/>
    <n v="0"/>
    <n v="0"/>
    <n v="0"/>
  </r>
  <r>
    <n v="782647"/>
    <x v="3"/>
    <d v="2017-08-18T00:00:00"/>
    <n v="936"/>
    <n v="116587"/>
    <s v="40-44"/>
    <s v="F"/>
    <n v="27"/>
    <n v="33"/>
    <n v="30"/>
    <n v="11244"/>
    <n v="3"/>
    <n v="4.5500001909999996"/>
    <n v="1"/>
    <n v="0"/>
    <n v="2.6680896478121667E-4"/>
    <n v="1.5166667303333332"/>
    <n v="0.40466028023834932"/>
    <n v="0"/>
    <n v="0"/>
  </r>
  <r>
    <n v="782658"/>
    <x v="12"/>
    <d v="2017-08-23T00:00:00"/>
    <n v="936"/>
    <n v="116589"/>
    <s v="30-34"/>
    <s v="M"/>
    <n v="15"/>
    <n v="17"/>
    <n v="19"/>
    <n v="4827"/>
    <n v="0"/>
    <n v="0"/>
    <n v="1"/>
    <n v="0"/>
    <n v="0"/>
    <n v="0"/>
    <n v="0"/>
    <n v="0"/>
    <n v="0"/>
  </r>
  <r>
    <n v="782694"/>
    <x v="12"/>
    <d v="2017-08-23T00:00:00"/>
    <n v="936"/>
    <n v="116595"/>
    <s v="35-39"/>
    <s v="F"/>
    <n v="29"/>
    <n v="31"/>
    <n v="35"/>
    <n v="29035"/>
    <n v="7"/>
    <n v="8.9100000860000002"/>
    <n v="2"/>
    <n v="2"/>
    <n v="2.4108834165662132E-4"/>
    <n v="1.2728571551428571"/>
    <n v="0.30687102069915623"/>
    <n v="0.2857142857142857"/>
    <n v="4.4550000430000001"/>
  </r>
  <r>
    <n v="782706"/>
    <x v="12"/>
    <d v="2017-08-23T00:00:00"/>
    <n v="936"/>
    <n v="116597"/>
    <s v="35-39"/>
    <s v="F"/>
    <n v="30"/>
    <n v="32"/>
    <n v="32"/>
    <n v="761"/>
    <n v="0"/>
    <n v="0"/>
    <n v="1"/>
    <n v="0"/>
    <n v="0"/>
    <n v="0"/>
    <n v="0"/>
    <n v="0"/>
    <n v="0"/>
  </r>
  <r>
    <n v="782754"/>
    <x v="12"/>
    <d v="2017-08-23T00:00:00"/>
    <n v="936"/>
    <n v="116605"/>
    <s v="35-39"/>
    <s v="F"/>
    <n v="26"/>
    <n v="31"/>
    <n v="32"/>
    <n v="6532"/>
    <n v="1"/>
    <n v="1.6100000139999999"/>
    <n v="1"/>
    <n v="0"/>
    <n v="1.5309246785058175E-4"/>
    <n v="1.6100000139999999"/>
    <n v="0.24647887538273117"/>
    <n v="0"/>
    <n v="0"/>
  </r>
  <r>
    <n v="782815"/>
    <x v="12"/>
    <d v="2017-08-23T00:00:00"/>
    <n v="936"/>
    <n v="116615"/>
    <s v="40-44"/>
    <s v="F"/>
    <n v="10"/>
    <n v="16"/>
    <n v="15"/>
    <n v="11537"/>
    <n v="3"/>
    <n v="4.3000001909999996"/>
    <n v="1"/>
    <n v="0"/>
    <n v="2.6003293750541737E-4"/>
    <n v="1.433333397"/>
    <n v="0.37271389364652852"/>
    <n v="0"/>
    <n v="0"/>
  </r>
  <r>
    <n v="782816"/>
    <x v="12"/>
    <d v="2017-08-23T00:00:00"/>
    <n v="936"/>
    <n v="116615"/>
    <s v="40-44"/>
    <s v="F"/>
    <n v="10"/>
    <n v="13"/>
    <n v="11"/>
    <n v="12183"/>
    <n v="3"/>
    <n v="2.869999945"/>
    <n v="1"/>
    <n v="0"/>
    <n v="2.4624476729869491E-4"/>
    <n v="0.95666664833333337"/>
    <n v="0.23557415620126407"/>
    <n v="0"/>
    <n v="0"/>
  </r>
  <r>
    <n v="782862"/>
    <x v="12"/>
    <d v="2017-08-23T00:00:00"/>
    <n v="936"/>
    <n v="116623"/>
    <s v="35-39"/>
    <s v="F"/>
    <n v="64"/>
    <n v="70"/>
    <n v="67"/>
    <n v="5912"/>
    <n v="1"/>
    <n v="1.559999943"/>
    <n v="1"/>
    <n v="1"/>
    <n v="1.6914749661705008E-4"/>
    <n v="1.559999943"/>
    <n v="0.26387008508119081"/>
    <n v="1"/>
    <n v="1.559999943"/>
  </r>
  <r>
    <n v="950068"/>
    <x v="12"/>
    <d v="2017-08-23T00:00:00"/>
    <n v="936"/>
    <n v="123438"/>
    <s v="30-34"/>
    <s v="M"/>
    <n v="10"/>
    <n v="12"/>
    <n v="13"/>
    <n v="4012"/>
    <n v="1"/>
    <n v="1.5700000519999999"/>
    <n v="1"/>
    <n v="0"/>
    <n v="2.4925224327018941E-4"/>
    <n v="1.5700000519999999"/>
    <n v="0.39132603489531403"/>
    <n v="0"/>
    <n v="0"/>
  </r>
  <r>
    <n v="950078"/>
    <x v="13"/>
    <d v="2017-08-22T00:00:00"/>
    <n v="936"/>
    <n v="123440"/>
    <s v="30-34"/>
    <s v="M"/>
    <n v="16"/>
    <n v="22"/>
    <n v="17"/>
    <n v="12396"/>
    <n v="2"/>
    <n v="3.210000038"/>
    <n v="2"/>
    <n v="1"/>
    <n v="1.6134236850596966E-4"/>
    <n v="1.605000019"/>
    <n v="0.25895450451758634"/>
    <n v="0.5"/>
    <n v="3.210000038"/>
  </r>
  <r>
    <n v="950079"/>
    <x v="13"/>
    <d v="2017-08-22T00:00:00"/>
    <n v="936"/>
    <n v="123440"/>
    <s v="30-34"/>
    <s v="M"/>
    <n v="16"/>
    <n v="20"/>
    <n v="22"/>
    <n v="3142"/>
    <n v="0"/>
    <n v="0"/>
    <n v="2"/>
    <n v="2"/>
    <n v="0"/>
    <n v="0"/>
    <n v="0"/>
    <n v="0"/>
    <n v="0"/>
  </r>
  <r>
    <n v="950099"/>
    <x v="13"/>
    <d v="2017-08-22T00:00:00"/>
    <n v="936"/>
    <n v="123443"/>
    <s v="30-34"/>
    <s v="M"/>
    <n v="18"/>
    <n v="23"/>
    <n v="23"/>
    <n v="1120"/>
    <n v="0"/>
    <n v="0"/>
    <n v="1"/>
    <n v="0"/>
    <n v="0"/>
    <n v="0"/>
    <n v="0"/>
    <n v="0"/>
    <n v="0"/>
  </r>
  <r>
    <n v="950109"/>
    <x v="13"/>
    <d v="2017-08-22T00:00:00"/>
    <n v="936"/>
    <n v="123445"/>
    <s v="30-34"/>
    <s v="M"/>
    <n v="20"/>
    <n v="24"/>
    <n v="22"/>
    <n v="343"/>
    <n v="0"/>
    <n v="0"/>
    <n v="1"/>
    <n v="1"/>
    <n v="0"/>
    <n v="0"/>
    <n v="0"/>
    <n v="0"/>
    <n v="0"/>
  </r>
  <r>
    <n v="950170"/>
    <x v="13"/>
    <d v="2017-08-22T00:00:00"/>
    <n v="936"/>
    <n v="123455"/>
    <s v="30-34"/>
    <s v="M"/>
    <n v="15"/>
    <n v="19"/>
    <n v="16"/>
    <n v="1720"/>
    <n v="0"/>
    <n v="0"/>
    <n v="1"/>
    <n v="1"/>
    <n v="0"/>
    <n v="0"/>
    <n v="0"/>
    <n v="0"/>
    <n v="0"/>
  </r>
  <r>
    <n v="950179"/>
    <x v="13"/>
    <d v="2017-08-22T00:00:00"/>
    <n v="936"/>
    <n v="123457"/>
    <s v="30-34"/>
    <s v="M"/>
    <n v="16"/>
    <n v="22"/>
    <n v="19"/>
    <n v="3423"/>
    <n v="0"/>
    <n v="0"/>
    <n v="1"/>
    <n v="1"/>
    <n v="0"/>
    <n v="0"/>
    <n v="0"/>
    <n v="0"/>
    <n v="0"/>
  </r>
  <r>
    <n v="950182"/>
    <x v="13"/>
    <d v="2017-08-22T00:00:00"/>
    <n v="936"/>
    <n v="123457"/>
    <s v="30-34"/>
    <s v="M"/>
    <n v="16"/>
    <n v="20"/>
    <n v="19"/>
    <n v="3242"/>
    <n v="0"/>
    <n v="0"/>
    <n v="1"/>
    <n v="0"/>
    <n v="0"/>
    <n v="0"/>
    <n v="0"/>
    <n v="0"/>
    <n v="0"/>
  </r>
  <r>
    <n v="950183"/>
    <x v="13"/>
    <d v="2017-08-22T00:00:00"/>
    <n v="936"/>
    <n v="123457"/>
    <s v="30-34"/>
    <s v="M"/>
    <n v="16"/>
    <n v="22"/>
    <n v="19"/>
    <n v="15720"/>
    <n v="1"/>
    <n v="1.3799999949999999"/>
    <n v="1"/>
    <n v="0"/>
    <n v="6.3613231552162849E-5"/>
    <n v="1.3799999949999999"/>
    <n v="8.778625922391857E-2"/>
    <n v="0"/>
    <n v="0"/>
  </r>
  <r>
    <n v="950200"/>
    <x v="13"/>
    <d v="2017-08-22T00:00:00"/>
    <n v="936"/>
    <n v="123460"/>
    <s v="30-34"/>
    <s v="M"/>
    <n v="10"/>
    <n v="13"/>
    <n v="15"/>
    <n v="1217"/>
    <n v="0"/>
    <n v="0"/>
    <n v="1"/>
    <n v="1"/>
    <n v="0"/>
    <n v="0"/>
    <n v="0"/>
    <n v="0"/>
    <n v="0"/>
  </r>
  <r>
    <n v="950224"/>
    <x v="13"/>
    <d v="2017-08-22T00:00:00"/>
    <n v="936"/>
    <n v="123464"/>
    <s v="40-44"/>
    <s v="M"/>
    <n v="20"/>
    <n v="21"/>
    <n v="23"/>
    <n v="2367"/>
    <n v="2"/>
    <n v="2.8399999139999998"/>
    <n v="1"/>
    <n v="1"/>
    <n v="8.449514152936206E-4"/>
    <n v="1.4199999569999999"/>
    <n v="1.1998309733840302"/>
    <n v="0.5"/>
    <n v="2.8399999139999998"/>
  </r>
  <r>
    <n v="950326"/>
    <x v="13"/>
    <d v="2017-08-22T00:00:00"/>
    <n v="936"/>
    <n v="123481"/>
    <s v="35-39"/>
    <s v="M"/>
    <n v="16"/>
    <n v="19"/>
    <n v="22"/>
    <n v="6607"/>
    <n v="1"/>
    <n v="1.3200000519999999"/>
    <n v="2"/>
    <n v="0"/>
    <n v="1.5135462388375965E-4"/>
    <n v="1.3200000519999999"/>
    <n v="0.19978811139700317"/>
    <n v="0"/>
    <n v="0"/>
  </r>
  <r>
    <n v="950345"/>
    <x v="12"/>
    <d v="2017-08-23T00:00:00"/>
    <n v="936"/>
    <n v="123484"/>
    <s v="30-34"/>
    <s v="M"/>
    <n v="64"/>
    <n v="66"/>
    <n v="65"/>
    <n v="616"/>
    <n v="0"/>
    <n v="0"/>
    <n v="1"/>
    <n v="0"/>
    <n v="0"/>
    <n v="0"/>
    <n v="0"/>
    <n v="0"/>
    <n v="0"/>
  </r>
  <r>
    <n v="950452"/>
    <x v="12"/>
    <d v="2017-08-23T00:00:00"/>
    <n v="936"/>
    <n v="123502"/>
    <s v="45-49"/>
    <s v="M"/>
    <n v="16"/>
    <n v="22"/>
    <n v="22"/>
    <n v="5537"/>
    <n v="1"/>
    <n v="1.519999981"/>
    <n v="1"/>
    <n v="0"/>
    <n v="1.8060321473722233E-4"/>
    <n v="1.519999981"/>
    <n v="0.27451688296911686"/>
    <n v="0"/>
    <n v="0"/>
  </r>
  <r>
    <n v="950463"/>
    <x v="4"/>
    <d v="2017-08-19T00:00:00"/>
    <n v="936"/>
    <n v="123504"/>
    <s v="45-49"/>
    <s v="M"/>
    <n v="15"/>
    <n v="19"/>
    <n v="18"/>
    <n v="818"/>
    <n v="0"/>
    <n v="0"/>
    <n v="1"/>
    <n v="0"/>
    <n v="0"/>
    <n v="0"/>
    <n v="0"/>
    <n v="0"/>
    <n v="0"/>
  </r>
  <r>
    <n v="950495"/>
    <x v="4"/>
    <d v="2017-08-19T00:00:00"/>
    <n v="936"/>
    <n v="123509"/>
    <s v="45-49"/>
    <s v="M"/>
    <n v="21"/>
    <n v="25"/>
    <n v="25"/>
    <n v="1909"/>
    <n v="1"/>
    <n v="0.980000019"/>
    <n v="1"/>
    <n v="0"/>
    <n v="5.2383446830801469E-4"/>
    <n v="0.980000019"/>
    <n v="0.51335778889470929"/>
    <n v="0"/>
    <n v="0"/>
  </r>
  <r>
    <n v="950521"/>
    <x v="3"/>
    <d v="2017-08-18T00:00:00"/>
    <n v="936"/>
    <n v="123514"/>
    <s v="30-34"/>
    <s v="M"/>
    <n v="21"/>
    <n v="27"/>
    <n v="25"/>
    <n v="351"/>
    <n v="0"/>
    <n v="0"/>
    <n v="1"/>
    <n v="0"/>
    <n v="0"/>
    <n v="0"/>
    <n v="0"/>
    <n v="0"/>
    <n v="0"/>
  </r>
  <r>
    <n v="950531"/>
    <x v="4"/>
    <d v="2017-08-19T00:00:00"/>
    <n v="936"/>
    <n v="123515"/>
    <s v="45-49"/>
    <s v="M"/>
    <n v="22"/>
    <n v="24"/>
    <n v="26"/>
    <n v="572"/>
    <n v="0"/>
    <n v="0"/>
    <n v="1"/>
    <n v="0"/>
    <n v="0"/>
    <n v="0"/>
    <n v="0"/>
    <n v="0"/>
    <n v="0"/>
  </r>
  <r>
    <n v="950537"/>
    <x v="4"/>
    <d v="2017-08-19T00:00:00"/>
    <n v="936"/>
    <n v="123516"/>
    <s v="40-44"/>
    <s v="M"/>
    <n v="36"/>
    <n v="41"/>
    <n v="40"/>
    <n v="1884"/>
    <n v="1"/>
    <n v="1.4099999670000001"/>
    <n v="1"/>
    <n v="0"/>
    <n v="5.3078556263269638E-4"/>
    <n v="1.4099999670000001"/>
    <n v="0.74840762579617837"/>
    <n v="0"/>
    <n v="0"/>
  </r>
  <r>
    <n v="950550"/>
    <x v="4"/>
    <d v="2017-08-19T00:00:00"/>
    <n v="936"/>
    <n v="123519"/>
    <s v="30-34"/>
    <s v="M"/>
    <n v="30"/>
    <n v="35"/>
    <n v="36"/>
    <n v="219"/>
    <n v="0"/>
    <n v="0"/>
    <n v="1"/>
    <n v="0"/>
    <n v="0"/>
    <n v="0"/>
    <n v="0"/>
    <n v="0"/>
    <n v="0"/>
  </r>
  <r>
    <n v="950577"/>
    <x v="4"/>
    <d v="2017-08-19T00:00:00"/>
    <n v="936"/>
    <n v="123523"/>
    <s v="30-34"/>
    <s v="M"/>
    <n v="32"/>
    <n v="38"/>
    <n v="34"/>
    <n v="540"/>
    <n v="0"/>
    <n v="0"/>
    <n v="1"/>
    <n v="1"/>
    <n v="0"/>
    <n v="0"/>
    <n v="0"/>
    <n v="0"/>
    <n v="0"/>
  </r>
  <r>
    <n v="950578"/>
    <x v="4"/>
    <d v="2017-08-19T00:00:00"/>
    <n v="936"/>
    <n v="123523"/>
    <s v="30-34"/>
    <s v="M"/>
    <n v="32"/>
    <n v="37"/>
    <n v="37"/>
    <n v="550"/>
    <n v="0"/>
    <n v="0"/>
    <n v="1"/>
    <n v="0"/>
    <n v="0"/>
    <n v="0"/>
    <n v="0"/>
    <n v="0"/>
    <n v="0"/>
  </r>
  <r>
    <n v="950595"/>
    <x v="3"/>
    <d v="2017-08-18T00:00:00"/>
    <n v="936"/>
    <n v="123526"/>
    <s v="30-34"/>
    <s v="M"/>
    <n v="26"/>
    <n v="30"/>
    <n v="31"/>
    <n v="465"/>
    <n v="0"/>
    <n v="0"/>
    <n v="1"/>
    <n v="0"/>
    <n v="0"/>
    <n v="0"/>
    <n v="0"/>
    <n v="0"/>
    <n v="0"/>
  </r>
  <r>
    <n v="950609"/>
    <x v="3"/>
    <d v="2017-08-18T00:00:00"/>
    <n v="936"/>
    <n v="123528"/>
    <s v="30-34"/>
    <s v="M"/>
    <n v="29"/>
    <n v="31"/>
    <n v="35"/>
    <n v="1761"/>
    <n v="0"/>
    <n v="0"/>
    <n v="1"/>
    <n v="1"/>
    <n v="0"/>
    <n v="0"/>
    <n v="0"/>
    <n v="0"/>
    <n v="0"/>
  </r>
  <r>
    <n v="950629"/>
    <x v="12"/>
    <d v="2017-08-23T00:00:00"/>
    <n v="936"/>
    <n v="123532"/>
    <s v="30-34"/>
    <s v="M"/>
    <n v="65"/>
    <n v="67"/>
    <n v="68"/>
    <n v="152"/>
    <n v="0"/>
    <n v="0"/>
    <n v="1"/>
    <n v="1"/>
    <n v="0"/>
    <n v="0"/>
    <n v="0"/>
    <n v="0"/>
    <n v="0"/>
  </r>
  <r>
    <n v="950631"/>
    <x v="12"/>
    <d v="2017-08-23T00:00:00"/>
    <n v="936"/>
    <n v="123532"/>
    <s v="30-34"/>
    <s v="M"/>
    <n v="65"/>
    <n v="70"/>
    <n v="70"/>
    <n v="152"/>
    <n v="0"/>
    <n v="0"/>
    <n v="1"/>
    <n v="1"/>
    <n v="0"/>
    <n v="0"/>
    <n v="0"/>
    <n v="0"/>
    <n v="0"/>
  </r>
  <r>
    <n v="950649"/>
    <x v="12"/>
    <d v="2017-08-23T00:00:00"/>
    <n v="936"/>
    <n v="123535"/>
    <s v="30-34"/>
    <s v="M"/>
    <n v="64"/>
    <n v="67"/>
    <n v="70"/>
    <n v="429"/>
    <n v="0"/>
    <n v="0"/>
    <n v="1"/>
    <n v="0"/>
    <n v="0"/>
    <n v="0"/>
    <n v="0"/>
    <n v="0"/>
    <n v="0"/>
  </r>
  <r>
    <n v="950745"/>
    <x v="3"/>
    <d v="2017-08-18T00:00:00"/>
    <n v="936"/>
    <n v="123551"/>
    <s v="30-34"/>
    <s v="M"/>
    <n v="29"/>
    <n v="32"/>
    <n v="31"/>
    <n v="1514"/>
    <n v="0"/>
    <n v="0"/>
    <n v="2"/>
    <n v="2"/>
    <n v="0"/>
    <n v="0"/>
    <n v="0"/>
    <n v="0"/>
    <n v="0"/>
  </r>
  <r>
    <n v="950770"/>
    <x v="3"/>
    <d v="2017-08-18T00:00:00"/>
    <n v="936"/>
    <n v="123555"/>
    <s v="30-34"/>
    <s v="M"/>
    <n v="28"/>
    <n v="31"/>
    <n v="30"/>
    <n v="7780"/>
    <n v="3"/>
    <n v="4.329999924"/>
    <n v="2"/>
    <n v="2"/>
    <n v="3.8560411311053987E-4"/>
    <n v="1.4433333079999999"/>
    <n v="0.55655526015424162"/>
    <n v="0.66666666666666663"/>
    <n v="2.164999962"/>
  </r>
  <r>
    <n v="950772"/>
    <x v="3"/>
    <d v="2017-08-18T00:00:00"/>
    <n v="936"/>
    <n v="123556"/>
    <s v="35-39"/>
    <s v="M"/>
    <n v="28"/>
    <n v="30"/>
    <n v="33"/>
    <n v="460"/>
    <n v="0"/>
    <n v="0"/>
    <n v="1"/>
    <n v="0"/>
    <n v="0"/>
    <n v="0"/>
    <n v="0"/>
    <n v="0"/>
    <n v="0"/>
  </r>
  <r>
    <n v="950773"/>
    <x v="3"/>
    <d v="2017-08-18T00:00:00"/>
    <n v="936"/>
    <n v="123556"/>
    <s v="35-39"/>
    <s v="M"/>
    <n v="28"/>
    <n v="29"/>
    <n v="32"/>
    <n v="471"/>
    <n v="0"/>
    <n v="0"/>
    <n v="1"/>
    <n v="0"/>
    <n v="0"/>
    <n v="0"/>
    <n v="0"/>
    <n v="0"/>
    <n v="0"/>
  </r>
  <r>
    <n v="950776"/>
    <x v="3"/>
    <d v="2017-08-18T00:00:00"/>
    <n v="936"/>
    <n v="123556"/>
    <s v="35-39"/>
    <s v="M"/>
    <n v="28"/>
    <n v="29"/>
    <n v="32"/>
    <n v="2633"/>
    <n v="1"/>
    <n v="1.0700000519999999"/>
    <n v="1"/>
    <n v="0"/>
    <n v="3.7979491074819596E-4"/>
    <n v="1.0700000519999999"/>
    <n v="0.40638057424990504"/>
    <n v="0"/>
    <n v="0"/>
  </r>
  <r>
    <n v="950787"/>
    <x v="3"/>
    <d v="2017-08-18T00:00:00"/>
    <n v="936"/>
    <n v="123558"/>
    <s v="30-34"/>
    <s v="M"/>
    <n v="27"/>
    <n v="32"/>
    <n v="30"/>
    <n v="199"/>
    <n v="0"/>
    <n v="0"/>
    <n v="1"/>
    <n v="0"/>
    <n v="0"/>
    <n v="0"/>
    <n v="0"/>
    <n v="0"/>
    <n v="0"/>
  </r>
  <r>
    <n v="950808"/>
    <x v="13"/>
    <d v="2017-08-22T00:00:00"/>
    <n v="936"/>
    <n v="123562"/>
    <s v="35-39"/>
    <s v="M"/>
    <n v="32"/>
    <n v="33"/>
    <n v="38"/>
    <n v="398"/>
    <n v="0"/>
    <n v="0"/>
    <n v="1"/>
    <n v="0"/>
    <n v="0"/>
    <n v="0"/>
    <n v="0"/>
    <n v="0"/>
    <n v="0"/>
  </r>
  <r>
    <n v="950839"/>
    <x v="13"/>
    <d v="2017-08-22T00:00:00"/>
    <n v="936"/>
    <n v="123567"/>
    <s v="30-34"/>
    <s v="M"/>
    <n v="24"/>
    <n v="29"/>
    <n v="25"/>
    <n v="246"/>
    <n v="0"/>
    <n v="0"/>
    <n v="2"/>
    <n v="2"/>
    <n v="0"/>
    <n v="0"/>
    <n v="0"/>
    <n v="0"/>
    <n v="0"/>
  </r>
  <r>
    <n v="950878"/>
    <x v="4"/>
    <d v="2017-08-19T00:00:00"/>
    <n v="936"/>
    <n v="123573"/>
    <s v="40-44"/>
    <s v="M"/>
    <n v="10"/>
    <n v="11"/>
    <n v="15"/>
    <n v="2967"/>
    <n v="1"/>
    <n v="1.5"/>
    <n v="1"/>
    <n v="1"/>
    <n v="3.370407819346141E-4"/>
    <n v="1.5"/>
    <n v="0.50556117290192115"/>
    <n v="1"/>
    <n v="1.5"/>
  </r>
  <r>
    <n v="950969"/>
    <x v="4"/>
    <d v="2017-08-19T00:00:00"/>
    <n v="936"/>
    <n v="123588"/>
    <s v="45-49"/>
    <s v="M"/>
    <n v="36"/>
    <n v="38"/>
    <n v="40"/>
    <n v="255"/>
    <n v="0"/>
    <n v="0"/>
    <n v="1"/>
    <n v="0"/>
    <n v="0"/>
    <n v="0"/>
    <n v="0"/>
    <n v="0"/>
    <n v="0"/>
  </r>
  <r>
    <n v="951021"/>
    <x v="4"/>
    <d v="2017-08-19T00:00:00"/>
    <n v="936"/>
    <n v="123597"/>
    <s v="30-34"/>
    <s v="F"/>
    <n v="7"/>
    <n v="13"/>
    <n v="9"/>
    <n v="457"/>
    <n v="0"/>
    <n v="0"/>
    <n v="1"/>
    <n v="1"/>
    <n v="0"/>
    <n v="0"/>
    <n v="0"/>
    <n v="0"/>
    <n v="0"/>
  </r>
  <r>
    <n v="951033"/>
    <x v="4"/>
    <d v="2017-08-19T00:00:00"/>
    <n v="936"/>
    <n v="123599"/>
    <s v="30-34"/>
    <s v="F"/>
    <n v="10"/>
    <n v="13"/>
    <n v="13"/>
    <n v="5517"/>
    <n v="1"/>
    <n v="1.230000019"/>
    <n v="1"/>
    <n v="0"/>
    <n v="1.8125793003443902E-4"/>
    <n v="1.230000019"/>
    <n v="0.22294725738626064"/>
    <n v="0"/>
    <n v="0"/>
  </r>
  <r>
    <n v="951035"/>
    <x v="4"/>
    <d v="2017-08-19T00:00:00"/>
    <n v="936"/>
    <n v="123599"/>
    <s v="30-34"/>
    <s v="F"/>
    <n v="10"/>
    <n v="15"/>
    <n v="12"/>
    <n v="1539"/>
    <n v="0"/>
    <n v="0"/>
    <n v="1"/>
    <n v="1"/>
    <n v="0"/>
    <n v="0"/>
    <n v="0"/>
    <n v="0"/>
    <n v="0"/>
  </r>
  <r>
    <n v="951043"/>
    <x v="4"/>
    <d v="2017-08-19T00:00:00"/>
    <n v="936"/>
    <n v="123601"/>
    <s v="30-34"/>
    <s v="F"/>
    <n v="16"/>
    <n v="22"/>
    <n v="17"/>
    <n v="3189"/>
    <n v="0"/>
    <n v="0"/>
    <n v="1"/>
    <n v="0"/>
    <n v="0"/>
    <n v="0"/>
    <n v="0"/>
    <n v="0"/>
    <n v="0"/>
  </r>
  <r>
    <n v="951045"/>
    <x v="4"/>
    <d v="2017-08-19T00:00:00"/>
    <n v="936"/>
    <n v="123601"/>
    <s v="30-34"/>
    <s v="F"/>
    <n v="16"/>
    <n v="20"/>
    <n v="21"/>
    <n v="3348"/>
    <n v="0"/>
    <n v="0"/>
    <n v="1"/>
    <n v="0"/>
    <n v="0"/>
    <n v="0"/>
    <n v="0"/>
    <n v="0"/>
    <n v="0"/>
  </r>
  <r>
    <n v="951046"/>
    <x v="4"/>
    <d v="2017-08-19T00:00:00"/>
    <n v="936"/>
    <n v="123601"/>
    <s v="30-34"/>
    <s v="F"/>
    <n v="16"/>
    <n v="18"/>
    <n v="17"/>
    <n v="20050"/>
    <n v="4"/>
    <n v="4.6599998469999999"/>
    <n v="4"/>
    <n v="1"/>
    <n v="1.9950124688279303E-4"/>
    <n v="1.16499996175"/>
    <n v="0.23241894498753118"/>
    <n v="0.25"/>
    <n v="4.6599998469999999"/>
  </r>
  <r>
    <n v="951102"/>
    <x v="4"/>
    <d v="2017-08-19T00:00:00"/>
    <n v="936"/>
    <n v="123611"/>
    <s v="45-49"/>
    <s v="M"/>
    <n v="16"/>
    <n v="18"/>
    <n v="19"/>
    <n v="2254"/>
    <n v="0"/>
    <n v="0"/>
    <n v="1"/>
    <n v="0"/>
    <n v="0"/>
    <n v="0"/>
    <n v="0"/>
    <n v="0"/>
    <n v="0"/>
  </r>
  <r>
    <n v="951105"/>
    <x v="4"/>
    <d v="2017-08-19T00:00:00"/>
    <n v="936"/>
    <n v="123611"/>
    <s v="45-49"/>
    <s v="M"/>
    <n v="16"/>
    <n v="20"/>
    <n v="21"/>
    <n v="5894"/>
    <n v="1"/>
    <n v="1.539999962"/>
    <n v="1"/>
    <n v="1"/>
    <n v="1.6966406515100103E-4"/>
    <n v="1.539999962"/>
    <n v="0.26128265388530714"/>
    <n v="1"/>
    <n v="1.539999962"/>
  </r>
  <r>
    <n v="951133"/>
    <x v="3"/>
    <d v="2017-08-18T00:00:00"/>
    <n v="936"/>
    <n v="123616"/>
    <s v="35-39"/>
    <s v="M"/>
    <n v="16"/>
    <n v="21"/>
    <n v="19"/>
    <n v="9948"/>
    <n v="2"/>
    <n v="2.7200000289999999"/>
    <n v="2"/>
    <n v="0"/>
    <n v="2.010454362685967E-4"/>
    <n v="1.3600000145"/>
    <n v="0.27342179624045032"/>
    <n v="0"/>
    <n v="0"/>
  </r>
  <r>
    <n v="951202"/>
    <x v="3"/>
    <d v="2017-08-18T00:00:00"/>
    <n v="936"/>
    <n v="123627"/>
    <s v="45-49"/>
    <s v="F"/>
    <n v="26"/>
    <n v="29"/>
    <n v="28"/>
    <n v="5307"/>
    <n v="3"/>
    <n v="4.2899999620000004"/>
    <n v="2"/>
    <n v="1"/>
    <n v="5.6529112492933857E-4"/>
    <n v="1.4299999873333336"/>
    <n v="0.80836630148860011"/>
    <n v="0.33333333333333331"/>
    <n v="4.2899999620000004"/>
  </r>
  <r>
    <n v="951225"/>
    <x v="3"/>
    <d v="2017-08-18T00:00:00"/>
    <n v="936"/>
    <n v="123631"/>
    <s v="35-39"/>
    <s v="F"/>
    <n v="22"/>
    <n v="28"/>
    <n v="28"/>
    <n v="4621"/>
    <n v="2"/>
    <n v="3.25"/>
    <n v="1"/>
    <n v="1"/>
    <n v="4.3280675178532783E-4"/>
    <n v="1.625"/>
    <n v="0.70331097165115775"/>
    <n v="0.5"/>
    <n v="3.25"/>
  </r>
  <r>
    <n v="951270"/>
    <x v="3"/>
    <d v="2017-08-18T00:00:00"/>
    <n v="936"/>
    <n v="123639"/>
    <s v="35-39"/>
    <s v="F"/>
    <n v="18"/>
    <n v="21"/>
    <n v="19"/>
    <n v="784"/>
    <n v="0"/>
    <n v="0"/>
    <n v="1"/>
    <n v="1"/>
    <n v="0"/>
    <n v="0"/>
    <n v="0"/>
    <n v="0"/>
    <n v="0"/>
  </r>
  <r>
    <n v="951282"/>
    <x v="3"/>
    <d v="2017-08-18T00:00:00"/>
    <n v="936"/>
    <n v="123641"/>
    <s v="35-39"/>
    <s v="F"/>
    <n v="16"/>
    <n v="22"/>
    <n v="17"/>
    <n v="5775"/>
    <n v="1"/>
    <n v="1.5800000430000001"/>
    <n v="1"/>
    <n v="1"/>
    <n v="1.7316017316017316E-4"/>
    <n v="1.5800000430000001"/>
    <n v="0.27359308103896107"/>
    <n v="1"/>
    <n v="1.5800000430000001"/>
  </r>
  <r>
    <n v="951285"/>
    <x v="4"/>
    <d v="2017-08-19T00:00:00"/>
    <n v="936"/>
    <n v="123641"/>
    <s v="35-39"/>
    <s v="F"/>
    <n v="16"/>
    <n v="20"/>
    <n v="20"/>
    <n v="9297"/>
    <n v="2"/>
    <n v="2.619999886"/>
    <n v="2"/>
    <n v="1"/>
    <n v="2.1512315800795956E-4"/>
    <n v="1.309999943"/>
    <n v="0.28181132472840703"/>
    <n v="0.5"/>
    <n v="2.619999886"/>
  </r>
  <r>
    <n v="951294"/>
    <x v="4"/>
    <d v="2017-08-19T00:00:00"/>
    <n v="936"/>
    <n v="123643"/>
    <s v="35-39"/>
    <s v="F"/>
    <n v="15"/>
    <n v="16"/>
    <n v="17"/>
    <n v="699"/>
    <n v="0"/>
    <n v="0"/>
    <n v="1"/>
    <n v="0"/>
    <n v="0"/>
    <n v="0"/>
    <n v="0"/>
    <n v="0"/>
    <n v="0"/>
  </r>
  <r>
    <n v="951305"/>
    <x v="4"/>
    <d v="2017-08-19T00:00:00"/>
    <n v="936"/>
    <n v="123644"/>
    <s v="35-39"/>
    <s v="F"/>
    <n v="10"/>
    <n v="12"/>
    <n v="13"/>
    <n v="1104"/>
    <n v="0"/>
    <n v="0"/>
    <n v="1"/>
    <n v="0"/>
    <n v="0"/>
    <n v="0"/>
    <n v="0"/>
    <n v="0"/>
    <n v="0"/>
  </r>
  <r>
    <n v="951334"/>
    <x v="3"/>
    <d v="2017-08-18T00:00:00"/>
    <n v="936"/>
    <n v="123649"/>
    <s v="30-34"/>
    <s v="F"/>
    <n v="64"/>
    <n v="70"/>
    <n v="69"/>
    <n v="3717"/>
    <n v="1"/>
    <n v="1.539999962"/>
    <n v="1"/>
    <n v="0"/>
    <n v="2.6903416733925207E-4"/>
    <n v="1.539999962"/>
    <n v="0.41431260747914983"/>
    <n v="0"/>
    <n v="0"/>
  </r>
  <r>
    <n v="951391"/>
    <x v="4"/>
    <d v="2017-08-19T00:00:00"/>
    <n v="936"/>
    <n v="123659"/>
    <s v="30-34"/>
    <s v="F"/>
    <n v="28"/>
    <n v="29"/>
    <n v="33"/>
    <n v="2879"/>
    <n v="1"/>
    <n v="1.5900000329999999"/>
    <n v="2"/>
    <n v="2"/>
    <n v="3.4734282737061478E-4"/>
    <n v="1.5900000329999999"/>
    <n v="0.55227510698159077"/>
    <n v="2"/>
    <n v="0.79500001649999996"/>
  </r>
  <r>
    <n v="951392"/>
    <x v="9"/>
    <d v="2017-08-20T00:00:00"/>
    <n v="936"/>
    <n v="123659"/>
    <s v="30-34"/>
    <s v="F"/>
    <n v="28"/>
    <n v="31"/>
    <n v="32"/>
    <n v="2749"/>
    <n v="1"/>
    <n v="1.3899999860000001"/>
    <n v="1"/>
    <n v="0"/>
    <n v="3.6376864314296108E-4"/>
    <n v="1.3899999860000001"/>
    <n v="0.5056384088759549"/>
    <n v="0"/>
    <n v="0"/>
  </r>
  <r>
    <n v="951400"/>
    <x v="10"/>
    <d v="2017-08-21T00:00:00"/>
    <n v="936"/>
    <n v="123660"/>
    <s v="45-49"/>
    <s v="F"/>
    <n v="10"/>
    <n v="12"/>
    <n v="15"/>
    <n v="24028"/>
    <n v="9"/>
    <n v="12.39000034"/>
    <n v="2"/>
    <n v="0"/>
    <n v="3.745630098218745E-4"/>
    <n v="1.3766667044444445"/>
    <n v="0.51564842433827207"/>
    <n v="0"/>
    <n v="0"/>
  </r>
  <r>
    <n v="951402"/>
    <x v="10"/>
    <d v="2017-08-21T00:00:00"/>
    <n v="936"/>
    <n v="123661"/>
    <s v="30-34"/>
    <s v="F"/>
    <n v="29"/>
    <n v="32"/>
    <n v="31"/>
    <n v="1118"/>
    <n v="0"/>
    <n v="0"/>
    <n v="1"/>
    <n v="1"/>
    <n v="0"/>
    <n v="0"/>
    <n v="0"/>
    <n v="0"/>
    <n v="0"/>
  </r>
  <r>
    <n v="951413"/>
    <x v="10"/>
    <d v="2017-08-21T00:00:00"/>
    <n v="936"/>
    <n v="123662"/>
    <s v="30-34"/>
    <s v="F"/>
    <n v="26"/>
    <n v="29"/>
    <n v="27"/>
    <n v="1083"/>
    <n v="0"/>
    <n v="0"/>
    <n v="2"/>
    <n v="1"/>
    <n v="0"/>
    <n v="0"/>
    <n v="0"/>
    <n v="0"/>
    <n v="0"/>
  </r>
  <r>
    <n v="951420"/>
    <x v="10"/>
    <d v="2017-08-21T00:00:00"/>
    <n v="936"/>
    <n v="123664"/>
    <s v="30-34"/>
    <s v="F"/>
    <n v="27"/>
    <n v="33"/>
    <n v="32"/>
    <n v="843"/>
    <n v="0"/>
    <n v="0"/>
    <n v="1"/>
    <n v="0"/>
    <n v="0"/>
    <n v="0"/>
    <n v="0"/>
    <n v="0"/>
    <n v="0"/>
  </r>
  <r>
    <n v="951444"/>
    <x v="10"/>
    <d v="2017-08-21T00:00:00"/>
    <n v="936"/>
    <n v="123668"/>
    <s v="30-34"/>
    <s v="F"/>
    <n v="25"/>
    <n v="28"/>
    <n v="26"/>
    <n v="2983"/>
    <n v="1"/>
    <n v="0.97000002900000004"/>
    <n v="1"/>
    <n v="0"/>
    <n v="3.3523298692591353E-4"/>
    <n v="0.97000002900000004"/>
    <n v="0.32517600703989274"/>
    <n v="0"/>
    <n v="0"/>
  </r>
  <r>
    <n v="951448"/>
    <x v="13"/>
    <d v="2017-08-22T00:00:00"/>
    <n v="936"/>
    <n v="123668"/>
    <s v="30-34"/>
    <s v="F"/>
    <n v="25"/>
    <n v="30"/>
    <n v="28"/>
    <n v="696"/>
    <n v="0"/>
    <n v="0"/>
    <n v="1"/>
    <n v="0"/>
    <n v="0"/>
    <n v="0"/>
    <n v="0"/>
    <n v="0"/>
    <n v="0"/>
  </r>
  <r>
    <n v="951462"/>
    <x v="10"/>
    <d v="2017-08-21T00:00:00"/>
    <n v="936"/>
    <n v="123671"/>
    <s v="45-49"/>
    <s v="F"/>
    <n v="16"/>
    <n v="20"/>
    <n v="19"/>
    <n v="7589"/>
    <n v="2"/>
    <n v="3.1500000950000002"/>
    <n v="1"/>
    <n v="1"/>
    <n v="2.635393332454869E-4"/>
    <n v="1.5750000475000001"/>
    <n v="0.4150744623797602"/>
    <n v="0.5"/>
    <n v="3.1500000950000002"/>
  </r>
  <r>
    <n v="951464"/>
    <x v="10"/>
    <d v="2017-08-21T00:00:00"/>
    <n v="936"/>
    <n v="123671"/>
    <s v="45-49"/>
    <s v="F"/>
    <n v="16"/>
    <n v="17"/>
    <n v="21"/>
    <n v="20997"/>
    <n v="10"/>
    <n v="11.94999981"/>
    <n v="1"/>
    <n v="0"/>
    <n v="4.7625851312092202E-4"/>
    <n v="1.194999981"/>
    <n v="0.56912891413059008"/>
    <n v="0"/>
    <n v="0"/>
  </r>
  <r>
    <n v="951465"/>
    <x v="10"/>
    <d v="2017-08-21T00:00:00"/>
    <n v="936"/>
    <n v="123671"/>
    <s v="45-49"/>
    <s v="F"/>
    <n v="16"/>
    <n v="18"/>
    <n v="17"/>
    <n v="4617"/>
    <n v="1"/>
    <n v="1.3600000139999999"/>
    <n v="1"/>
    <n v="0"/>
    <n v="2.1659085986571366E-4"/>
    <n v="1.3600000139999999"/>
    <n v="0.2945635724496426"/>
    <n v="0"/>
    <n v="0"/>
  </r>
  <r>
    <n v="951498"/>
    <x v="10"/>
    <d v="2017-08-21T00:00:00"/>
    <n v="936"/>
    <n v="123677"/>
    <s v="45-49"/>
    <s v="F"/>
    <n v="20"/>
    <n v="22"/>
    <n v="21"/>
    <n v="259"/>
    <n v="0"/>
    <n v="0"/>
    <n v="1"/>
    <n v="0"/>
    <n v="0"/>
    <n v="0"/>
    <n v="0"/>
    <n v="0"/>
    <n v="0"/>
  </r>
  <r>
    <n v="951508"/>
    <x v="10"/>
    <d v="2017-08-21T00:00:00"/>
    <n v="936"/>
    <n v="123678"/>
    <s v="30-34"/>
    <s v="F"/>
    <n v="18"/>
    <n v="21"/>
    <n v="22"/>
    <n v="1134"/>
    <n v="0"/>
    <n v="0"/>
    <n v="1"/>
    <n v="0"/>
    <n v="0"/>
    <n v="0"/>
    <n v="0"/>
    <n v="0"/>
    <n v="0"/>
  </r>
  <r>
    <n v="951542"/>
    <x v="9"/>
    <d v="2017-08-20T00:00:00"/>
    <n v="936"/>
    <n v="123684"/>
    <s v="40-44"/>
    <s v="F"/>
    <n v="27"/>
    <n v="32"/>
    <n v="28"/>
    <n v="357"/>
    <n v="0"/>
    <n v="0"/>
    <n v="1"/>
    <n v="0"/>
    <n v="0"/>
    <n v="0"/>
    <n v="0"/>
    <n v="0"/>
    <n v="0"/>
  </r>
  <r>
    <n v="951607"/>
    <x v="9"/>
    <d v="2017-08-20T00:00:00"/>
    <n v="936"/>
    <n v="123695"/>
    <s v="40-44"/>
    <s v="F"/>
    <n v="10"/>
    <n v="15"/>
    <n v="15"/>
    <n v="848"/>
    <n v="0"/>
    <n v="0"/>
    <n v="1"/>
    <n v="1"/>
    <n v="0"/>
    <n v="0"/>
    <n v="0"/>
    <n v="0"/>
    <n v="0"/>
  </r>
  <r>
    <n v="951608"/>
    <x v="9"/>
    <d v="2017-08-20T00:00:00"/>
    <n v="936"/>
    <n v="123695"/>
    <s v="40-44"/>
    <s v="F"/>
    <n v="10"/>
    <n v="15"/>
    <n v="13"/>
    <n v="3149"/>
    <n v="1"/>
    <n v="1.480000019"/>
    <n v="1"/>
    <n v="0"/>
    <n v="3.1756113051762465E-4"/>
    <n v="1.480000019"/>
    <n v="0.46999047919974596"/>
    <n v="0"/>
    <n v="0"/>
  </r>
  <r>
    <n v="951641"/>
    <x v="9"/>
    <d v="2017-08-20T00:00:00"/>
    <n v="936"/>
    <n v="123700"/>
    <s v="40-44"/>
    <s v="F"/>
    <n v="2"/>
    <n v="4"/>
    <n v="7"/>
    <n v="87"/>
    <n v="0"/>
    <n v="0"/>
    <n v="1"/>
    <n v="1"/>
    <n v="0"/>
    <n v="0"/>
    <n v="0"/>
    <n v="0"/>
    <n v="0"/>
  </r>
  <r>
    <n v="951677"/>
    <x v="9"/>
    <d v="2017-08-20T00:00:00"/>
    <n v="936"/>
    <n v="123706"/>
    <s v="35-39"/>
    <s v="F"/>
    <n v="27"/>
    <n v="28"/>
    <n v="31"/>
    <n v="2563"/>
    <n v="1"/>
    <n v="1.480000019"/>
    <n v="1"/>
    <n v="0"/>
    <n v="3.9016777214202108E-4"/>
    <n v="1.480000019"/>
    <n v="0.57744831018337883"/>
    <n v="0"/>
    <n v="0"/>
  </r>
  <r>
    <n v="951692"/>
    <x v="10"/>
    <d v="2017-08-21T00:00:00"/>
    <n v="936"/>
    <n v="123709"/>
    <s v="35-39"/>
    <s v="F"/>
    <n v="10"/>
    <n v="15"/>
    <n v="14"/>
    <n v="1107"/>
    <n v="0"/>
    <n v="0"/>
    <n v="1"/>
    <n v="0"/>
    <n v="0"/>
    <n v="0"/>
    <n v="0"/>
    <n v="0"/>
    <n v="0"/>
  </r>
  <r>
    <n v="951715"/>
    <x v="9"/>
    <d v="2017-08-20T00:00:00"/>
    <n v="936"/>
    <n v="123713"/>
    <s v="45-49"/>
    <s v="F"/>
    <n v="64"/>
    <n v="65"/>
    <n v="65"/>
    <n v="10677"/>
    <n v="5"/>
    <n v="7.2699999809999998"/>
    <n v="1"/>
    <n v="0"/>
    <n v="4.6829633792263745E-4"/>
    <n v="1.4539999961999999"/>
    <n v="0.68090287355998869"/>
    <n v="0"/>
    <n v="0"/>
  </r>
  <r>
    <n v="951756"/>
    <x v="9"/>
    <d v="2017-08-20T00:00:00"/>
    <n v="936"/>
    <n v="123720"/>
    <s v="35-39"/>
    <s v="F"/>
    <n v="22"/>
    <n v="25"/>
    <n v="26"/>
    <n v="2189"/>
    <n v="1"/>
    <n v="0.40999999599999998"/>
    <n v="1"/>
    <n v="0"/>
    <n v="4.5682960255824577E-4"/>
    <n v="0.40999999599999998"/>
    <n v="0.18730013522156236"/>
    <n v="0"/>
    <n v="0"/>
  </r>
  <r>
    <n v="951779"/>
    <x v="9"/>
    <d v="2017-08-20T00:00:00"/>
    <n v="936"/>
    <n v="123723"/>
    <s v="45-49"/>
    <s v="F"/>
    <n v="27"/>
    <n v="32"/>
    <n v="29"/>
    <n v="3277"/>
    <n v="2"/>
    <n v="2.6800000669999999"/>
    <n v="1"/>
    <n v="0"/>
    <n v="6.1031431187061336E-4"/>
    <n v="1.3400000335"/>
    <n v="0.81782119835215139"/>
    <n v="0"/>
    <n v="0"/>
  </r>
  <r>
    <n v="951782"/>
    <x v="11"/>
    <d v="2017-08-24T00:00:00"/>
    <n v="936"/>
    <n v="123724"/>
    <s v="45-49"/>
    <s v="F"/>
    <n v="26"/>
    <n v="30"/>
    <n v="29"/>
    <n v="781"/>
    <n v="0"/>
    <n v="0"/>
    <n v="1"/>
    <n v="0"/>
    <n v="0"/>
    <n v="0"/>
    <n v="0"/>
    <n v="0"/>
    <n v="0"/>
  </r>
  <r>
    <n v="951810"/>
    <x v="11"/>
    <d v="2017-08-24T00:00:00"/>
    <n v="936"/>
    <n v="123729"/>
    <s v="35-39"/>
    <s v="F"/>
    <n v="16"/>
    <n v="17"/>
    <n v="22"/>
    <n v="2226"/>
    <n v="0"/>
    <n v="0"/>
    <n v="1"/>
    <n v="0"/>
    <n v="0"/>
    <n v="0"/>
    <n v="0"/>
    <n v="0"/>
    <n v="0"/>
  </r>
  <r>
    <n v="951812"/>
    <x v="2"/>
    <d v="2017-08-29T00:00:00"/>
    <n v="936"/>
    <n v="123729"/>
    <s v="35-39"/>
    <s v="F"/>
    <n v="16"/>
    <n v="18"/>
    <n v="18"/>
    <n v="16274"/>
    <n v="4"/>
    <n v="6.079999924"/>
    <n v="2"/>
    <n v="0"/>
    <n v="2.4579083200196631E-4"/>
    <n v="1.519999981"/>
    <n v="0.37360205997296303"/>
    <n v="0"/>
    <n v="0"/>
  </r>
  <r>
    <n v="951837"/>
    <x v="2"/>
    <d v="2017-08-29T00:00:00"/>
    <n v="936"/>
    <n v="123733"/>
    <s v="45-49"/>
    <s v="F"/>
    <n v="20"/>
    <n v="23"/>
    <n v="23"/>
    <n v="2077"/>
    <n v="1"/>
    <n v="1.5099999900000001"/>
    <n v="1"/>
    <n v="1"/>
    <n v="4.8146364949446316E-4"/>
    <n v="1.5099999900000001"/>
    <n v="0.72701010592200288"/>
    <n v="1"/>
    <n v="1.5099999900000001"/>
  </r>
  <r>
    <n v="951853"/>
    <x v="2"/>
    <d v="2017-08-29T00:00:00"/>
    <n v="936"/>
    <n v="123736"/>
    <s v="30-34"/>
    <s v="F"/>
    <n v="20"/>
    <n v="23"/>
    <n v="25"/>
    <n v="529"/>
    <n v="0"/>
    <n v="0"/>
    <n v="0"/>
    <n v="0"/>
    <n v="0"/>
    <n v="0"/>
    <n v="0"/>
    <n v="0"/>
    <n v="0"/>
  </r>
  <r>
    <n v="951854"/>
    <x v="7"/>
    <d v="2017-08-25T00:00:00"/>
    <n v="936"/>
    <n v="123736"/>
    <s v="30-34"/>
    <s v="F"/>
    <n v="20"/>
    <n v="26"/>
    <n v="25"/>
    <n v="487"/>
    <n v="0"/>
    <n v="0"/>
    <n v="1"/>
    <n v="0"/>
    <n v="0"/>
    <n v="0"/>
    <n v="0"/>
    <n v="0"/>
    <n v="0"/>
  </r>
  <r>
    <n v="951856"/>
    <x v="7"/>
    <d v="2017-08-25T00:00:00"/>
    <n v="936"/>
    <n v="123736"/>
    <s v="30-34"/>
    <s v="F"/>
    <n v="20"/>
    <n v="23"/>
    <n v="21"/>
    <n v="4626"/>
    <n v="2"/>
    <n v="2.0999999050000002"/>
    <n v="2"/>
    <n v="0"/>
    <n v="4.3233895373973193E-4"/>
    <n v="1.0499999525000001"/>
    <n v="0.45395588089061828"/>
    <n v="0"/>
    <n v="0"/>
  </r>
  <r>
    <n v="951941"/>
    <x v="7"/>
    <d v="2017-08-25T00:00:00"/>
    <n v="936"/>
    <n v="123750"/>
    <s v="30-34"/>
    <s v="F"/>
    <n v="28"/>
    <n v="33"/>
    <n v="34"/>
    <n v="2764"/>
    <n v="1"/>
    <n v="1.559999943"/>
    <n v="1"/>
    <n v="1"/>
    <n v="3.6179450072358897E-4"/>
    <n v="1.559999943"/>
    <n v="0.56439940050651238"/>
    <n v="1"/>
    <n v="1.559999943"/>
  </r>
  <r>
    <n v="952001"/>
    <x v="7"/>
    <d v="2017-08-25T00:00:00"/>
    <n v="936"/>
    <n v="123760"/>
    <s v="45-49"/>
    <s v="F"/>
    <n v="10"/>
    <n v="12"/>
    <n v="13"/>
    <n v="5447"/>
    <n v="2"/>
    <n v="2.960000038"/>
    <n v="1"/>
    <n v="0"/>
    <n v="3.6717459151826694E-4"/>
    <n v="1.480000019"/>
    <n v="0.54341840242335226"/>
    <n v="0"/>
    <n v="0"/>
  </r>
  <r>
    <n v="952031"/>
    <x v="7"/>
    <d v="2017-08-25T00:00:00"/>
    <n v="936"/>
    <n v="123765"/>
    <s v="40-44"/>
    <s v="F"/>
    <n v="16"/>
    <n v="17"/>
    <n v="17"/>
    <n v="28169"/>
    <n v="8"/>
    <n v="12.369999890000001"/>
    <n v="1"/>
    <n v="1"/>
    <n v="2.8400014200007101E-4"/>
    <n v="1.5462499862500001"/>
    <n v="0.43913521566260783"/>
    <n v="0.125"/>
    <n v="12.369999890000001"/>
  </r>
  <r>
    <n v="952080"/>
    <x v="2"/>
    <d v="2017-08-29T00:00:00"/>
    <n v="936"/>
    <n v="123774"/>
    <s v="40-44"/>
    <s v="F"/>
    <n v="27"/>
    <n v="30"/>
    <n v="30"/>
    <n v="415"/>
    <n v="0"/>
    <n v="0"/>
    <n v="1"/>
    <n v="0"/>
    <n v="0"/>
    <n v="0"/>
    <n v="0"/>
    <n v="0"/>
    <n v="0"/>
  </r>
  <r>
    <n v="952100"/>
    <x v="2"/>
    <d v="2017-08-29T00:00:00"/>
    <n v="936"/>
    <n v="123777"/>
    <s v="35-39"/>
    <s v="F"/>
    <n v="29"/>
    <n v="31"/>
    <n v="30"/>
    <n v="810"/>
    <n v="0"/>
    <n v="0"/>
    <n v="1"/>
    <n v="1"/>
    <n v="0"/>
    <n v="0"/>
    <n v="0"/>
    <n v="0"/>
    <n v="0"/>
  </r>
  <r>
    <n v="1121091"/>
    <x v="8"/>
    <d v="2017-08-28T00:00:00"/>
    <n v="1178"/>
    <n v="144531"/>
    <s v="30-34"/>
    <s v="M"/>
    <n v="10"/>
    <n v="11"/>
    <n v="15"/>
    <n v="1194718"/>
    <n v="141"/>
    <n v="254.04999599999999"/>
    <n v="28"/>
    <n v="14"/>
    <n v="1.1801948242179326E-4"/>
    <n v="1.8017730212765957"/>
    <n v="0.21264431941261452"/>
    <n v="9.9290780141843976E-2"/>
    <n v="18.146428285714286"/>
  </r>
  <r>
    <n v="1121092"/>
    <x v="8"/>
    <d v="2017-08-28T00:00:00"/>
    <n v="1178"/>
    <n v="144531"/>
    <s v="30-34"/>
    <s v="M"/>
    <n v="10"/>
    <n v="12"/>
    <n v="11"/>
    <n v="637648"/>
    <n v="67"/>
    <n v="122.4"/>
    <n v="13"/>
    <n v="5"/>
    <n v="1.050736456477555E-4"/>
    <n v="1.826865671641791"/>
    <n v="0.1919554362281384"/>
    <n v="7.4626865671641784E-2"/>
    <n v="24.48"/>
  </r>
  <r>
    <n v="1121094"/>
    <x v="8"/>
    <d v="2017-08-28T00:00:00"/>
    <n v="1178"/>
    <n v="144531"/>
    <s v="30-34"/>
    <s v="M"/>
    <n v="10"/>
    <n v="16"/>
    <n v="15"/>
    <n v="24362"/>
    <n v="0"/>
    <n v="0"/>
    <n v="1"/>
    <n v="1"/>
    <n v="0"/>
    <n v="0"/>
    <n v="0"/>
    <n v="0"/>
    <n v="0"/>
  </r>
  <r>
    <n v="1121095"/>
    <x v="8"/>
    <d v="2017-08-28T00:00:00"/>
    <n v="1178"/>
    <n v="144531"/>
    <s v="30-34"/>
    <s v="M"/>
    <n v="10"/>
    <n v="16"/>
    <n v="12"/>
    <n v="459690"/>
    <n v="50"/>
    <n v="86.330001120000006"/>
    <n v="5"/>
    <n v="2"/>
    <n v="1.0876895299005852E-4"/>
    <n v="1.7266000224000002"/>
    <n v="0.18780047666905961"/>
    <n v="0.04"/>
    <n v="43.165000560000003"/>
  </r>
  <r>
    <n v="1121096"/>
    <x v="8"/>
    <d v="2017-08-28T00:00:00"/>
    <n v="1178"/>
    <n v="144531"/>
    <s v="30-34"/>
    <s v="M"/>
    <n v="10"/>
    <n v="11"/>
    <n v="16"/>
    <n v="750060"/>
    <n v="86"/>
    <n v="161.90999909999999"/>
    <n v="11"/>
    <n v="2"/>
    <n v="1.1465749406714129E-4"/>
    <n v="1.8826744081395348"/>
    <n v="0.21586272978161744"/>
    <n v="2.3255813953488372E-2"/>
    <n v="80.954999549999997"/>
  </r>
  <r>
    <n v="1121097"/>
    <x v="2"/>
    <d v="2017-08-29T00:00:00"/>
    <n v="1178"/>
    <n v="144532"/>
    <s v="30-34"/>
    <s v="M"/>
    <n v="15"/>
    <n v="18"/>
    <n v="18"/>
    <n v="30068"/>
    <n v="1"/>
    <n v="1.8200000519999999"/>
    <n v="1"/>
    <n v="0"/>
    <n v="3.3257948649727285E-5"/>
    <n v="1.8200000519999999"/>
    <n v="6.0529468271916985E-2"/>
    <n v="0"/>
    <n v="0"/>
  </r>
  <r>
    <n v="1121098"/>
    <x v="2"/>
    <d v="2017-08-29T00:00:00"/>
    <n v="1178"/>
    <n v="144532"/>
    <s v="30-34"/>
    <s v="M"/>
    <n v="15"/>
    <n v="18"/>
    <n v="21"/>
    <n v="1267550"/>
    <n v="123"/>
    <n v="236.76999860000001"/>
    <n v="24"/>
    <n v="10"/>
    <n v="9.7037592205435677E-5"/>
    <n v="1.9249593382113821"/>
    <n v="0.18679341927340143"/>
    <n v="8.1300813008130079E-2"/>
    <n v="23.676999860000002"/>
  </r>
  <r>
    <n v="1121100"/>
    <x v="2"/>
    <d v="2017-08-29T00:00:00"/>
    <n v="1178"/>
    <n v="144532"/>
    <s v="30-34"/>
    <s v="M"/>
    <n v="15"/>
    <n v="20"/>
    <n v="17"/>
    <n v="3052003"/>
    <n v="340"/>
    <n v="639.94999810000002"/>
    <n v="60"/>
    <n v="17"/>
    <n v="1.1140224960460393E-4"/>
    <n v="1.8822058767647059"/>
    <n v="0.20968196889059415"/>
    <n v="0.05"/>
    <n v="37.644117535294122"/>
  </r>
  <r>
    <n v="1121101"/>
    <x v="8"/>
    <d v="2017-08-28T00:00:00"/>
    <n v="1178"/>
    <n v="144532"/>
    <s v="30-34"/>
    <s v="M"/>
    <n v="15"/>
    <n v="17"/>
    <n v="21"/>
    <n v="29945"/>
    <n v="1"/>
    <n v="1.5900000329999999"/>
    <n v="2"/>
    <n v="1"/>
    <n v="3.3394556687259975E-5"/>
    <n v="1.5900000329999999"/>
    <n v="5.3097346234763726E-2"/>
    <n v="1"/>
    <n v="1.5900000329999999"/>
  </r>
  <r>
    <n v="1121102"/>
    <x v="7"/>
    <d v="2017-08-25T00:00:00"/>
    <n v="1178"/>
    <n v="144532"/>
    <s v="30-34"/>
    <s v="M"/>
    <n v="15"/>
    <n v="18"/>
    <n v="20"/>
    <n v="357856"/>
    <n v="30"/>
    <n v="52.970000149999997"/>
    <n v="7"/>
    <n v="3"/>
    <n v="8.3832603058213358E-5"/>
    <n v="1.7656666716666665"/>
    <n v="0.14802043321894842"/>
    <n v="0.1"/>
    <n v="17.656666716666667"/>
  </r>
  <r>
    <n v="1121104"/>
    <x v="7"/>
    <d v="2017-08-25T00:00:00"/>
    <n v="1178"/>
    <n v="144533"/>
    <s v="30-34"/>
    <s v="M"/>
    <n v="16"/>
    <n v="20"/>
    <n v="20"/>
    <n v="2080666"/>
    <n v="202"/>
    <n v="360.15000149999997"/>
    <n v="40"/>
    <n v="21"/>
    <n v="9.7084298969656832E-5"/>
    <n v="1.7829207995049503"/>
    <n v="0.17309361593835818"/>
    <n v="0.10396039603960396"/>
    <n v="17.150000071428572"/>
  </r>
  <r>
    <n v="1121105"/>
    <x v="6"/>
    <d v="2017-08-26T00:00:00"/>
    <n v="1178"/>
    <n v="144533"/>
    <s v="30-34"/>
    <s v="M"/>
    <n v="16"/>
    <n v="22"/>
    <n v="19"/>
    <n v="145999"/>
    <n v="9"/>
    <n v="16.520000100000001"/>
    <n v="5"/>
    <n v="2"/>
    <n v="6.1644257837382448E-5"/>
    <n v="1.8355555666666667"/>
    <n v="0.11315146062644266"/>
    <n v="0.22222222222222221"/>
    <n v="8.2600000500000004"/>
  </r>
  <r>
    <n v="1121107"/>
    <x v="6"/>
    <d v="2017-08-26T00:00:00"/>
    <n v="1178"/>
    <n v="144533"/>
    <s v="30-34"/>
    <s v="M"/>
    <n v="16"/>
    <n v="17"/>
    <n v="19"/>
    <n v="32616"/>
    <n v="1"/>
    <n v="1.539999962"/>
    <n v="2"/>
    <n v="0"/>
    <n v="3.0659798871719399E-5"/>
    <n v="1.539999962"/>
    <n v="4.7216089097375527E-2"/>
    <n v="0"/>
    <n v="0"/>
  </r>
  <r>
    <n v="1121108"/>
    <x v="6"/>
    <d v="2017-08-26T00:00:00"/>
    <n v="1178"/>
    <n v="144533"/>
    <s v="30-34"/>
    <s v="M"/>
    <n v="16"/>
    <n v="20"/>
    <n v="18"/>
    <n v="984521"/>
    <n v="95"/>
    <n v="163.8999972"/>
    <n v="26"/>
    <n v="14"/>
    <n v="9.6493624818566595E-5"/>
    <n v="1.7252631284210527"/>
    <n v="0.16647689302716753"/>
    <n v="0.14736842105263157"/>
    <n v="11.707142657142857"/>
  </r>
  <r>
    <n v="1121110"/>
    <x v="6"/>
    <d v="2017-08-26T00:00:00"/>
    <n v="1178"/>
    <n v="144534"/>
    <s v="30-34"/>
    <s v="M"/>
    <n v="18"/>
    <n v="20"/>
    <n v="22"/>
    <n v="880814"/>
    <n v="123"/>
    <n v="210.36000060000001"/>
    <n v="6"/>
    <n v="2"/>
    <n v="1.3964355698251843E-4"/>
    <n v="1.7102439073170732"/>
    <n v="0.23882454252543672"/>
    <n v="1.6260162601626018E-2"/>
    <n v="105.1800003"/>
  </r>
  <r>
    <n v="1121111"/>
    <x v="6"/>
    <d v="2017-08-26T00:00:00"/>
    <n v="1178"/>
    <n v="144534"/>
    <s v="30-34"/>
    <s v="M"/>
    <n v="18"/>
    <n v="19"/>
    <n v="21"/>
    <n v="182452"/>
    <n v="20"/>
    <n v="35.730000259999997"/>
    <n v="4"/>
    <n v="1"/>
    <n v="1.0961787209786684E-4"/>
    <n v="1.7865000129999999"/>
    <n v="0.19583232992787142"/>
    <n v="0.05"/>
    <n v="35.730000259999997"/>
  </r>
  <r>
    <n v="1121113"/>
    <x v="5"/>
    <d v="2017-08-27T00:00:00"/>
    <n v="1178"/>
    <n v="144534"/>
    <s v="30-34"/>
    <s v="M"/>
    <n v="18"/>
    <n v="24"/>
    <n v="24"/>
    <n v="894911"/>
    <n v="120"/>
    <n v="215.83999940000001"/>
    <n v="7"/>
    <n v="4"/>
    <n v="1.3409154653367766E-4"/>
    <n v="1.7986666616666667"/>
    <n v="0.2411859943614505"/>
    <n v="3.3333333333333333E-2"/>
    <n v="53.959999850000003"/>
  </r>
  <r>
    <n v="1121114"/>
    <x v="5"/>
    <d v="2017-08-27T00:00:00"/>
    <n v="1178"/>
    <n v="144534"/>
    <s v="30-34"/>
    <s v="M"/>
    <n v="18"/>
    <n v="23"/>
    <n v="23"/>
    <n v="31349"/>
    <n v="2"/>
    <n v="3.800000072"/>
    <n v="1"/>
    <n v="0"/>
    <n v="6.3797888289897611E-5"/>
    <n v="1.900000036"/>
    <n v="0.12121599004752943"/>
    <n v="0"/>
    <n v="0"/>
  </r>
  <r>
    <n v="1121115"/>
    <x v="6"/>
    <d v="2017-08-26T00:00:00"/>
    <n v="1178"/>
    <n v="144535"/>
    <s v="30-34"/>
    <s v="M"/>
    <n v="19"/>
    <n v="21"/>
    <n v="21"/>
    <n v="410310"/>
    <n v="55"/>
    <n v="96.800000549999993"/>
    <n v="3"/>
    <n v="0"/>
    <n v="1.3404499037313251E-4"/>
    <n v="1.7600000099999999"/>
    <n v="0.23591918439716311"/>
    <n v="0"/>
    <n v="0"/>
  </r>
  <r>
    <n v="1121116"/>
    <x v="6"/>
    <d v="2017-08-26T00:00:00"/>
    <n v="1178"/>
    <n v="144535"/>
    <s v="30-34"/>
    <s v="M"/>
    <n v="19"/>
    <n v="20"/>
    <n v="24"/>
    <n v="572450"/>
    <n v="89"/>
    <n v="157.32999799999999"/>
    <n v="7"/>
    <n v="4"/>
    <n v="1.5547209363263168E-4"/>
    <n v="1.7677527865168539"/>
    <n v="0.27483622674469388"/>
    <n v="4.49438202247191E-2"/>
    <n v="39.332499499999997"/>
  </r>
  <r>
    <n v="1121117"/>
    <x v="6"/>
    <d v="2017-08-26T00:00:00"/>
    <n v="1178"/>
    <n v="144535"/>
    <s v="30-34"/>
    <s v="M"/>
    <n v="19"/>
    <n v="24"/>
    <n v="25"/>
    <n v="98759"/>
    <n v="15"/>
    <n v="26.569999459999998"/>
    <n v="1"/>
    <n v="1"/>
    <n v="1.5188489150355918E-4"/>
    <n v="1.7713332973333331"/>
    <n v="0.26903876568211504"/>
    <n v="6.6666666666666666E-2"/>
    <n v="26.569999459999998"/>
  </r>
  <r>
    <n v="1121119"/>
    <x v="7"/>
    <d v="2017-08-25T00:00:00"/>
    <n v="1178"/>
    <n v="144535"/>
    <s v="30-34"/>
    <s v="M"/>
    <n v="19"/>
    <n v="21"/>
    <n v="22"/>
    <n v="345371"/>
    <n v="54"/>
    <n v="93.089999910000003"/>
    <n v="7"/>
    <n v="3"/>
    <n v="1.5635360235804395E-4"/>
    <n v="1.7238888872222222"/>
    <n v="0.26953623758219425"/>
    <n v="5.5555555555555552E-2"/>
    <n v="31.029999970000002"/>
  </r>
  <r>
    <n v="1121121"/>
    <x v="7"/>
    <d v="2017-08-25T00:00:00"/>
    <n v="1178"/>
    <n v="144536"/>
    <s v="30-34"/>
    <s v="M"/>
    <n v="20"/>
    <n v="22"/>
    <n v="25"/>
    <n v="323899"/>
    <n v="46"/>
    <n v="78.920000200000004"/>
    <n v="5"/>
    <n v="1"/>
    <n v="1.4201958017777148E-4"/>
    <n v="1.7156521782608696"/>
    <n v="0.24365620208768785"/>
    <n v="2.1739130434782608E-2"/>
    <n v="78.920000200000004"/>
  </r>
  <r>
    <n v="1121122"/>
    <x v="7"/>
    <d v="2017-08-25T00:00:00"/>
    <n v="1178"/>
    <n v="144536"/>
    <s v="30-34"/>
    <s v="M"/>
    <n v="20"/>
    <n v="21"/>
    <n v="25"/>
    <n v="399199"/>
    <n v="58"/>
    <n v="103.15000019999999"/>
    <n v="3"/>
    <n v="0"/>
    <n v="1.4529094511759799E-4"/>
    <n v="1.7784482793103447"/>
    <n v="0.25839243134376588"/>
    <n v="0"/>
    <n v="0"/>
  </r>
  <r>
    <n v="1121123"/>
    <x v="7"/>
    <d v="2017-08-25T00:00:00"/>
    <n v="1178"/>
    <n v="144536"/>
    <s v="30-34"/>
    <s v="M"/>
    <n v="20"/>
    <n v="24"/>
    <n v="22"/>
    <n v="171202"/>
    <n v="22"/>
    <n v="36.530000209999997"/>
    <n v="3"/>
    <n v="1"/>
    <n v="1.285031716919195E-4"/>
    <n v="1.6604545549999998"/>
    <n v="0.21337367676779476"/>
    <n v="4.5454545454545456E-2"/>
    <n v="36.530000209999997"/>
  </r>
  <r>
    <n v="1121124"/>
    <x v="6"/>
    <d v="2017-08-26T00:00:00"/>
    <n v="1178"/>
    <n v="144536"/>
    <s v="30-34"/>
    <s v="M"/>
    <n v="20"/>
    <n v="26"/>
    <n v="24"/>
    <n v="128386"/>
    <n v="15"/>
    <n v="28.85000002"/>
    <n v="2"/>
    <n v="1"/>
    <n v="1.1683516894365429E-4"/>
    <n v="1.9233333346666666"/>
    <n v="0.22471297509074198"/>
    <n v="6.6666666666666666E-2"/>
    <n v="28.85000002"/>
  </r>
  <r>
    <n v="1121125"/>
    <x v="6"/>
    <d v="2017-08-26T00:00:00"/>
    <n v="1178"/>
    <n v="144536"/>
    <s v="30-34"/>
    <s v="M"/>
    <n v="20"/>
    <n v="26"/>
    <n v="24"/>
    <n v="1034284"/>
    <n v="152"/>
    <n v="257.70999860000001"/>
    <n v="20"/>
    <n v="9"/>
    <n v="1.4696156954956279E-4"/>
    <n v="1.6954605171052632"/>
    <n v="0.24916753870310279"/>
    <n v="5.921052631578947E-2"/>
    <n v="28.63444428888889"/>
  </r>
  <r>
    <n v="1121126"/>
    <x v="6"/>
    <d v="2017-08-26T00:00:00"/>
    <n v="1178"/>
    <n v="144536"/>
    <s v="30-34"/>
    <s v="M"/>
    <n v="20"/>
    <n v="21"/>
    <n v="24"/>
    <n v="45923"/>
    <n v="5"/>
    <n v="7.2200001479999996"/>
    <n v="2"/>
    <n v="0"/>
    <n v="1.0887790431809768E-4"/>
    <n v="1.4440000296"/>
    <n v="0.15721969705811903"/>
    <n v="0"/>
    <n v="0"/>
  </r>
  <r>
    <n v="1121127"/>
    <x v="6"/>
    <d v="2017-08-26T00:00:00"/>
    <n v="1178"/>
    <n v="144537"/>
    <s v="30-34"/>
    <s v="M"/>
    <n v="21"/>
    <n v="23"/>
    <n v="22"/>
    <n v="40873"/>
    <n v="4"/>
    <n v="7.8999999760000001"/>
    <n v="2"/>
    <n v="1"/>
    <n v="9.7864115675384727E-5"/>
    <n v="1.974999994"/>
    <n v="0.19328162787170014"/>
    <n v="0.25"/>
    <n v="7.8999999760000001"/>
  </r>
  <r>
    <n v="1121128"/>
    <x v="6"/>
    <d v="2017-08-26T00:00:00"/>
    <n v="1178"/>
    <n v="144537"/>
    <s v="30-34"/>
    <s v="M"/>
    <n v="21"/>
    <n v="26"/>
    <n v="22"/>
    <n v="286553"/>
    <n v="34"/>
    <n v="62.060000420000001"/>
    <n v="2"/>
    <n v="1"/>
    <n v="1.1865169794069509E-4"/>
    <n v="1.8252941300000001"/>
    <n v="0.21657424776568385"/>
    <n v="2.9411764705882353E-2"/>
    <n v="62.060000420000001"/>
  </r>
  <r>
    <n v="1121129"/>
    <x v="8"/>
    <d v="2017-08-28T00:00:00"/>
    <n v="1178"/>
    <n v="144537"/>
    <s v="30-34"/>
    <s v="M"/>
    <n v="21"/>
    <n v="25"/>
    <n v="25"/>
    <n v="20618"/>
    <n v="1"/>
    <n v="2.0999999050000002"/>
    <n v="2"/>
    <n v="1"/>
    <n v="4.8501309535357458E-5"/>
    <n v="2.0999999050000002"/>
    <n v="0.10185274541662627"/>
    <n v="1"/>
    <n v="2.0999999050000002"/>
  </r>
  <r>
    <n v="1121131"/>
    <x v="8"/>
    <d v="2017-08-28T00:00:00"/>
    <n v="1178"/>
    <n v="144537"/>
    <s v="30-34"/>
    <s v="M"/>
    <n v="21"/>
    <n v="27"/>
    <n v="25"/>
    <n v="83591"/>
    <n v="7"/>
    <n v="14.14000046"/>
    <n v="2"/>
    <n v="2"/>
    <n v="8.3741072603509952E-5"/>
    <n v="2.0200000657142856"/>
    <n v="0.16915697216207487"/>
    <n v="0.2857142857142857"/>
    <n v="7.0700002299999998"/>
  </r>
  <r>
    <n v="1121132"/>
    <x v="10"/>
    <d v="2017-08-21T00:00:00"/>
    <n v="1178"/>
    <n v="144537"/>
    <s v="30-34"/>
    <s v="M"/>
    <n v="21"/>
    <n v="23"/>
    <n v="27"/>
    <n v="114923"/>
    <n v="12"/>
    <n v="23.730000260000001"/>
    <n v="4"/>
    <n v="2"/>
    <n v="1.0441774057412354E-4"/>
    <n v="1.9775000216666667"/>
    <n v="0.20648608424771367"/>
    <n v="0.16666666666666666"/>
    <n v="11.86500013"/>
  </r>
  <r>
    <n v="1121133"/>
    <x v="10"/>
    <d v="2017-08-21T00:00:00"/>
    <n v="1178"/>
    <n v="144538"/>
    <s v="30-34"/>
    <s v="M"/>
    <n v="22"/>
    <n v="25"/>
    <n v="23"/>
    <n v="25002"/>
    <n v="1"/>
    <n v="1.710000038"/>
    <n v="1"/>
    <n v="0"/>
    <n v="3.9996800255979519E-5"/>
    <n v="1.710000038"/>
    <n v="6.8394529957603395E-2"/>
    <n v="0"/>
    <n v="0"/>
  </r>
  <r>
    <n v="1121134"/>
    <x v="10"/>
    <d v="2017-08-21T00:00:00"/>
    <n v="1178"/>
    <n v="144538"/>
    <s v="30-34"/>
    <s v="M"/>
    <n v="22"/>
    <n v="27"/>
    <n v="28"/>
    <n v="68905"/>
    <n v="5"/>
    <n v="9.4400000570000007"/>
    <n v="1"/>
    <n v="0"/>
    <n v="7.2563674624482989E-5"/>
    <n v="1.8880000114000002"/>
    <n v="0.13700021851824976"/>
    <n v="0"/>
    <n v="0"/>
  </r>
  <r>
    <n v="1121136"/>
    <x v="10"/>
    <d v="2017-08-21T00:00:00"/>
    <n v="1178"/>
    <n v="144538"/>
    <s v="30-34"/>
    <s v="M"/>
    <n v="22"/>
    <n v="26"/>
    <n v="26"/>
    <n v="169588"/>
    <n v="16"/>
    <n v="27.799999240000002"/>
    <n v="1"/>
    <n v="0"/>
    <n v="9.43462980871288E-5"/>
    <n v="1.7374999525000001"/>
    <n v="0.16392668844493716"/>
    <n v="0"/>
    <n v="0"/>
  </r>
  <r>
    <n v="1121138"/>
    <x v="10"/>
    <d v="2017-08-21T00:00:00"/>
    <n v="1178"/>
    <n v="144538"/>
    <s v="30-34"/>
    <s v="M"/>
    <n v="22"/>
    <n v="26"/>
    <n v="24"/>
    <n v="328991"/>
    <n v="35"/>
    <n v="67.650000570000003"/>
    <n v="5"/>
    <n v="2"/>
    <n v="1.0638588897568627E-4"/>
    <n v="1.9328571591428572"/>
    <n v="0.20562872713843236"/>
    <n v="5.7142857142857141E-2"/>
    <n v="33.825000285000002"/>
  </r>
  <r>
    <n v="1121141"/>
    <x v="10"/>
    <d v="2017-08-21T00:00:00"/>
    <n v="1178"/>
    <n v="144539"/>
    <s v="30-34"/>
    <s v="M"/>
    <n v="23"/>
    <n v="29"/>
    <n v="27"/>
    <n v="23198"/>
    <n v="2"/>
    <n v="2.9800000190000002"/>
    <n v="1"/>
    <n v="0"/>
    <n v="8.6214328821450129E-5"/>
    <n v="1.4900000095000001"/>
    <n v="0.1284593507629968"/>
    <n v="0"/>
    <n v="0"/>
  </r>
  <r>
    <n v="1121142"/>
    <x v="10"/>
    <d v="2017-08-21T00:00:00"/>
    <n v="1178"/>
    <n v="144539"/>
    <s v="30-34"/>
    <s v="M"/>
    <n v="23"/>
    <n v="24"/>
    <n v="27"/>
    <n v="26890"/>
    <n v="2"/>
    <n v="3.2400000100000002"/>
    <n v="1"/>
    <n v="0"/>
    <n v="7.4377091855708447E-5"/>
    <n v="1.6200000050000001"/>
    <n v="0.12049088917813314"/>
    <n v="0"/>
    <n v="0"/>
  </r>
  <r>
    <n v="1121143"/>
    <x v="10"/>
    <d v="2017-08-21T00:00:00"/>
    <n v="1178"/>
    <n v="144539"/>
    <s v="30-34"/>
    <s v="M"/>
    <n v="23"/>
    <n v="28"/>
    <n v="27"/>
    <n v="221695"/>
    <n v="31"/>
    <n v="52.26000011"/>
    <n v="5"/>
    <n v="2"/>
    <n v="1.3983175082884144E-4"/>
    <n v="1.6858064551612904"/>
    <n v="0.23572926818376597"/>
    <n v="6.4516129032258063E-2"/>
    <n v="26.130000055"/>
  </r>
  <r>
    <n v="1121152"/>
    <x v="9"/>
    <d v="2017-08-20T00:00:00"/>
    <n v="1178"/>
    <n v="144541"/>
    <s v="30-34"/>
    <s v="M"/>
    <n v="24"/>
    <n v="29"/>
    <n v="28"/>
    <n v="88443"/>
    <n v="7"/>
    <n v="13.0400002"/>
    <n v="1"/>
    <n v="1"/>
    <n v="7.9147021245321847E-5"/>
    <n v="1.8628571714285713"/>
    <n v="0.14743959612405733"/>
    <n v="0.14285714285714285"/>
    <n v="13.0400002"/>
  </r>
  <r>
    <n v="1121153"/>
    <x v="9"/>
    <d v="2017-08-20T00:00:00"/>
    <n v="1178"/>
    <n v="144541"/>
    <s v="30-34"/>
    <s v="M"/>
    <n v="24"/>
    <n v="27"/>
    <n v="30"/>
    <n v="187856"/>
    <n v="23"/>
    <n v="38.389999750000001"/>
    <n v="5"/>
    <n v="1"/>
    <n v="1.2243420492291968E-4"/>
    <n v="1.6691304239130436"/>
    <n v="0.20435865636444936"/>
    <n v="4.3478260869565216E-2"/>
    <n v="38.389999750000001"/>
  </r>
  <r>
    <n v="1121164"/>
    <x v="4"/>
    <d v="2017-08-19T00:00:00"/>
    <n v="1178"/>
    <n v="144545"/>
    <s v="30-34"/>
    <s v="M"/>
    <n v="25"/>
    <n v="31"/>
    <n v="30"/>
    <n v="570699"/>
    <n v="80"/>
    <n v="138.7699997"/>
    <n v="9"/>
    <n v="2"/>
    <n v="1.4017897350442177E-4"/>
    <n v="1.73462499625"/>
    <n v="0.24315795138943647"/>
    <n v="2.5000000000000001E-2"/>
    <n v="69.38499985"/>
  </r>
  <r>
    <n v="1121167"/>
    <x v="4"/>
    <d v="2017-08-19T00:00:00"/>
    <n v="1178"/>
    <n v="144545"/>
    <s v="30-34"/>
    <s v="M"/>
    <n v="25"/>
    <n v="29"/>
    <n v="31"/>
    <n v="1063508"/>
    <n v="145"/>
    <n v="260.3800013"/>
    <n v="23"/>
    <n v="7"/>
    <n v="1.3634124049842597E-4"/>
    <n v="1.7957241468965517"/>
    <n v="0.24483125778085357"/>
    <n v="4.8275862068965517E-2"/>
    <n v="37.197143042857142"/>
  </r>
  <r>
    <n v="1121168"/>
    <x v="4"/>
    <d v="2017-08-19T00:00:00"/>
    <n v="1178"/>
    <n v="144545"/>
    <s v="30-34"/>
    <s v="M"/>
    <n v="25"/>
    <n v="27"/>
    <n v="28"/>
    <n v="50523"/>
    <n v="6"/>
    <n v="8.5499999520000003"/>
    <n v="1"/>
    <n v="0"/>
    <n v="1.1875779348019714E-4"/>
    <n v="1.424999992"/>
    <n v="0.16922985475921859"/>
    <n v="0"/>
    <n v="0"/>
  </r>
  <r>
    <n v="1121172"/>
    <x v="9"/>
    <d v="2017-08-20T00:00:00"/>
    <n v="1178"/>
    <n v="144547"/>
    <s v="30-34"/>
    <s v="M"/>
    <n v="26"/>
    <n v="30"/>
    <n v="28"/>
    <n v="87935"/>
    <n v="9"/>
    <n v="15.63000023"/>
    <n v="1"/>
    <n v="0"/>
    <n v="1.0234832546767499E-4"/>
    <n v="1.7366666922222223"/>
    <n v="0.17774492784443055"/>
    <n v="0"/>
    <n v="0"/>
  </r>
  <r>
    <n v="1121173"/>
    <x v="9"/>
    <d v="2017-08-20T00:00:00"/>
    <n v="1178"/>
    <n v="144547"/>
    <s v="30-34"/>
    <s v="M"/>
    <n v="26"/>
    <n v="31"/>
    <n v="32"/>
    <n v="278225"/>
    <n v="33"/>
    <n v="60.199999570000003"/>
    <n v="3"/>
    <n v="0"/>
    <n v="1.1860903944649115E-4"/>
    <n v="1.8242424112121214"/>
    <n v="0.21637164011142063"/>
    <n v="0"/>
    <n v="0"/>
  </r>
  <r>
    <n v="1121175"/>
    <x v="9"/>
    <d v="2017-08-20T00:00:00"/>
    <n v="1178"/>
    <n v="144547"/>
    <s v="30-34"/>
    <s v="M"/>
    <n v="26"/>
    <n v="28"/>
    <n v="29"/>
    <n v="209461"/>
    <n v="20"/>
    <n v="34.190000060000003"/>
    <n v="1"/>
    <n v="0"/>
    <n v="9.5483168704436631E-5"/>
    <n v="1.709500003"/>
    <n v="0.16322847718668393"/>
    <n v="0"/>
    <n v="0"/>
  </r>
  <r>
    <n v="1121177"/>
    <x v="9"/>
    <d v="2017-08-20T00:00:00"/>
    <n v="1178"/>
    <n v="144547"/>
    <s v="30-34"/>
    <s v="M"/>
    <n v="26"/>
    <n v="28"/>
    <n v="29"/>
    <n v="26316"/>
    <n v="2"/>
    <n v="3.2400000100000002"/>
    <n v="3"/>
    <n v="0"/>
    <n v="7.5999392004863956E-5"/>
    <n v="1.6200000050000001"/>
    <n v="0.12311901542787657"/>
    <n v="0"/>
    <n v="0"/>
  </r>
  <r>
    <n v="1121181"/>
    <x v="9"/>
    <d v="2017-08-20T00:00:00"/>
    <n v="1178"/>
    <n v="144549"/>
    <s v="30-34"/>
    <s v="M"/>
    <n v="27"/>
    <n v="32"/>
    <n v="29"/>
    <n v="41030"/>
    <n v="3"/>
    <n v="5.1400001050000004"/>
    <n v="2"/>
    <n v="1"/>
    <n v="7.3117231294175E-5"/>
    <n v="1.7133333683333334"/>
    <n v="0.12527419217645627"/>
    <n v="0.33333333333333331"/>
    <n v="5.1400001050000004"/>
  </r>
  <r>
    <n v="1121182"/>
    <x v="9"/>
    <d v="2017-08-20T00:00:00"/>
    <n v="1178"/>
    <n v="144549"/>
    <s v="30-34"/>
    <s v="M"/>
    <n v="27"/>
    <n v="28"/>
    <n v="33"/>
    <n v="876671"/>
    <n v="120"/>
    <n v="216.5599982"/>
    <n v="22"/>
    <n v="4"/>
    <n v="1.3688145267723011E-4"/>
    <n v="1.8046666516666667"/>
    <n v="0.24702539287828618"/>
    <n v="3.3333333333333333E-2"/>
    <n v="54.139999549999999"/>
  </r>
  <r>
    <n v="1121183"/>
    <x v="10"/>
    <d v="2017-08-21T00:00:00"/>
    <n v="1178"/>
    <n v="144549"/>
    <s v="30-34"/>
    <s v="M"/>
    <n v="27"/>
    <n v="32"/>
    <n v="29"/>
    <n v="399392"/>
    <n v="53"/>
    <n v="93.070000410000006"/>
    <n v="5"/>
    <n v="0"/>
    <n v="1.3270170659402292E-4"/>
    <n v="1.7560377435849057"/>
    <n v="0.23302920541723421"/>
    <n v="0"/>
    <n v="0"/>
  </r>
  <r>
    <n v="1121184"/>
    <x v="13"/>
    <d v="2017-08-22T00:00:00"/>
    <n v="1178"/>
    <n v="144549"/>
    <s v="30-34"/>
    <s v="M"/>
    <n v="27"/>
    <n v="31"/>
    <n v="29"/>
    <n v="283858"/>
    <n v="30"/>
    <n v="56.059999230000003"/>
    <n v="1"/>
    <n v="0"/>
    <n v="1.0568664613997139E-4"/>
    <n v="1.8686666410000001"/>
    <n v="0.19749311004093598"/>
    <n v="0"/>
    <n v="0"/>
  </r>
  <r>
    <n v="1121185"/>
    <x v="12"/>
    <d v="2017-08-23T00:00:00"/>
    <n v="1178"/>
    <n v="144549"/>
    <s v="30-34"/>
    <s v="M"/>
    <n v="27"/>
    <n v="28"/>
    <n v="29"/>
    <n v="260699"/>
    <n v="31"/>
    <n v="54.099998710000001"/>
    <n v="5"/>
    <n v="2"/>
    <n v="1.1891108136203054E-4"/>
    <n v="1.7451612487096775"/>
    <n v="0.20751901123517927"/>
    <n v="6.4516129032258063E-2"/>
    <n v="27.049999355000001"/>
  </r>
  <r>
    <n v="1121193"/>
    <x v="12"/>
    <d v="2017-08-23T00:00:00"/>
    <n v="1178"/>
    <n v="144552"/>
    <s v="30-34"/>
    <s v="M"/>
    <n v="28"/>
    <n v="34"/>
    <n v="29"/>
    <n v="57781"/>
    <n v="5"/>
    <n v="7.8000000719999996"/>
    <n v="2"/>
    <n v="1"/>
    <n v="8.6533635624167117E-5"/>
    <n v="1.5600000143999999"/>
    <n v="0.13499247281978505"/>
    <n v="0.2"/>
    <n v="7.8000000719999996"/>
  </r>
  <r>
    <n v="1121195"/>
    <x v="12"/>
    <d v="2017-08-23T00:00:00"/>
    <n v="1178"/>
    <n v="144552"/>
    <s v="30-34"/>
    <s v="M"/>
    <n v="28"/>
    <n v="34"/>
    <n v="33"/>
    <n v="38757"/>
    <n v="3"/>
    <n v="5.2200000290000004"/>
    <n v="1"/>
    <n v="0"/>
    <n v="7.740537193281214E-5"/>
    <n v="1.7400000096666668"/>
    <n v="0.13468534791134507"/>
    <n v="0"/>
    <n v="0"/>
  </r>
  <r>
    <n v="1121196"/>
    <x v="12"/>
    <d v="2017-08-23T00:00:00"/>
    <n v="1178"/>
    <n v="144552"/>
    <s v="30-34"/>
    <s v="M"/>
    <n v="28"/>
    <n v="29"/>
    <n v="29"/>
    <n v="1392288"/>
    <n v="206"/>
    <n v="358.55000289999998"/>
    <n v="31"/>
    <n v="7"/>
    <n v="1.4795789376910524E-4"/>
    <n v="1.7405339946601941"/>
    <n v="0.2575257438834494"/>
    <n v="3.3980582524271843E-2"/>
    <n v="51.221428985714283"/>
  </r>
  <r>
    <n v="1121197"/>
    <x v="12"/>
    <d v="2017-08-23T00:00:00"/>
    <n v="1178"/>
    <n v="144552"/>
    <s v="30-34"/>
    <s v="M"/>
    <n v="28"/>
    <n v="30"/>
    <n v="32"/>
    <n v="1109387"/>
    <n v="159"/>
    <n v="280.98999950000001"/>
    <n v="13"/>
    <n v="2"/>
    <n v="1.4332239335777326E-4"/>
    <n v="1.7672327012578617"/>
    <n v="0.25328402036439945"/>
    <n v="1.2578616352201259E-2"/>
    <n v="140.49499975000001"/>
  </r>
  <r>
    <n v="1121202"/>
    <x v="8"/>
    <d v="2017-08-28T00:00:00"/>
    <n v="1178"/>
    <n v="144554"/>
    <s v="30-34"/>
    <s v="M"/>
    <n v="29"/>
    <n v="32"/>
    <n v="34"/>
    <n v="581281"/>
    <n v="65"/>
    <n v="115.1200008"/>
    <n v="10"/>
    <n v="5"/>
    <n v="1.1182199314961266E-4"/>
    <n v="1.7710769353846154"/>
    <n v="0.19804535293601544"/>
    <n v="7.6923076923076927E-2"/>
    <n v="23.02400016"/>
  </r>
  <r>
    <n v="1121203"/>
    <x v="12"/>
    <d v="2017-08-23T00:00:00"/>
    <n v="1178"/>
    <n v="144554"/>
    <s v="30-34"/>
    <s v="M"/>
    <n v="29"/>
    <n v="35"/>
    <n v="33"/>
    <n v="1048861"/>
    <n v="128"/>
    <n v="219.77000200000001"/>
    <n v="22"/>
    <n v="8"/>
    <n v="1.220371431486155E-4"/>
    <n v="1.716953140625"/>
    <n v="0.20953205620191809"/>
    <n v="6.25E-2"/>
    <n v="27.471250250000001"/>
  </r>
  <r>
    <n v="1121205"/>
    <x v="12"/>
    <d v="2017-08-23T00:00:00"/>
    <n v="1178"/>
    <n v="144554"/>
    <s v="30-34"/>
    <s v="M"/>
    <n v="29"/>
    <n v="32"/>
    <n v="30"/>
    <n v="297452"/>
    <n v="30"/>
    <n v="52.019999859999999"/>
    <n v="4"/>
    <n v="1"/>
    <n v="1.0085660879738579E-4"/>
    <n v="1.7339999953333334"/>
    <n v="0.1748853591840028"/>
    <n v="3.3333333333333333E-2"/>
    <n v="52.019999859999999"/>
  </r>
  <r>
    <n v="1121206"/>
    <x v="12"/>
    <d v="2017-08-23T00:00:00"/>
    <n v="1178"/>
    <n v="144554"/>
    <s v="30-34"/>
    <s v="M"/>
    <n v="29"/>
    <n v="34"/>
    <n v="31"/>
    <n v="227925"/>
    <n v="22"/>
    <n v="35.309999939999997"/>
    <n v="22"/>
    <n v="12"/>
    <n v="9.6522979050126136E-5"/>
    <n v="1.6049999972727271"/>
    <n v="0.15491938111220796"/>
    <n v="0.54545454545454541"/>
    <n v="2.9424999949999999"/>
  </r>
  <r>
    <n v="1121207"/>
    <x v="12"/>
    <d v="2017-08-23T00:00:00"/>
    <n v="1178"/>
    <n v="144554"/>
    <s v="30-34"/>
    <s v="M"/>
    <n v="29"/>
    <n v="34"/>
    <n v="31"/>
    <n v="374175"/>
    <n v="38"/>
    <n v="63.320001009999999"/>
    <n v="8"/>
    <n v="3"/>
    <n v="1.0155675820137636E-4"/>
    <n v="1.6663158160526315"/>
    <n v="0.16922563241798624"/>
    <n v="7.8947368421052627E-2"/>
    <n v="21.106667003333332"/>
  </r>
  <r>
    <n v="1121211"/>
    <x v="12"/>
    <d v="2017-08-23T00:00:00"/>
    <n v="1178"/>
    <n v="144556"/>
    <s v="30-34"/>
    <s v="M"/>
    <n v="30"/>
    <n v="32"/>
    <n v="31"/>
    <n v="223586"/>
    <n v="32"/>
    <n v="54.240000369999997"/>
    <n v="1"/>
    <n v="0"/>
    <n v="1.4312166235810829E-4"/>
    <n v="1.6950000115624999"/>
    <n v="0.24259121935183775"/>
    <n v="0"/>
    <n v="0"/>
  </r>
  <r>
    <n v="1121213"/>
    <x v="13"/>
    <d v="2017-08-22T00:00:00"/>
    <n v="1178"/>
    <n v="144556"/>
    <s v="30-34"/>
    <s v="M"/>
    <n v="30"/>
    <n v="31"/>
    <n v="35"/>
    <n v="283170"/>
    <n v="39"/>
    <n v="65.229999960000001"/>
    <n v="2"/>
    <n v="1"/>
    <n v="1.3772645407352473E-4"/>
    <n v="1.6725641015384616"/>
    <n v="0.23035632291556307"/>
    <n v="2.564102564102564E-2"/>
    <n v="65.229999960000001"/>
  </r>
  <r>
    <n v="1121215"/>
    <x v="13"/>
    <d v="2017-08-22T00:00:00"/>
    <n v="1178"/>
    <n v="144556"/>
    <s v="30-34"/>
    <s v="M"/>
    <n v="30"/>
    <n v="31"/>
    <n v="34"/>
    <n v="41636"/>
    <n v="3"/>
    <n v="4.2100000380000004"/>
    <n v="1"/>
    <n v="0"/>
    <n v="7.2053031030838702E-5"/>
    <n v="1.4033333460000001"/>
    <n v="0.10111442112594871"/>
    <n v="0"/>
    <n v="0"/>
  </r>
  <r>
    <n v="1121216"/>
    <x v="13"/>
    <d v="2017-08-22T00:00:00"/>
    <n v="1178"/>
    <n v="144556"/>
    <s v="30-34"/>
    <s v="M"/>
    <n v="30"/>
    <n v="32"/>
    <n v="34"/>
    <n v="198658"/>
    <n v="30"/>
    <n v="48.609999780000003"/>
    <n v="8"/>
    <n v="1"/>
    <n v="1.5101329923788621E-4"/>
    <n v="1.6203333260000001"/>
    <n v="0.24469188142435744"/>
    <n v="3.3333333333333333E-2"/>
    <n v="48.609999780000003"/>
  </r>
  <r>
    <n v="1121220"/>
    <x v="13"/>
    <d v="2017-08-22T00:00:00"/>
    <n v="1178"/>
    <n v="144558"/>
    <s v="30-34"/>
    <s v="M"/>
    <n v="31"/>
    <n v="37"/>
    <n v="35"/>
    <n v="100596"/>
    <n v="10"/>
    <n v="13.91999972"/>
    <n v="4"/>
    <n v="2"/>
    <n v="9.9407531114557233E-5"/>
    <n v="1.391999972"/>
    <n v="0.13837528052805281"/>
    <n v="0.2"/>
    <n v="6.9599998599999999"/>
  </r>
  <r>
    <n v="1121223"/>
    <x v="13"/>
    <d v="2017-08-22T00:00:00"/>
    <n v="1178"/>
    <n v="144558"/>
    <s v="30-34"/>
    <s v="M"/>
    <n v="31"/>
    <n v="37"/>
    <n v="35"/>
    <n v="64020"/>
    <n v="5"/>
    <n v="11.059999700000001"/>
    <n v="1"/>
    <n v="0"/>
    <n v="7.8100593564511088E-5"/>
    <n v="2.2119999400000001"/>
    <n v="0.17275850827866293"/>
    <n v="0"/>
    <n v="0"/>
  </r>
  <r>
    <n v="1121224"/>
    <x v="12"/>
    <d v="2017-08-23T00:00:00"/>
    <n v="1178"/>
    <n v="144558"/>
    <s v="30-34"/>
    <s v="M"/>
    <n v="31"/>
    <n v="32"/>
    <n v="33"/>
    <n v="14289"/>
    <n v="0"/>
    <n v="0"/>
    <n v="1"/>
    <n v="0"/>
    <n v="0"/>
    <n v="0"/>
    <n v="0"/>
    <n v="0"/>
    <n v="0"/>
  </r>
  <r>
    <n v="1121229"/>
    <x v="13"/>
    <d v="2017-08-22T00:00:00"/>
    <n v="1178"/>
    <n v="144561"/>
    <s v="30-34"/>
    <s v="M"/>
    <n v="32"/>
    <n v="36"/>
    <n v="37"/>
    <n v="404866"/>
    <n v="43"/>
    <n v="87.420000790000003"/>
    <n v="4"/>
    <n v="0"/>
    <n v="1.0620797992422184E-4"/>
    <n v="2.0330232741860468"/>
    <n v="0.2159232950902274"/>
    <n v="0"/>
    <n v="0"/>
  </r>
  <r>
    <n v="1121231"/>
    <x v="13"/>
    <d v="2017-08-22T00:00:00"/>
    <n v="1178"/>
    <n v="144561"/>
    <s v="30-34"/>
    <s v="M"/>
    <n v="32"/>
    <n v="36"/>
    <n v="35"/>
    <n v="22256"/>
    <n v="1"/>
    <n v="1.6599999670000001"/>
    <n v="1"/>
    <n v="1"/>
    <n v="4.4931703810208485E-5"/>
    <n v="1.6599999670000001"/>
    <n v="7.4586626842199855E-2"/>
    <n v="1"/>
    <n v="1.6599999670000001"/>
  </r>
  <r>
    <n v="1121233"/>
    <x v="13"/>
    <d v="2017-08-22T00:00:00"/>
    <n v="1178"/>
    <n v="144561"/>
    <s v="30-34"/>
    <s v="M"/>
    <n v="32"/>
    <n v="34"/>
    <n v="36"/>
    <n v="57690"/>
    <n v="4"/>
    <n v="6.7400000100000002"/>
    <n v="1"/>
    <n v="0"/>
    <n v="6.9336106777604433E-5"/>
    <n v="1.6850000025"/>
    <n v="0.11683134009360374"/>
    <n v="0"/>
    <n v="0"/>
  </r>
  <r>
    <n v="1121241"/>
    <x v="5"/>
    <d v="2017-08-27T00:00:00"/>
    <n v="1178"/>
    <n v="144562"/>
    <s v="30-34"/>
    <s v="M"/>
    <n v="36"/>
    <n v="40"/>
    <n v="37"/>
    <n v="24952"/>
    <n v="5"/>
    <n v="8.2200002669999996"/>
    <n v="3"/>
    <n v="2"/>
    <n v="2.0038473869830073E-4"/>
    <n v="1.6440000533999999"/>
    <n v="0.32943252112055144"/>
    <n v="0.4"/>
    <n v="4.1100001334999998"/>
  </r>
  <r>
    <n v="1121242"/>
    <x v="5"/>
    <d v="2017-08-27T00:00:00"/>
    <n v="1178"/>
    <n v="144562"/>
    <s v="30-34"/>
    <s v="M"/>
    <n v="36"/>
    <n v="37"/>
    <n v="39"/>
    <n v="38900"/>
    <n v="3"/>
    <n v="5.5800000430000001"/>
    <n v="1"/>
    <n v="0"/>
    <n v="7.7120822622107972E-5"/>
    <n v="1.8600000143333333"/>
    <n v="0.1434447311825193"/>
    <n v="0"/>
    <n v="0"/>
  </r>
  <r>
    <n v="1121243"/>
    <x v="13"/>
    <d v="2017-08-22T00:00:00"/>
    <n v="1178"/>
    <n v="144562"/>
    <s v="30-34"/>
    <s v="M"/>
    <n v="36"/>
    <n v="42"/>
    <n v="42"/>
    <n v="53520"/>
    <n v="6"/>
    <n v="9.2299998999999993"/>
    <n v="1"/>
    <n v="1"/>
    <n v="1.1210762331838565E-4"/>
    <n v="1.5383333166666666"/>
    <n v="0.17245889200298953"/>
    <n v="0.16666666666666666"/>
    <n v="9.2299998999999993"/>
  </r>
  <r>
    <n v="1121244"/>
    <x v="13"/>
    <d v="2017-08-22T00:00:00"/>
    <n v="1178"/>
    <n v="144562"/>
    <s v="30-34"/>
    <s v="M"/>
    <n v="36"/>
    <n v="41"/>
    <n v="41"/>
    <n v="181683"/>
    <n v="20"/>
    <n v="34.229999720000002"/>
    <n v="2"/>
    <n v="1"/>
    <n v="1.1008184585239125E-4"/>
    <n v="1.7114999860000002"/>
    <n v="0.1884050776352218"/>
    <n v="0.05"/>
    <n v="34.229999720000002"/>
  </r>
  <r>
    <n v="1121245"/>
    <x v="13"/>
    <d v="2017-08-22T00:00:00"/>
    <n v="1178"/>
    <n v="144562"/>
    <s v="30-34"/>
    <s v="M"/>
    <n v="36"/>
    <n v="37"/>
    <n v="40"/>
    <n v="29185"/>
    <n v="2"/>
    <n v="3.1499999760000001"/>
    <n v="1"/>
    <n v="0"/>
    <n v="6.8528353606304602E-5"/>
    <n v="1.5749999880000001"/>
    <n v="0.10793215610758952"/>
    <n v="0"/>
    <n v="0"/>
  </r>
  <r>
    <n v="1121246"/>
    <x v="13"/>
    <d v="2017-08-22T00:00:00"/>
    <n v="1178"/>
    <n v="144562"/>
    <s v="30-34"/>
    <s v="M"/>
    <n v="36"/>
    <n v="41"/>
    <n v="38"/>
    <n v="105047"/>
    <n v="13"/>
    <n v="20.209999400000001"/>
    <n v="3"/>
    <n v="1"/>
    <n v="1.2375412910411529E-4"/>
    <n v="1.5546153384615384"/>
    <n v="0.19239006730320712"/>
    <n v="7.6923076923076927E-2"/>
    <n v="20.209999400000001"/>
  </r>
  <r>
    <n v="1121250"/>
    <x v="13"/>
    <d v="2017-08-22T00:00:00"/>
    <n v="1178"/>
    <n v="144565"/>
    <s v="30-34"/>
    <s v="M"/>
    <n v="63"/>
    <n v="67"/>
    <n v="64"/>
    <n v="287976"/>
    <n v="31"/>
    <n v="59.439999819999997"/>
    <n v="3"/>
    <n v="2"/>
    <n v="1.0764785954385087E-4"/>
    <n v="1.917419349032258"/>
    <n v="0.20640608877128647"/>
    <n v="6.4516129032258063E-2"/>
    <n v="29.719999909999999"/>
  </r>
  <r>
    <n v="1121251"/>
    <x v="12"/>
    <d v="2017-08-23T00:00:00"/>
    <n v="1178"/>
    <n v="144565"/>
    <s v="30-34"/>
    <s v="M"/>
    <n v="63"/>
    <n v="65"/>
    <n v="69"/>
    <n v="212175"/>
    <n v="22"/>
    <n v="38.589999679999998"/>
    <n v="2"/>
    <n v="1"/>
    <n v="1.0368799340167315E-4"/>
    <n v="1.7540908945454545"/>
    <n v="0.18187816509956403"/>
    <n v="4.5454545454545456E-2"/>
    <n v="38.589999679999998"/>
  </r>
  <r>
    <n v="1121252"/>
    <x v="12"/>
    <d v="2017-08-23T00:00:00"/>
    <n v="1178"/>
    <n v="144565"/>
    <s v="30-34"/>
    <s v="M"/>
    <n v="63"/>
    <n v="69"/>
    <n v="67"/>
    <n v="11139"/>
    <n v="0"/>
    <n v="0"/>
    <n v="1"/>
    <n v="1"/>
    <n v="0"/>
    <n v="0"/>
    <n v="0"/>
    <n v="0"/>
    <n v="0"/>
  </r>
  <r>
    <n v="1121254"/>
    <x v="13"/>
    <d v="2017-08-22T00:00:00"/>
    <n v="1178"/>
    <n v="144565"/>
    <s v="30-34"/>
    <s v="M"/>
    <n v="63"/>
    <n v="64"/>
    <n v="65"/>
    <n v="124005"/>
    <n v="11"/>
    <n v="21.849999789999998"/>
    <n v="4"/>
    <n v="1"/>
    <n v="8.8706100560461272E-5"/>
    <n v="1.986363617272727"/>
    <n v="0.17620257078343615"/>
    <n v="9.0909090909090912E-2"/>
    <n v="21.849999789999998"/>
  </r>
  <r>
    <n v="1121255"/>
    <x v="13"/>
    <d v="2017-08-22T00:00:00"/>
    <n v="1178"/>
    <n v="144565"/>
    <s v="30-34"/>
    <s v="M"/>
    <n v="63"/>
    <n v="64"/>
    <n v="67"/>
    <n v="20423"/>
    <n v="1"/>
    <n v="1.960000038"/>
    <n v="1"/>
    <n v="0"/>
    <n v="4.8964402879106887E-5"/>
    <n v="1.960000038"/>
    <n v="9.5970231503696823E-2"/>
    <n v="0"/>
    <n v="0"/>
  </r>
  <r>
    <n v="1121261"/>
    <x v="13"/>
    <d v="2017-08-22T00:00:00"/>
    <n v="1178"/>
    <n v="144567"/>
    <s v="30-34"/>
    <s v="M"/>
    <n v="64"/>
    <n v="67"/>
    <n v="65"/>
    <n v="103001"/>
    <n v="14"/>
    <n v="22.320000050000001"/>
    <n v="1"/>
    <n v="0"/>
    <n v="1.3592101047562644E-4"/>
    <n v="1.594285717857143"/>
    <n v="0.21669692575800234"/>
    <n v="0"/>
    <n v="0"/>
  </r>
  <r>
    <n v="1121262"/>
    <x v="1"/>
    <d v="2017-08-30T00:00:00"/>
    <n v="1178"/>
    <n v="144567"/>
    <s v="30-34"/>
    <s v="M"/>
    <n v="64"/>
    <n v="66"/>
    <n v="67"/>
    <n v="447420"/>
    <n v="66"/>
    <n v="110.23999910000001"/>
    <n v="7"/>
    <n v="2"/>
    <n v="1.4751240445219258E-4"/>
    <n v="1.6703030166666668"/>
    <n v="0.24639041415225071"/>
    <n v="3.0303030303030304E-2"/>
    <n v="55.119999550000003"/>
  </r>
  <r>
    <n v="1121263"/>
    <x v="1"/>
    <d v="2017-08-30T00:00:00"/>
    <n v="1178"/>
    <n v="144567"/>
    <s v="30-34"/>
    <s v="M"/>
    <n v="64"/>
    <n v="66"/>
    <n v="69"/>
    <n v="156101"/>
    <n v="19"/>
    <n v="29.750000480000001"/>
    <n v="2"/>
    <n v="2"/>
    <n v="1.2171606844286712E-4"/>
    <n v="1.5657894989473684"/>
    <n v="0.19058174182100052"/>
    <n v="0.10526315789473684"/>
    <n v="14.87500024"/>
  </r>
  <r>
    <n v="1121264"/>
    <x v="1"/>
    <d v="2017-08-30T00:00:00"/>
    <n v="1178"/>
    <n v="144567"/>
    <s v="30-34"/>
    <s v="M"/>
    <n v="64"/>
    <n v="70"/>
    <n v="67"/>
    <n v="93015"/>
    <n v="12"/>
    <n v="18.470000150000001"/>
    <n v="1"/>
    <n v="0"/>
    <n v="1.2901144976616675E-4"/>
    <n v="1.5391666791666667"/>
    <n v="0.19857012471106814"/>
    <n v="0"/>
    <n v="0"/>
  </r>
  <r>
    <n v="1121265"/>
    <x v="13"/>
    <d v="2017-08-22T00:00:00"/>
    <n v="1178"/>
    <n v="144568"/>
    <s v="30-34"/>
    <s v="M"/>
    <n v="65"/>
    <n v="70"/>
    <n v="68"/>
    <n v="145398"/>
    <n v="23"/>
    <n v="36.240000250000001"/>
    <n v="1"/>
    <n v="0"/>
    <n v="1.5818649499993123E-4"/>
    <n v="1.5756521847826088"/>
    <n v="0.24924689644974485"/>
    <n v="0"/>
    <n v="0"/>
  </r>
  <r>
    <n v="1121269"/>
    <x v="13"/>
    <d v="2017-08-22T00:00:00"/>
    <n v="1178"/>
    <n v="144568"/>
    <s v="30-34"/>
    <s v="M"/>
    <n v="65"/>
    <n v="67"/>
    <n v="67"/>
    <n v="296413"/>
    <n v="50"/>
    <n v="76.439999580000006"/>
    <n v="3"/>
    <n v="1"/>
    <n v="1.686835597628984E-4"/>
    <n v="1.5287999916000001"/>
    <n v="0.25788342474857717"/>
    <n v="0.02"/>
    <n v="76.439999580000006"/>
  </r>
  <r>
    <n v="1121273"/>
    <x v="13"/>
    <d v="2017-08-22T00:00:00"/>
    <n v="1178"/>
    <n v="144569"/>
    <s v="30-34"/>
    <s v="M"/>
    <n v="2"/>
    <n v="4"/>
    <n v="4"/>
    <n v="9370"/>
    <n v="0"/>
    <n v="0"/>
    <n v="1"/>
    <n v="1"/>
    <n v="0"/>
    <n v="0"/>
    <n v="0"/>
    <n v="0"/>
    <n v="0"/>
  </r>
  <r>
    <n v="1121274"/>
    <x v="13"/>
    <d v="2017-08-22T00:00:00"/>
    <n v="1178"/>
    <n v="144569"/>
    <s v="30-34"/>
    <s v="M"/>
    <n v="2"/>
    <n v="4"/>
    <n v="7"/>
    <n v="63785"/>
    <n v="7"/>
    <n v="11.80000019"/>
    <n v="6"/>
    <n v="2"/>
    <n v="1.0974367014188289E-4"/>
    <n v="1.685714312857143"/>
    <n v="0.18499647550364506"/>
    <n v="0.2857142857142857"/>
    <n v="5.9000000950000002"/>
  </r>
  <r>
    <n v="1121275"/>
    <x v="13"/>
    <d v="2017-08-22T00:00:00"/>
    <n v="1178"/>
    <n v="144569"/>
    <s v="30-34"/>
    <s v="M"/>
    <n v="2"/>
    <n v="8"/>
    <n v="3"/>
    <n v="118522"/>
    <n v="14"/>
    <n v="26.819999809999999"/>
    <n v="2"/>
    <n v="1"/>
    <n v="1.1812153018005096E-4"/>
    <n v="1.9157142721428571"/>
    <n v="0.22628710121327683"/>
    <n v="7.1428571428571425E-2"/>
    <n v="26.819999809999999"/>
  </r>
  <r>
    <n v="1121276"/>
    <x v="13"/>
    <d v="2017-08-22T00:00:00"/>
    <n v="1178"/>
    <n v="144569"/>
    <s v="30-34"/>
    <s v="M"/>
    <n v="2"/>
    <n v="5"/>
    <n v="5"/>
    <n v="240123"/>
    <n v="38"/>
    <n v="65.670001150000004"/>
    <n v="5"/>
    <n v="4"/>
    <n v="1.5825222906593704E-4"/>
    <n v="1.7281579250000001"/>
    <n v="0.27348484380921445"/>
    <n v="0.10526315789473684"/>
    <n v="16.417500287500001"/>
  </r>
  <r>
    <n v="1121277"/>
    <x v="12"/>
    <d v="2017-08-23T00:00:00"/>
    <n v="1178"/>
    <n v="144570"/>
    <s v="30-34"/>
    <s v="M"/>
    <n v="7"/>
    <n v="9"/>
    <n v="13"/>
    <n v="169108"/>
    <n v="20"/>
    <n v="32.240000250000001"/>
    <n v="2"/>
    <n v="1"/>
    <n v="1.1826761596139745E-4"/>
    <n v="1.6120000125"/>
    <n v="0.1906473984081179"/>
    <n v="0.05"/>
    <n v="32.240000250000001"/>
  </r>
  <r>
    <n v="1121278"/>
    <x v="12"/>
    <d v="2017-08-23T00:00:00"/>
    <n v="1178"/>
    <n v="144570"/>
    <s v="30-34"/>
    <s v="M"/>
    <n v="7"/>
    <n v="13"/>
    <n v="10"/>
    <n v="1044442"/>
    <n v="142"/>
    <n v="245.5999999"/>
    <n v="22"/>
    <n v="8"/>
    <n v="1.3595776500753513E-4"/>
    <n v="1.729577464084507"/>
    <n v="0.23514948642432995"/>
    <n v="5.6338028169014086E-2"/>
    <n v="30.6999999875"/>
  </r>
  <r>
    <n v="1121279"/>
    <x v="11"/>
    <d v="2017-08-24T00:00:00"/>
    <n v="1178"/>
    <n v="144570"/>
    <s v="30-34"/>
    <s v="M"/>
    <n v="7"/>
    <n v="10"/>
    <n v="13"/>
    <n v="93891"/>
    <n v="11"/>
    <n v="17.640000100000002"/>
    <n v="5"/>
    <n v="3"/>
    <n v="1.1715712901130034E-4"/>
    <n v="1.6036363727272729"/>
    <n v="0.18787743340682284"/>
    <n v="0.27272727272727271"/>
    <n v="5.8800000333333342"/>
  </r>
  <r>
    <n v="1121282"/>
    <x v="11"/>
    <d v="2017-08-24T00:00:00"/>
    <n v="1178"/>
    <n v="144570"/>
    <s v="30-34"/>
    <s v="M"/>
    <n v="7"/>
    <n v="11"/>
    <n v="10"/>
    <n v="185823"/>
    <n v="25"/>
    <n v="38.549999360000001"/>
    <n v="4"/>
    <n v="1"/>
    <n v="1.3453662894259591E-4"/>
    <n v="1.5419999744000001"/>
    <n v="0.2074554783853452"/>
    <n v="0.04"/>
    <n v="38.549999360000001"/>
  </r>
  <r>
    <n v="1121284"/>
    <x v="11"/>
    <d v="2017-08-24T00:00:00"/>
    <n v="1178"/>
    <n v="144571"/>
    <s v="30-34"/>
    <s v="M"/>
    <n v="66"/>
    <n v="68"/>
    <n v="70"/>
    <n v="175631"/>
    <n v="23"/>
    <n v="40.75999951"/>
    <n v="1"/>
    <n v="0"/>
    <n v="1.3095638013790276E-4"/>
    <n v="1.7721738917391305"/>
    <n v="0.2320774778370561"/>
    <n v="0"/>
    <n v="0"/>
  </r>
  <r>
    <n v="1121285"/>
    <x v="11"/>
    <d v="2017-08-24T00:00:00"/>
    <n v="1178"/>
    <n v="144571"/>
    <s v="30-34"/>
    <s v="M"/>
    <n v="66"/>
    <n v="68"/>
    <n v="70"/>
    <n v="37187"/>
    <n v="4"/>
    <n v="6.3700000049999996"/>
    <n v="1"/>
    <n v="0"/>
    <n v="1.0756447145507839E-4"/>
    <n v="1.5925000012499999"/>
    <n v="0.17129642092666791"/>
    <n v="0"/>
    <n v="0"/>
  </r>
  <r>
    <n v="1121286"/>
    <x v="11"/>
    <d v="2017-08-24T00:00:00"/>
    <n v="1178"/>
    <n v="144571"/>
    <s v="30-34"/>
    <s v="M"/>
    <n v="66"/>
    <n v="67"/>
    <n v="69"/>
    <n v="10991"/>
    <n v="0"/>
    <n v="0"/>
    <n v="1"/>
    <n v="0"/>
    <n v="0"/>
    <n v="0"/>
    <n v="0"/>
    <n v="0"/>
    <n v="0"/>
  </r>
  <r>
    <n v="1121287"/>
    <x v="11"/>
    <d v="2017-08-24T00:00:00"/>
    <n v="1178"/>
    <n v="144571"/>
    <s v="30-34"/>
    <s v="M"/>
    <n v="66"/>
    <n v="69"/>
    <n v="69"/>
    <n v="344618"/>
    <n v="51"/>
    <n v="89.760000469999994"/>
    <n v="3"/>
    <n v="1"/>
    <n v="1.4798994829057102E-4"/>
    <n v="1.7600000092156862"/>
    <n v="0.26046231035523393"/>
    <n v="1.9607843137254902E-2"/>
    <n v="89.760000469999994"/>
  </r>
  <r>
    <n v="1121289"/>
    <x v="11"/>
    <d v="2017-08-24T00:00:00"/>
    <n v="1178"/>
    <n v="144572"/>
    <s v="35-39"/>
    <s v="M"/>
    <n v="10"/>
    <n v="14"/>
    <n v="13"/>
    <n v="98066"/>
    <n v="9"/>
    <n v="16.1500001"/>
    <n v="1"/>
    <n v="0"/>
    <n v="9.1774927089919041E-5"/>
    <n v="1.7944444555555554"/>
    <n v="0.16468500907552056"/>
    <n v="0"/>
    <n v="0"/>
  </r>
  <r>
    <n v="1121290"/>
    <x v="11"/>
    <d v="2017-08-24T00:00:00"/>
    <n v="1178"/>
    <n v="144572"/>
    <s v="35-39"/>
    <s v="M"/>
    <n v="10"/>
    <n v="13"/>
    <n v="12"/>
    <n v="770749"/>
    <n v="100"/>
    <n v="189.12999840000001"/>
    <n v="13"/>
    <n v="3"/>
    <n v="1.2974392441637939E-4"/>
    <n v="1.891299984"/>
    <n v="0.24538468217279555"/>
    <n v="0.03"/>
    <n v="63.043332800000002"/>
  </r>
  <r>
    <n v="1121291"/>
    <x v="11"/>
    <d v="2017-08-24T00:00:00"/>
    <n v="1178"/>
    <n v="144572"/>
    <s v="35-39"/>
    <s v="M"/>
    <n v="10"/>
    <n v="16"/>
    <n v="14"/>
    <n v="52553"/>
    <n v="5"/>
    <n v="8.5299998519999995"/>
    <n v="1"/>
    <n v="0"/>
    <n v="9.5142047076284892E-5"/>
    <n v="1.7059999704"/>
    <n v="0.16231232949593744"/>
    <n v="0"/>
    <n v="0"/>
  </r>
  <r>
    <n v="1121292"/>
    <x v="12"/>
    <d v="2017-08-23T00:00:00"/>
    <n v="1178"/>
    <n v="144572"/>
    <s v="35-39"/>
    <s v="M"/>
    <n v="10"/>
    <n v="15"/>
    <n v="16"/>
    <n v="362296"/>
    <n v="39"/>
    <n v="67.770001289999996"/>
    <n v="7"/>
    <n v="3"/>
    <n v="1.0764678605339281E-4"/>
    <n v="1.7376923407692306"/>
    <n v="0.18705699563340472"/>
    <n v="7.6923076923076927E-2"/>
    <n v="22.59000043"/>
  </r>
  <r>
    <n v="1121293"/>
    <x v="12"/>
    <d v="2017-08-23T00:00:00"/>
    <n v="1178"/>
    <n v="144572"/>
    <s v="35-39"/>
    <s v="M"/>
    <n v="10"/>
    <n v="16"/>
    <n v="13"/>
    <n v="427729"/>
    <n v="50"/>
    <n v="96.8999989"/>
    <n v="4"/>
    <n v="1"/>
    <n v="1.1689644611424524E-4"/>
    <n v="1.9379999779999999"/>
    <n v="0.22654530999768546"/>
    <n v="0.02"/>
    <n v="96.8999989"/>
  </r>
  <r>
    <n v="1121296"/>
    <x v="12"/>
    <d v="2017-08-23T00:00:00"/>
    <n v="1178"/>
    <n v="144573"/>
    <s v="35-39"/>
    <s v="M"/>
    <n v="15"/>
    <n v="17"/>
    <n v="19"/>
    <n v="180351"/>
    <n v="21"/>
    <n v="37.130000109999997"/>
    <n v="1"/>
    <n v="1"/>
    <n v="1.1643960942828152E-4"/>
    <n v="1.7680952433333332"/>
    <n v="0.20587631956573568"/>
    <n v="4.7619047619047616E-2"/>
    <n v="37.130000109999997"/>
  </r>
  <r>
    <n v="1121297"/>
    <x v="12"/>
    <d v="2017-08-23T00:00:00"/>
    <n v="1178"/>
    <n v="144573"/>
    <s v="35-39"/>
    <s v="M"/>
    <n v="15"/>
    <n v="16"/>
    <n v="16"/>
    <n v="187329"/>
    <n v="29"/>
    <n v="53.15999961"/>
    <n v="2"/>
    <n v="1"/>
    <n v="1.5480785142716824E-4"/>
    <n v="1.8331034348275863"/>
    <n v="0.28377880418942075"/>
    <n v="3.4482758620689655E-2"/>
    <n v="53.15999961"/>
  </r>
  <r>
    <n v="1121300"/>
    <x v="12"/>
    <d v="2017-08-23T00:00:00"/>
    <n v="1178"/>
    <n v="144573"/>
    <s v="35-39"/>
    <s v="M"/>
    <n v="15"/>
    <n v="16"/>
    <n v="17"/>
    <n v="782894"/>
    <n v="118"/>
    <n v="192.92999950000001"/>
    <n v="5"/>
    <n v="2"/>
    <n v="1.5072283093241231E-4"/>
    <n v="1.6349999957627119"/>
    <n v="0.24643182793583807"/>
    <n v="1.6949152542372881E-2"/>
    <n v="96.464999750000004"/>
  </r>
  <r>
    <n v="1121302"/>
    <x v="12"/>
    <d v="2017-08-23T00:00:00"/>
    <n v="1178"/>
    <n v="144574"/>
    <s v="35-39"/>
    <s v="M"/>
    <n v="16"/>
    <n v="17"/>
    <n v="22"/>
    <n v="1206533"/>
    <n v="128"/>
    <n v="236.11999879999999"/>
    <n v="17"/>
    <n v="6"/>
    <n v="1.0608909992515746E-4"/>
    <n v="1.8446874906249999"/>
    <n v="0.19570123552360358"/>
    <n v="4.6875E-2"/>
    <n v="39.353333133333329"/>
  </r>
  <r>
    <n v="1121303"/>
    <x v="12"/>
    <d v="2017-08-23T00:00:00"/>
    <n v="1178"/>
    <n v="144574"/>
    <s v="35-39"/>
    <s v="M"/>
    <n v="16"/>
    <n v="19"/>
    <n v="21"/>
    <n v="84494"/>
    <n v="7"/>
    <n v="12.57000017"/>
    <n v="2"/>
    <n v="0"/>
    <n v="8.284611925107108E-5"/>
    <n v="1.7957143099999999"/>
    <n v="0.14876796186711483"/>
    <n v="0"/>
    <n v="0"/>
  </r>
  <r>
    <n v="1121304"/>
    <x v="12"/>
    <d v="2017-08-23T00:00:00"/>
    <n v="1178"/>
    <n v="144574"/>
    <s v="35-39"/>
    <s v="M"/>
    <n v="16"/>
    <n v="17"/>
    <n v="20"/>
    <n v="94257"/>
    <n v="7"/>
    <n v="12.580000399999999"/>
    <n v="1"/>
    <n v="1"/>
    <n v="7.4265041323190849E-5"/>
    <n v="1.7971429142857143"/>
    <n v="0.13346489279310822"/>
    <n v="0.14285714285714285"/>
    <n v="12.580000399999999"/>
  </r>
  <r>
    <n v="1121309"/>
    <x v="12"/>
    <d v="2017-08-23T00:00:00"/>
    <n v="1178"/>
    <n v="144575"/>
    <s v="35-39"/>
    <s v="M"/>
    <n v="18"/>
    <n v="24"/>
    <n v="20"/>
    <n v="131060"/>
    <n v="16"/>
    <n v="28.049999589999999"/>
    <n v="2"/>
    <n v="1"/>
    <n v="1.220814893941706E-4"/>
    <n v="1.7531249743749999"/>
    <n v="0.21402410796581717"/>
    <n v="6.25E-2"/>
    <n v="28.049999589999999"/>
  </r>
  <r>
    <n v="1121310"/>
    <x v="12"/>
    <d v="2017-08-23T00:00:00"/>
    <n v="1178"/>
    <n v="144575"/>
    <s v="35-39"/>
    <s v="M"/>
    <n v="18"/>
    <n v="21"/>
    <n v="19"/>
    <n v="341603"/>
    <n v="50"/>
    <n v="83.480001209999998"/>
    <n v="4"/>
    <n v="2"/>
    <n v="1.463687379794674E-4"/>
    <n v="1.6696000242"/>
    <n v="0.24437724847264219"/>
    <n v="0.04"/>
    <n v="41.740000604999999"/>
  </r>
  <r>
    <n v="1121311"/>
    <x v="1"/>
    <d v="2017-08-30T00:00:00"/>
    <n v="1178"/>
    <n v="144575"/>
    <s v="35-39"/>
    <s v="M"/>
    <n v="18"/>
    <n v="20"/>
    <n v="24"/>
    <n v="140749"/>
    <n v="19"/>
    <n v="30.479999899999999"/>
    <n v="1"/>
    <n v="1"/>
    <n v="1.349920780964696E-4"/>
    <n v="1.6042105210526316"/>
    <n v="0.21655571194111503"/>
    <n v="5.2631578947368418E-2"/>
    <n v="30.479999899999999"/>
  </r>
  <r>
    <n v="1121312"/>
    <x v="1"/>
    <d v="2017-08-30T00:00:00"/>
    <n v="1178"/>
    <n v="144575"/>
    <s v="35-39"/>
    <s v="M"/>
    <n v="18"/>
    <n v="19"/>
    <n v="21"/>
    <n v="102525"/>
    <n v="13"/>
    <n v="20.299999830000001"/>
    <n v="2"/>
    <n v="1"/>
    <n v="1.2679834186783711E-4"/>
    <n v="1.5615384484615384"/>
    <n v="0.1980004860277981"/>
    <n v="7.6923076923076927E-2"/>
    <n v="20.299999830000001"/>
  </r>
  <r>
    <n v="1121316"/>
    <x v="8"/>
    <d v="2017-08-28T00:00:00"/>
    <n v="1178"/>
    <n v="144576"/>
    <s v="35-39"/>
    <s v="M"/>
    <n v="19"/>
    <n v="23"/>
    <n v="23"/>
    <n v="447952"/>
    <n v="68"/>
    <n v="131.5799983"/>
    <n v="8"/>
    <n v="1"/>
    <n v="1.5180197878344109E-4"/>
    <n v="1.934999975"/>
    <n v="0.29373682515090904"/>
    <n v="1.4705882352941176E-2"/>
    <n v="131.5799983"/>
  </r>
  <r>
    <n v="1121317"/>
    <x v="8"/>
    <d v="2017-08-28T00:00:00"/>
    <n v="1178"/>
    <n v="144576"/>
    <s v="35-39"/>
    <s v="M"/>
    <n v="19"/>
    <n v="25"/>
    <n v="23"/>
    <n v="76355"/>
    <n v="9"/>
    <n v="14.62999988"/>
    <n v="2"/>
    <n v="0"/>
    <n v="1.1787047344640168E-4"/>
    <n v="1.6255555422222221"/>
    <n v="0.19160500137515551"/>
    <n v="0"/>
    <n v="0"/>
  </r>
  <r>
    <n v="1121319"/>
    <x v="8"/>
    <d v="2017-08-28T00:00:00"/>
    <n v="1178"/>
    <n v="144577"/>
    <s v="35-39"/>
    <s v="M"/>
    <n v="20"/>
    <n v="26"/>
    <n v="26"/>
    <n v="256598"/>
    <n v="38"/>
    <n v="64.469999310000006"/>
    <n v="6"/>
    <n v="1"/>
    <n v="1.4809156735438311E-4"/>
    <n v="1.6965789292105264"/>
    <n v="0.25124903276720789"/>
    <n v="2.6315789473684209E-2"/>
    <n v="64.469999310000006"/>
  </r>
  <r>
    <n v="1121321"/>
    <x v="8"/>
    <d v="2017-08-28T00:00:00"/>
    <n v="1178"/>
    <n v="144577"/>
    <s v="35-39"/>
    <s v="M"/>
    <n v="20"/>
    <n v="21"/>
    <n v="21"/>
    <n v="127476"/>
    <n v="21"/>
    <n v="30.15000057"/>
    <n v="3"/>
    <n v="2"/>
    <n v="1.6473689165019299E-4"/>
    <n v="1.4357143128571428"/>
    <n v="0.2365151131977784"/>
    <n v="9.5238095238095233E-2"/>
    <n v="15.075000285"/>
  </r>
  <r>
    <n v="1121322"/>
    <x v="8"/>
    <d v="2017-08-28T00:00:00"/>
    <n v="1178"/>
    <n v="144577"/>
    <s v="35-39"/>
    <s v="M"/>
    <n v="20"/>
    <n v="22"/>
    <n v="24"/>
    <n v="237603"/>
    <n v="37"/>
    <n v="62.250000239999999"/>
    <n v="5"/>
    <n v="2"/>
    <n v="1.5572193953780045E-4"/>
    <n v="1.6824324389189189"/>
    <n v="0.26199164252976603"/>
    <n v="5.4054054054054057E-2"/>
    <n v="31.125000119999999"/>
  </r>
  <r>
    <n v="1121327"/>
    <x v="8"/>
    <d v="2017-08-28T00:00:00"/>
    <n v="1178"/>
    <n v="144578"/>
    <s v="35-39"/>
    <s v="M"/>
    <n v="21"/>
    <n v="22"/>
    <n v="22"/>
    <n v="271091"/>
    <n v="42"/>
    <n v="78.039999839999993"/>
    <n v="3"/>
    <n v="1"/>
    <n v="1.5492952550988414E-4"/>
    <n v="1.8580952342857142"/>
    <n v="0.28787381300006271"/>
    <n v="2.3809523809523808E-2"/>
    <n v="78.039999839999993"/>
  </r>
  <r>
    <n v="1121330"/>
    <x v="8"/>
    <d v="2017-08-28T00:00:00"/>
    <n v="1178"/>
    <n v="144578"/>
    <s v="35-39"/>
    <s v="M"/>
    <n v="21"/>
    <n v="23"/>
    <n v="22"/>
    <n v="21743"/>
    <n v="2"/>
    <n v="3.4000000950000002"/>
    <n v="1"/>
    <n v="0"/>
    <n v="9.1983626914409237E-5"/>
    <n v="1.7000000475000001"/>
    <n v="0.15637217012371799"/>
    <n v="0"/>
    <n v="0"/>
  </r>
  <r>
    <n v="1121333"/>
    <x v="8"/>
    <d v="2017-08-28T00:00:00"/>
    <n v="1178"/>
    <n v="144579"/>
    <s v="35-39"/>
    <s v="M"/>
    <n v="22"/>
    <n v="25"/>
    <n v="25"/>
    <n v="88970"/>
    <n v="10"/>
    <n v="14.830000399999999"/>
    <n v="2"/>
    <n v="0"/>
    <n v="1.1239743733842868E-4"/>
    <n v="1.4830000399999999"/>
    <n v="0.16668540406878721"/>
    <n v="0"/>
    <n v="0"/>
  </r>
  <r>
    <n v="1121334"/>
    <x v="8"/>
    <d v="2017-08-28T00:00:00"/>
    <n v="1178"/>
    <n v="144579"/>
    <s v="35-39"/>
    <s v="M"/>
    <n v="22"/>
    <n v="24"/>
    <n v="26"/>
    <n v="108362"/>
    <n v="13"/>
    <n v="22.42999983"/>
    <n v="1"/>
    <n v="1"/>
    <n v="1.1996825455417951E-4"/>
    <n v="1.7253846023076922"/>
    <n v="0.20699137917351101"/>
    <n v="7.6923076923076927E-2"/>
    <n v="22.42999983"/>
  </r>
  <r>
    <n v="1121335"/>
    <x v="8"/>
    <d v="2017-08-28T00:00:00"/>
    <n v="1178"/>
    <n v="144579"/>
    <s v="35-39"/>
    <s v="M"/>
    <n v="22"/>
    <n v="25"/>
    <n v="23"/>
    <n v="188596"/>
    <n v="27"/>
    <n v="44.14000034"/>
    <n v="3"/>
    <n v="0"/>
    <n v="1.4316316358777492E-4"/>
    <n v="1.6348148274074075"/>
    <n v="0.23404526257184669"/>
    <n v="0"/>
    <n v="0"/>
  </r>
  <r>
    <n v="1121336"/>
    <x v="5"/>
    <d v="2017-08-27T00:00:00"/>
    <n v="1178"/>
    <n v="144579"/>
    <s v="35-39"/>
    <s v="M"/>
    <n v="22"/>
    <n v="24"/>
    <n v="24"/>
    <n v="275080"/>
    <n v="43"/>
    <n v="69.659999970000001"/>
    <n v="4"/>
    <n v="3"/>
    <n v="1.563181619892395E-4"/>
    <n v="1.6199999993023255"/>
    <n v="0.25323542231350882"/>
    <n v="6.9767441860465115E-2"/>
    <n v="23.219999990000002"/>
  </r>
  <r>
    <n v="1121337"/>
    <x v="5"/>
    <d v="2017-08-27T00:00:00"/>
    <n v="1178"/>
    <n v="144580"/>
    <s v="35-39"/>
    <s v="M"/>
    <n v="23"/>
    <n v="28"/>
    <n v="28"/>
    <n v="64647"/>
    <n v="10"/>
    <n v="16.269999980000001"/>
    <n v="1"/>
    <n v="0"/>
    <n v="1.5468621900474887E-4"/>
    <n v="1.6269999980000001"/>
    <n v="0.25167447801135401"/>
    <n v="0"/>
    <n v="0"/>
  </r>
  <r>
    <n v="1121338"/>
    <x v="5"/>
    <d v="2017-08-27T00:00:00"/>
    <n v="1178"/>
    <n v="144580"/>
    <s v="35-39"/>
    <s v="M"/>
    <n v="23"/>
    <n v="27"/>
    <n v="24"/>
    <n v="31265"/>
    <n v="4"/>
    <n v="5.7899999019999999"/>
    <n v="1"/>
    <n v="0"/>
    <n v="1.2793858947705101E-4"/>
    <n v="1.4474999755"/>
    <n v="0.1851911051335359"/>
    <n v="0"/>
    <n v="0"/>
  </r>
  <r>
    <n v="1121340"/>
    <x v="5"/>
    <d v="2017-08-27T00:00:00"/>
    <n v="1178"/>
    <n v="144580"/>
    <s v="35-39"/>
    <s v="M"/>
    <n v="23"/>
    <n v="27"/>
    <n v="28"/>
    <n v="140147"/>
    <n v="24"/>
    <n v="42.080000159999997"/>
    <n v="2"/>
    <n v="0"/>
    <n v="1.7124876023032957E-4"/>
    <n v="1.75333334"/>
    <n v="0.30025616074550288"/>
    <n v="0"/>
    <n v="0"/>
  </r>
  <r>
    <n v="1121341"/>
    <x v="5"/>
    <d v="2017-08-27T00:00:00"/>
    <n v="1178"/>
    <n v="144580"/>
    <s v="35-39"/>
    <s v="M"/>
    <n v="23"/>
    <n v="26"/>
    <n v="27"/>
    <n v="223120"/>
    <n v="40"/>
    <n v="67.669999840000003"/>
    <n v="1"/>
    <n v="0"/>
    <n v="1.7927572606669058E-4"/>
    <n v="1.691749996"/>
    <n v="0.30328970885622086"/>
    <n v="0"/>
    <n v="0"/>
  </r>
  <r>
    <n v="1121342"/>
    <x v="8"/>
    <d v="2017-08-28T00:00:00"/>
    <n v="1178"/>
    <n v="144580"/>
    <s v="35-39"/>
    <s v="M"/>
    <n v="23"/>
    <n v="29"/>
    <n v="27"/>
    <n v="104869"/>
    <n v="18"/>
    <n v="34.070000890000003"/>
    <n v="1"/>
    <n v="0"/>
    <n v="1.7164271615062603E-4"/>
    <n v="1.8927778272222224"/>
    <n v="0.32488152733410258"/>
    <n v="0"/>
    <n v="0"/>
  </r>
  <r>
    <n v="1121344"/>
    <x v="8"/>
    <d v="2017-08-28T00:00:00"/>
    <n v="1178"/>
    <n v="144581"/>
    <s v="35-39"/>
    <s v="M"/>
    <n v="24"/>
    <n v="27"/>
    <n v="27"/>
    <n v="165177"/>
    <n v="23"/>
    <n v="41.71999967"/>
    <n v="4"/>
    <n v="1"/>
    <n v="1.3924456794832209E-4"/>
    <n v="1.8139130291304348"/>
    <n v="0.25257753603709959"/>
    <n v="4.3478260869565216E-2"/>
    <n v="41.71999967"/>
  </r>
  <r>
    <n v="1121345"/>
    <x v="5"/>
    <d v="2017-08-27T00:00:00"/>
    <n v="1178"/>
    <n v="144581"/>
    <s v="35-39"/>
    <s v="M"/>
    <n v="24"/>
    <n v="29"/>
    <n v="29"/>
    <n v="84194"/>
    <n v="11"/>
    <n v="19.569999809999999"/>
    <n v="1"/>
    <n v="0"/>
    <n v="1.3065064018813691E-4"/>
    <n v="1.7790908918181818"/>
    <n v="0.23243936396892889"/>
    <n v="0"/>
    <n v="0"/>
  </r>
  <r>
    <n v="1121347"/>
    <x v="5"/>
    <d v="2017-08-27T00:00:00"/>
    <n v="1178"/>
    <n v="144581"/>
    <s v="35-39"/>
    <s v="M"/>
    <n v="24"/>
    <n v="25"/>
    <n v="28"/>
    <n v="220581"/>
    <n v="31"/>
    <n v="57.37"/>
    <n v="1"/>
    <n v="1"/>
    <n v="1.4053794297786302E-4"/>
    <n v="1.8506451612903225"/>
    <n v="0.26008586414967744"/>
    <n v="3.2258064516129031E-2"/>
    <n v="57.37"/>
  </r>
  <r>
    <n v="1121350"/>
    <x v="2"/>
    <d v="2017-08-29T00:00:00"/>
    <n v="1178"/>
    <n v="144582"/>
    <s v="35-39"/>
    <s v="M"/>
    <n v="25"/>
    <n v="27"/>
    <n v="31"/>
    <n v="75804"/>
    <n v="10"/>
    <n v="17.36999965"/>
    <n v="2"/>
    <n v="1"/>
    <n v="1.3191915993878952E-4"/>
    <n v="1.7369999650000001"/>
    <n v="0.22914357619650677"/>
    <n v="0.1"/>
    <n v="17.36999965"/>
  </r>
  <r>
    <n v="1121352"/>
    <x v="2"/>
    <d v="2017-08-29T00:00:00"/>
    <n v="1178"/>
    <n v="144582"/>
    <s v="35-39"/>
    <s v="M"/>
    <n v="25"/>
    <n v="30"/>
    <n v="29"/>
    <n v="368986"/>
    <n v="59"/>
    <n v="100.28999899999999"/>
    <n v="0"/>
    <n v="0"/>
    <n v="1.5989766549408379E-4"/>
    <n v="1.6998304915254236"/>
    <n v="0.2717989273305762"/>
    <n v="0"/>
    <n v="0"/>
  </r>
  <r>
    <n v="1121353"/>
    <x v="1"/>
    <d v="2017-08-30T00:00:00"/>
    <n v="1178"/>
    <n v="144582"/>
    <s v="35-39"/>
    <s v="M"/>
    <n v="25"/>
    <n v="30"/>
    <n v="27"/>
    <n v="28194"/>
    <n v="3"/>
    <n v="3.7099999189999999"/>
    <n v="2"/>
    <n v="0"/>
    <n v="1.0640561821664184E-4"/>
    <n v="1.2366666396666666"/>
    <n v="0.1315882783216287"/>
    <n v="0"/>
    <n v="0"/>
  </r>
  <r>
    <n v="1121355"/>
    <x v="2"/>
    <d v="2017-08-29T00:00:00"/>
    <n v="1178"/>
    <n v="144583"/>
    <s v="35-39"/>
    <s v="M"/>
    <n v="26"/>
    <n v="29"/>
    <n v="27"/>
    <n v="99961"/>
    <n v="14"/>
    <n v="23.209999799999999"/>
    <n v="1"/>
    <n v="0"/>
    <n v="1.4005462130230791E-4"/>
    <n v="1.6578571285714285"/>
    <n v="0.232190552315403"/>
    <n v="0"/>
    <n v="0"/>
  </r>
  <r>
    <n v="1121359"/>
    <x v="2"/>
    <d v="2017-08-29T00:00:00"/>
    <n v="1178"/>
    <n v="144583"/>
    <s v="35-39"/>
    <s v="M"/>
    <n v="26"/>
    <n v="28"/>
    <n v="27"/>
    <n v="7573"/>
    <n v="0"/>
    <n v="0"/>
    <n v="1"/>
    <n v="0"/>
    <n v="0"/>
    <n v="0"/>
    <n v="0"/>
    <n v="0"/>
    <n v="0"/>
  </r>
  <r>
    <n v="1121361"/>
    <x v="1"/>
    <d v="2017-08-30T00:00:00"/>
    <n v="1178"/>
    <n v="144584"/>
    <s v="35-39"/>
    <s v="M"/>
    <n v="27"/>
    <n v="28"/>
    <n v="33"/>
    <n v="685781"/>
    <n v="103"/>
    <n v="177.88999920000001"/>
    <n v="10"/>
    <n v="1"/>
    <n v="1.5019372073592007E-4"/>
    <n v="1.7270873708737864"/>
    <n v="0.25939767826755189"/>
    <n v="9.7087378640776691E-3"/>
    <n v="177.88999920000001"/>
  </r>
  <r>
    <n v="1121364"/>
    <x v="1"/>
    <d v="2017-08-30T00:00:00"/>
    <n v="1178"/>
    <n v="144584"/>
    <s v="35-39"/>
    <s v="M"/>
    <n v="27"/>
    <n v="30"/>
    <n v="28"/>
    <n v="274222"/>
    <n v="43"/>
    <n v="66.770000100000004"/>
    <n v="2"/>
    <n v="1"/>
    <n v="1.568072583527215E-4"/>
    <n v="1.5527907000000001"/>
    <n v="0.24348885246260332"/>
    <n v="2.3255813953488372E-2"/>
    <n v="66.770000100000004"/>
  </r>
  <r>
    <n v="1121365"/>
    <x v="1"/>
    <d v="2017-08-30T00:00:00"/>
    <n v="1178"/>
    <n v="144584"/>
    <s v="35-39"/>
    <s v="M"/>
    <n v="27"/>
    <n v="33"/>
    <n v="31"/>
    <n v="110503"/>
    <n v="25"/>
    <n v="32.679999950000003"/>
    <n v="4"/>
    <n v="0"/>
    <n v="2.2623820167778249E-4"/>
    <n v="1.3071999980000002"/>
    <n v="0.29573857678072091"/>
    <n v="0"/>
    <n v="0"/>
  </r>
  <r>
    <n v="1121367"/>
    <x v="1"/>
    <d v="2017-08-30T00:00:00"/>
    <n v="1178"/>
    <n v="144585"/>
    <s v="35-39"/>
    <s v="M"/>
    <n v="28"/>
    <n v="31"/>
    <n v="29"/>
    <n v="1447755"/>
    <n v="233"/>
    <n v="420.5799983"/>
    <n v="11"/>
    <n v="8"/>
    <n v="1.6093883288263554E-4"/>
    <n v="1.8050643703862661"/>
    <n v="0.29050495304799501"/>
    <n v="3.4334763948497854E-2"/>
    <n v="52.5724997875"/>
  </r>
  <r>
    <n v="1121368"/>
    <x v="1"/>
    <d v="2017-08-30T00:00:00"/>
    <n v="1178"/>
    <n v="144585"/>
    <s v="35-39"/>
    <s v="M"/>
    <n v="28"/>
    <n v="33"/>
    <n v="31"/>
    <n v="358987"/>
    <n v="52"/>
    <n v="87.550000670000003"/>
    <n v="1"/>
    <n v="0"/>
    <n v="1.4485204199594972E-4"/>
    <n v="1.6836538590384615"/>
    <n v="0.24388069949608204"/>
    <n v="0"/>
    <n v="0"/>
  </r>
  <r>
    <n v="1121369"/>
    <x v="1"/>
    <d v="2017-08-30T00:00:00"/>
    <n v="1178"/>
    <n v="144585"/>
    <s v="35-39"/>
    <s v="M"/>
    <n v="28"/>
    <n v="33"/>
    <n v="31"/>
    <n v="826205"/>
    <n v="125"/>
    <n v="232.37000080000001"/>
    <n v="5"/>
    <n v="1"/>
    <n v="1.5129417033302872E-4"/>
    <n v="1.8589600064"/>
    <n v="0.2812498118505698"/>
    <n v="8.0000000000000002E-3"/>
    <n v="232.37000080000001"/>
  </r>
  <r>
    <n v="1121370"/>
    <x v="2"/>
    <d v="2017-08-29T00:00:00"/>
    <n v="1178"/>
    <n v="144585"/>
    <s v="35-39"/>
    <s v="M"/>
    <n v="28"/>
    <n v="33"/>
    <n v="32"/>
    <n v="550954"/>
    <n v="84"/>
    <n v="150.1400012"/>
    <n v="3"/>
    <n v="0"/>
    <n v="1.5246281903752399E-4"/>
    <n v="1.7873809666666667"/>
    <n v="0.27250914087201472"/>
    <n v="0"/>
    <n v="0"/>
  </r>
  <r>
    <n v="1121372"/>
    <x v="2"/>
    <d v="2017-08-29T00:00:00"/>
    <n v="1178"/>
    <n v="144585"/>
    <s v="35-39"/>
    <s v="M"/>
    <n v="28"/>
    <n v="34"/>
    <n v="34"/>
    <n v="378350"/>
    <n v="55"/>
    <n v="96.48000073"/>
    <n v="4"/>
    <n v="0"/>
    <n v="1.4536804546055239E-4"/>
    <n v="1.7541818314545454"/>
    <n v="0.25500198422095943"/>
    <n v="0"/>
    <n v="0"/>
  </r>
  <r>
    <n v="1121373"/>
    <x v="2"/>
    <d v="2017-08-29T00:00:00"/>
    <n v="1178"/>
    <n v="144586"/>
    <s v="35-39"/>
    <s v="M"/>
    <n v="29"/>
    <n v="32"/>
    <n v="33"/>
    <n v="492784"/>
    <n v="56"/>
    <n v="95.510001299999999"/>
    <n v="7"/>
    <n v="4"/>
    <n v="1.136400532484821E-4"/>
    <n v="1.7055357375"/>
    <n v="0.19381717202668916"/>
    <n v="7.1428571428571425E-2"/>
    <n v="23.877500325"/>
  </r>
  <r>
    <n v="1121374"/>
    <x v="2"/>
    <d v="2017-08-29T00:00:00"/>
    <n v="1178"/>
    <n v="144586"/>
    <s v="35-39"/>
    <s v="M"/>
    <n v="29"/>
    <n v="34"/>
    <n v="35"/>
    <n v="327158"/>
    <n v="43"/>
    <n v="72.310000299999999"/>
    <n v="6"/>
    <n v="2"/>
    <n v="1.3143496414576444E-4"/>
    <n v="1.6816279139534884"/>
    <n v="0.22102470457699339"/>
    <n v="4.6511627906976744E-2"/>
    <n v="36.155000149999999"/>
  </r>
  <r>
    <n v="1121375"/>
    <x v="2"/>
    <d v="2017-08-29T00:00:00"/>
    <n v="1178"/>
    <n v="144586"/>
    <s v="35-39"/>
    <s v="M"/>
    <n v="29"/>
    <n v="31"/>
    <n v="35"/>
    <n v="9921"/>
    <n v="0"/>
    <n v="0"/>
    <n v="1"/>
    <n v="0"/>
    <n v="0"/>
    <n v="0"/>
    <n v="0"/>
    <n v="0"/>
    <n v="0"/>
  </r>
  <r>
    <n v="1121377"/>
    <x v="2"/>
    <d v="2017-08-29T00:00:00"/>
    <n v="1178"/>
    <n v="144586"/>
    <s v="35-39"/>
    <s v="M"/>
    <n v="29"/>
    <n v="34"/>
    <n v="30"/>
    <n v="59390"/>
    <n v="5"/>
    <n v="9.2099999189999995"/>
    <n v="5"/>
    <n v="3"/>
    <n v="8.418925745074928E-5"/>
    <n v="1.8419999837999999"/>
    <n v="0.15507661086041422"/>
    <n v="0.6"/>
    <n v="3.0699999729999998"/>
  </r>
  <r>
    <n v="1121378"/>
    <x v="2"/>
    <d v="2017-08-29T00:00:00"/>
    <n v="1178"/>
    <n v="144586"/>
    <s v="35-39"/>
    <s v="M"/>
    <n v="29"/>
    <n v="33"/>
    <n v="33"/>
    <n v="1040330"/>
    <n v="147"/>
    <n v="254.2500038"/>
    <n v="13"/>
    <n v="2"/>
    <n v="1.4130131785106649E-4"/>
    <n v="1.7295918625850339"/>
    <n v="0.24439360952774603"/>
    <n v="1.3605442176870748E-2"/>
    <n v="127.1250019"/>
  </r>
  <r>
    <n v="1121379"/>
    <x v="2"/>
    <d v="2017-08-29T00:00:00"/>
    <n v="1178"/>
    <n v="144587"/>
    <s v="35-39"/>
    <s v="M"/>
    <n v="30"/>
    <n v="31"/>
    <n v="35"/>
    <n v="49422"/>
    <n v="6"/>
    <n v="11.170000310000001"/>
    <n v="1"/>
    <n v="0"/>
    <n v="1.2140342357654485E-4"/>
    <n v="1.8616667183333335"/>
    <n v="0.2260127131641779"/>
    <n v="0"/>
    <n v="0"/>
  </r>
  <r>
    <n v="1121380"/>
    <x v="2"/>
    <d v="2017-08-29T00:00:00"/>
    <n v="1178"/>
    <n v="144587"/>
    <s v="35-39"/>
    <s v="M"/>
    <n v="30"/>
    <n v="35"/>
    <n v="32"/>
    <n v="131091"/>
    <n v="18"/>
    <n v="34.230000259999997"/>
    <n v="3"/>
    <n v="1"/>
    <n v="1.3730919742774102E-4"/>
    <n v="1.9016666811111109"/>
    <n v="0.26111632575844262"/>
    <n v="5.5555555555555552E-2"/>
    <n v="34.230000259999997"/>
  </r>
  <r>
    <n v="1121381"/>
    <x v="2"/>
    <d v="2017-08-29T00:00:00"/>
    <n v="1178"/>
    <n v="144587"/>
    <s v="35-39"/>
    <s v="M"/>
    <n v="30"/>
    <n v="31"/>
    <n v="36"/>
    <n v="95691"/>
    <n v="15"/>
    <n v="25.26000011"/>
    <n v="1"/>
    <n v="1"/>
    <n v="1.5675455371978557E-4"/>
    <n v="1.6840000073333334"/>
    <n v="0.26397466961365229"/>
    <n v="6.6666666666666666E-2"/>
    <n v="25.26000011"/>
  </r>
  <r>
    <n v="1121390"/>
    <x v="2"/>
    <d v="2017-08-29T00:00:00"/>
    <n v="1178"/>
    <n v="144588"/>
    <s v="35-39"/>
    <s v="M"/>
    <n v="31"/>
    <n v="32"/>
    <n v="36"/>
    <n v="15513"/>
    <n v="1"/>
    <n v="1.289999962"/>
    <n v="1"/>
    <n v="0"/>
    <n v="6.4462064075291697E-5"/>
    <n v="1.289999962"/>
    <n v="8.3156060207567842E-2"/>
    <n v="0"/>
    <n v="0"/>
  </r>
  <r>
    <n v="1121391"/>
    <x v="9"/>
    <d v="2017-08-20T00:00:00"/>
    <n v="1178"/>
    <n v="144589"/>
    <s v="35-39"/>
    <s v="M"/>
    <n v="32"/>
    <n v="33"/>
    <n v="33"/>
    <n v="382537"/>
    <n v="63"/>
    <n v="113.99000119999999"/>
    <n v="4"/>
    <n v="3"/>
    <n v="1.6468995156024123E-4"/>
    <n v="1.8093650984126983"/>
    <n v="0.29798425041237836"/>
    <n v="4.7619047619047616E-2"/>
    <n v="37.996667066666667"/>
  </r>
  <r>
    <n v="1121394"/>
    <x v="9"/>
    <d v="2017-08-20T00:00:00"/>
    <n v="1178"/>
    <n v="144589"/>
    <s v="35-39"/>
    <s v="M"/>
    <n v="32"/>
    <n v="37"/>
    <n v="33"/>
    <n v="461356"/>
    <n v="64"/>
    <n v="121.0999982"/>
    <n v="6"/>
    <n v="3"/>
    <n v="1.3872150790279091E-4"/>
    <n v="1.892187471875"/>
    <n v="0.26248709933326975"/>
    <n v="4.6875E-2"/>
    <n v="40.366666066666667"/>
  </r>
  <r>
    <n v="1121395"/>
    <x v="12"/>
    <d v="2017-08-23T00:00:00"/>
    <n v="1178"/>
    <n v="144589"/>
    <s v="35-39"/>
    <s v="M"/>
    <n v="32"/>
    <n v="38"/>
    <n v="34"/>
    <n v="392541"/>
    <n v="53"/>
    <n v="98.700000169999996"/>
    <n v="3"/>
    <n v="2"/>
    <n v="1.3501774336948242E-4"/>
    <n v="1.8622641541509433"/>
    <n v="0.2514387036513383"/>
    <n v="3.7735849056603772E-2"/>
    <n v="49.350000084999998"/>
  </r>
  <r>
    <n v="1121398"/>
    <x v="12"/>
    <d v="2017-08-23T00:00:00"/>
    <n v="1178"/>
    <n v="144590"/>
    <s v="35-39"/>
    <s v="M"/>
    <n v="36"/>
    <n v="39"/>
    <n v="38"/>
    <n v="35088"/>
    <n v="5"/>
    <n v="8.8000000719999996"/>
    <n v="1"/>
    <n v="1"/>
    <n v="1.4249886000911993E-4"/>
    <n v="1.7600000143999999"/>
    <n v="0.25079799566803462"/>
    <n v="0.2"/>
    <n v="8.8000000719999996"/>
  </r>
  <r>
    <n v="1121400"/>
    <x v="12"/>
    <d v="2017-08-23T00:00:00"/>
    <n v="1178"/>
    <n v="144590"/>
    <s v="35-39"/>
    <s v="M"/>
    <n v="36"/>
    <n v="38"/>
    <n v="41"/>
    <n v="53933"/>
    <n v="6"/>
    <n v="9.9299999480000007"/>
    <n v="3"/>
    <n v="1"/>
    <n v="1.1124914245452691E-4"/>
    <n v="1.6549999913333335"/>
    <n v="0.18411732979808282"/>
    <n v="0.16666666666666666"/>
    <n v="9.9299999480000007"/>
  </r>
  <r>
    <n v="1121403"/>
    <x v="11"/>
    <d v="2017-08-24T00:00:00"/>
    <n v="1178"/>
    <n v="144591"/>
    <s v="35-39"/>
    <s v="M"/>
    <n v="63"/>
    <n v="65"/>
    <n v="68"/>
    <n v="228861"/>
    <n v="33"/>
    <n v="53.38999939"/>
    <n v="4"/>
    <n v="2"/>
    <n v="1.4419232634655971E-4"/>
    <n v="1.6178787693939394"/>
    <n v="0.23328570350562131"/>
    <n v="6.0606060606060608E-2"/>
    <n v="26.694999695"/>
  </r>
  <r>
    <n v="1121405"/>
    <x v="11"/>
    <d v="2017-08-24T00:00:00"/>
    <n v="1178"/>
    <n v="144591"/>
    <s v="35-39"/>
    <s v="M"/>
    <n v="63"/>
    <n v="66"/>
    <n v="69"/>
    <n v="20959"/>
    <n v="2"/>
    <n v="3.7699999810000002"/>
    <n v="1"/>
    <n v="1"/>
    <n v="9.5424400019084886E-5"/>
    <n v="1.8849999905000001"/>
    <n v="0.17987499312944322"/>
    <n v="0.5"/>
    <n v="3.7699999810000002"/>
  </r>
  <r>
    <n v="1121410"/>
    <x v="11"/>
    <d v="2017-08-24T00:00:00"/>
    <n v="1178"/>
    <n v="144592"/>
    <s v="35-39"/>
    <s v="M"/>
    <n v="64"/>
    <n v="68"/>
    <n v="70"/>
    <n v="24992"/>
    <n v="2"/>
    <n v="3.1900000570000002"/>
    <n v="1"/>
    <n v="0"/>
    <n v="8.0025608194622276E-5"/>
    <n v="1.5950000285000001"/>
    <n v="0.12764084735115236"/>
    <n v="0"/>
    <n v="0"/>
  </r>
  <r>
    <n v="1121411"/>
    <x v="11"/>
    <d v="2017-08-24T00:00:00"/>
    <n v="1178"/>
    <n v="144592"/>
    <s v="35-39"/>
    <s v="M"/>
    <n v="64"/>
    <n v="70"/>
    <n v="65"/>
    <n v="100351"/>
    <n v="15"/>
    <n v="24.179999949999999"/>
    <n v="2"/>
    <n v="1"/>
    <n v="1.4947534155115546E-4"/>
    <n v="1.6119999966666667"/>
    <n v="0.24095425008221144"/>
    <n v="6.6666666666666666E-2"/>
    <n v="24.179999949999999"/>
  </r>
  <r>
    <n v="1121412"/>
    <x v="11"/>
    <d v="2017-08-24T00:00:00"/>
    <n v="1178"/>
    <n v="144592"/>
    <s v="35-39"/>
    <s v="M"/>
    <n v="64"/>
    <n v="68"/>
    <n v="70"/>
    <n v="292448"/>
    <n v="43"/>
    <n v="76.899999679999993"/>
    <n v="2"/>
    <n v="1"/>
    <n v="1.4703468650837073E-4"/>
    <n v="1.7883720855813952"/>
    <n v="0.26295272896378158"/>
    <n v="2.3255813953488372E-2"/>
    <n v="76.899999679999993"/>
  </r>
  <r>
    <n v="1121413"/>
    <x v="12"/>
    <d v="2017-08-23T00:00:00"/>
    <n v="1178"/>
    <n v="144592"/>
    <s v="35-39"/>
    <s v="M"/>
    <n v="64"/>
    <n v="67"/>
    <n v="69"/>
    <n v="65060"/>
    <n v="7"/>
    <n v="14.520000100000001"/>
    <n v="1"/>
    <n v="1"/>
    <n v="1.0759299108515216E-4"/>
    <n v="2.0742857285714287"/>
    <n v="0.22317860590224411"/>
    <n v="0.14285714285714285"/>
    <n v="14.520000100000001"/>
  </r>
  <r>
    <n v="1121414"/>
    <x v="12"/>
    <d v="2017-08-23T00:00:00"/>
    <n v="1178"/>
    <n v="144592"/>
    <s v="35-39"/>
    <s v="M"/>
    <n v="64"/>
    <n v="70"/>
    <n v="66"/>
    <n v="133316"/>
    <n v="21"/>
    <n v="36.170000549999997"/>
    <n v="2"/>
    <n v="0"/>
    <n v="1.5752047766209607E-4"/>
    <n v="1.7223809785714284"/>
    <n v="0.27131027446067985"/>
    <n v="0"/>
    <n v="0"/>
  </r>
  <r>
    <n v="1121415"/>
    <x v="12"/>
    <d v="2017-08-23T00:00:00"/>
    <n v="1178"/>
    <n v="144593"/>
    <s v="35-39"/>
    <s v="M"/>
    <n v="65"/>
    <n v="66"/>
    <n v="71"/>
    <n v="113501"/>
    <n v="26"/>
    <n v="38.440000769999997"/>
    <n v="5"/>
    <n v="4"/>
    <n v="2.2907287160465545E-4"/>
    <n v="1.4784615680769231"/>
    <n v="0.3386754369565026"/>
    <n v="0.15384615384615385"/>
    <n v="9.6100001924999994"/>
  </r>
  <r>
    <n v="1121418"/>
    <x v="12"/>
    <d v="2017-08-23T00:00:00"/>
    <n v="1178"/>
    <n v="144593"/>
    <s v="35-39"/>
    <s v="M"/>
    <n v="65"/>
    <n v="71"/>
    <n v="70"/>
    <n v="192810"/>
    <n v="41"/>
    <n v="61.929999950000003"/>
    <n v="4"/>
    <n v="3"/>
    <n v="2.126445723769514E-4"/>
    <n v="1.5104878036585367"/>
    <n v="0.32119703308957004"/>
    <n v="7.3170731707317069E-2"/>
    <n v="20.643333316666666"/>
  </r>
  <r>
    <n v="1121421"/>
    <x v="10"/>
    <d v="2017-08-21T00:00:00"/>
    <n v="1178"/>
    <n v="144594"/>
    <s v="35-39"/>
    <s v="M"/>
    <n v="2"/>
    <n v="8"/>
    <n v="6"/>
    <n v="233404"/>
    <n v="43"/>
    <n v="70.410000800000006"/>
    <n v="2"/>
    <n v="1"/>
    <n v="1.8422991893883567E-4"/>
    <n v="1.6374418790697676"/>
    <n v="0.30166578464807803"/>
    <n v="2.3255813953488372E-2"/>
    <n v="70.410000800000006"/>
  </r>
  <r>
    <n v="1121422"/>
    <x v="12"/>
    <d v="2017-08-23T00:00:00"/>
    <n v="1178"/>
    <n v="144594"/>
    <s v="35-39"/>
    <s v="M"/>
    <n v="2"/>
    <n v="7"/>
    <n v="7"/>
    <n v="128843"/>
    <n v="24"/>
    <n v="37.5999999"/>
    <n v="2"/>
    <n v="0"/>
    <n v="1.8627321623991992E-4"/>
    <n v="1.5666666625000001"/>
    <n v="0.29182803799973611"/>
    <n v="0"/>
    <n v="0"/>
  </r>
  <r>
    <n v="1121423"/>
    <x v="12"/>
    <d v="2017-08-23T00:00:00"/>
    <n v="1178"/>
    <n v="144594"/>
    <s v="35-39"/>
    <s v="M"/>
    <n v="2"/>
    <n v="5"/>
    <n v="7"/>
    <n v="63564"/>
    <n v="12"/>
    <n v="20.590000270000001"/>
    <n v="2"/>
    <n v="0"/>
    <n v="1.8878610534264677E-4"/>
    <n v="1.7158333558333334"/>
    <n v="0.32392549666477882"/>
    <n v="0"/>
    <n v="0"/>
  </r>
  <r>
    <n v="1121425"/>
    <x v="12"/>
    <d v="2017-08-23T00:00:00"/>
    <n v="1178"/>
    <n v="144594"/>
    <s v="35-39"/>
    <s v="M"/>
    <n v="2"/>
    <n v="8"/>
    <n v="7"/>
    <n v="85970"/>
    <n v="14"/>
    <n v="24.780000210000001"/>
    <n v="1"/>
    <n v="1"/>
    <n v="1.6284750494358497E-4"/>
    <n v="1.7700000150000001"/>
    <n v="0.28824008619285796"/>
    <n v="7.1428571428571425E-2"/>
    <n v="24.780000210000001"/>
  </r>
  <r>
    <n v="1121428"/>
    <x v="12"/>
    <d v="2017-08-23T00:00:00"/>
    <n v="1178"/>
    <n v="144595"/>
    <s v="35-39"/>
    <s v="M"/>
    <n v="7"/>
    <n v="9"/>
    <n v="13"/>
    <n v="131232"/>
    <n v="16"/>
    <n v="29.53999937"/>
    <n v="1"/>
    <n v="1"/>
    <n v="1.21921482565228E-4"/>
    <n v="1.846249960625"/>
    <n v="0.22509753238539379"/>
    <n v="6.25E-2"/>
    <n v="29.53999937"/>
  </r>
  <r>
    <n v="1121429"/>
    <x v="12"/>
    <d v="2017-08-23T00:00:00"/>
    <n v="1178"/>
    <n v="144595"/>
    <s v="35-39"/>
    <s v="M"/>
    <n v="7"/>
    <n v="13"/>
    <n v="9"/>
    <n v="152454"/>
    <n v="22"/>
    <n v="37.849999789999998"/>
    <n v="1"/>
    <n v="1"/>
    <n v="1.443058233959096E-4"/>
    <n v="1.7204545359090908"/>
    <n v="0.24827160841958884"/>
    <n v="4.5454545454545456E-2"/>
    <n v="37.849999789999998"/>
  </r>
  <r>
    <n v="1121430"/>
    <x v="12"/>
    <d v="2017-08-23T00:00:00"/>
    <n v="1178"/>
    <n v="144595"/>
    <s v="35-39"/>
    <s v="M"/>
    <n v="7"/>
    <n v="10"/>
    <n v="9"/>
    <n v="28989"/>
    <n v="2"/>
    <n v="2.290000021"/>
    <n v="1"/>
    <n v="0"/>
    <n v="6.8991686501776532E-5"/>
    <n v="1.1450000105"/>
    <n v="7.8995481768946843E-2"/>
    <n v="0"/>
    <n v="0"/>
  </r>
  <r>
    <n v="1121433"/>
    <x v="11"/>
    <d v="2017-08-24T00:00:00"/>
    <n v="1178"/>
    <n v="144596"/>
    <s v="35-39"/>
    <s v="M"/>
    <n v="66"/>
    <n v="69"/>
    <n v="72"/>
    <n v="80248"/>
    <n v="15"/>
    <n v="24.190000300000001"/>
    <n v="1"/>
    <n v="1"/>
    <n v="1.8692054630645001E-4"/>
    <n v="1.6126666866666668"/>
    <n v="0.30144053808194593"/>
    <n v="6.6666666666666666E-2"/>
    <n v="24.190000300000001"/>
  </r>
  <r>
    <n v="1121437"/>
    <x v="11"/>
    <d v="2017-08-24T00:00:00"/>
    <n v="1178"/>
    <n v="144596"/>
    <s v="35-39"/>
    <s v="M"/>
    <n v="66"/>
    <n v="68"/>
    <n v="68"/>
    <n v="38580"/>
    <n v="5"/>
    <n v="8.5199999809999998"/>
    <n v="1"/>
    <n v="0"/>
    <n v="1.2960082944530845E-4"/>
    <n v="1.7039999961999999"/>
    <n v="0.22083981288232246"/>
    <n v="0"/>
    <n v="0"/>
  </r>
  <r>
    <n v="1121439"/>
    <x v="7"/>
    <d v="2017-08-25T00:00:00"/>
    <n v="1178"/>
    <n v="144597"/>
    <s v="40-44"/>
    <s v="M"/>
    <n v="10"/>
    <n v="11"/>
    <n v="15"/>
    <n v="621591"/>
    <n v="91"/>
    <n v="163.36000000000001"/>
    <n v="5"/>
    <n v="1"/>
    <n v="1.4639851606603057E-4"/>
    <n v="1.7951648351648353"/>
    <n v="0.26280946796205223"/>
    <n v="1.098901098901099E-2"/>
    <n v="163.36000000000001"/>
  </r>
  <r>
    <n v="1121440"/>
    <x v="7"/>
    <d v="2017-08-25T00:00:00"/>
    <n v="1178"/>
    <n v="144597"/>
    <s v="40-44"/>
    <s v="M"/>
    <n v="10"/>
    <n v="15"/>
    <n v="11"/>
    <n v="250499"/>
    <n v="36"/>
    <n v="58.140000049999998"/>
    <n v="3"/>
    <n v="1"/>
    <n v="1.4371314855548325E-4"/>
    <n v="1.6150000013888888"/>
    <n v="0.23209673511670703"/>
    <n v="2.7777777777777776E-2"/>
    <n v="58.140000049999998"/>
  </r>
  <r>
    <n v="1121442"/>
    <x v="7"/>
    <d v="2017-08-25T00:00:00"/>
    <n v="1178"/>
    <n v="144597"/>
    <s v="40-44"/>
    <s v="M"/>
    <n v="10"/>
    <n v="15"/>
    <n v="14"/>
    <n v="131637"/>
    <n v="18"/>
    <n v="29.309999820000002"/>
    <n v="2"/>
    <n v="1"/>
    <n v="1.367396704573942E-4"/>
    <n v="1.6283333233333335"/>
    <n v="0.22265776202739351"/>
    <n v="5.5555555555555552E-2"/>
    <n v="29.309999820000002"/>
  </r>
  <r>
    <n v="1121443"/>
    <x v="7"/>
    <d v="2017-08-25T00:00:00"/>
    <n v="1178"/>
    <n v="144597"/>
    <s v="40-44"/>
    <s v="M"/>
    <n v="10"/>
    <n v="12"/>
    <n v="15"/>
    <n v="463813"/>
    <n v="69"/>
    <n v="116.3399996"/>
    <n v="4"/>
    <n v="2"/>
    <n v="1.4876685215808958E-4"/>
    <n v="1.6860869507246377"/>
    <n v="0.25083384812413623"/>
    <n v="2.8985507246376812E-2"/>
    <n v="58.169999799999999"/>
  </r>
  <r>
    <n v="1121444"/>
    <x v="7"/>
    <d v="2017-08-25T00:00:00"/>
    <n v="1178"/>
    <n v="144597"/>
    <s v="40-44"/>
    <s v="M"/>
    <n v="10"/>
    <n v="13"/>
    <n v="12"/>
    <n v="211767"/>
    <n v="35"/>
    <n v="60.899999139999998"/>
    <n v="5"/>
    <n v="1"/>
    <n v="1.652759872879155E-4"/>
    <n v="1.7399999754285713"/>
    <n v="0.28758021381990584"/>
    <n v="2.8571428571428571E-2"/>
    <n v="60.899999139999998"/>
  </r>
  <r>
    <n v="1121446"/>
    <x v="7"/>
    <d v="2017-08-25T00:00:00"/>
    <n v="1178"/>
    <n v="144598"/>
    <s v="40-44"/>
    <s v="M"/>
    <n v="15"/>
    <n v="17"/>
    <n v="17"/>
    <n v="163181"/>
    <n v="26"/>
    <n v="40.020000930000002"/>
    <n v="1"/>
    <n v="1"/>
    <n v="1.5933227520360826E-4"/>
    <n v="1.5392308050000001"/>
    <n v="0.24524914622413149"/>
    <n v="3.8461538461538464E-2"/>
    <n v="40.020000930000002"/>
  </r>
  <r>
    <n v="1121451"/>
    <x v="7"/>
    <d v="2017-08-25T00:00:00"/>
    <n v="1178"/>
    <n v="144599"/>
    <s v="40-44"/>
    <s v="M"/>
    <n v="16"/>
    <n v="20"/>
    <n v="18"/>
    <n v="1117385"/>
    <n v="147"/>
    <n v="260.06999839999997"/>
    <n v="11"/>
    <n v="2"/>
    <n v="1.3155716248204513E-4"/>
    <n v="1.7691836625850339"/>
    <n v="0.232748782559279"/>
    <n v="1.3605442176870748E-2"/>
    <n v="130.03499919999999"/>
  </r>
  <r>
    <n v="1121452"/>
    <x v="7"/>
    <d v="2017-08-25T00:00:00"/>
    <n v="1178"/>
    <n v="144599"/>
    <s v="40-44"/>
    <s v="M"/>
    <n v="16"/>
    <n v="21"/>
    <n v="22"/>
    <n v="1663441"/>
    <n v="205"/>
    <n v="359.47000009999999"/>
    <n v="17"/>
    <n v="6"/>
    <n v="1.2323851582352486E-4"/>
    <n v="1.7535121956097561"/>
    <n v="0.21610024046539672"/>
    <n v="2.9268292682926831E-2"/>
    <n v="59.91166668333333"/>
  </r>
  <r>
    <n v="1121453"/>
    <x v="7"/>
    <d v="2017-08-25T00:00:00"/>
    <n v="1178"/>
    <n v="144599"/>
    <s v="40-44"/>
    <s v="M"/>
    <n v="16"/>
    <n v="18"/>
    <n v="17"/>
    <n v="455248"/>
    <n v="54"/>
    <n v="105.7099996"/>
    <n v="5"/>
    <n v="2"/>
    <n v="1.1861666608090535E-4"/>
    <n v="1.9575925851851852"/>
    <n v="0.23220310599936739"/>
    <n v="3.7037037037037035E-2"/>
    <n v="52.854999800000002"/>
  </r>
  <r>
    <n v="1121454"/>
    <x v="7"/>
    <d v="2017-08-25T00:00:00"/>
    <n v="1178"/>
    <n v="144599"/>
    <s v="40-44"/>
    <s v="M"/>
    <n v="16"/>
    <n v="22"/>
    <n v="20"/>
    <n v="75589"/>
    <n v="6"/>
    <n v="10.66000009"/>
    <n v="1"/>
    <n v="1"/>
    <n v="7.9376628874571701E-5"/>
    <n v="1.7766666816666667"/>
    <n v="0.14102581182447183"/>
    <n v="0.16666666666666666"/>
    <n v="10.66000009"/>
  </r>
  <r>
    <n v="1121455"/>
    <x v="11"/>
    <d v="2017-08-24T00:00:00"/>
    <n v="1178"/>
    <n v="144599"/>
    <s v="40-44"/>
    <s v="M"/>
    <n v="16"/>
    <n v="21"/>
    <n v="22"/>
    <n v="594267"/>
    <n v="82"/>
    <n v="143.30000089999999"/>
    <n v="3"/>
    <n v="2"/>
    <n v="1.37985114435094E-4"/>
    <n v="1.7475609865853656"/>
    <n v="0.24113740271628745"/>
    <n v="2.4390243902439025E-2"/>
    <n v="71.650000449999993"/>
  </r>
  <r>
    <n v="1121456"/>
    <x v="11"/>
    <d v="2017-08-24T00:00:00"/>
    <n v="1178"/>
    <n v="144599"/>
    <s v="40-44"/>
    <s v="M"/>
    <n v="16"/>
    <n v="22"/>
    <n v="22"/>
    <n v="315281"/>
    <n v="35"/>
    <n v="65.029998539999994"/>
    <n v="1"/>
    <n v="0"/>
    <n v="1.1101208128621769E-4"/>
    <n v="1.8579999582857141"/>
    <n v="0.20626044239900279"/>
    <n v="0"/>
    <n v="0"/>
  </r>
  <r>
    <n v="1121464"/>
    <x v="11"/>
    <d v="2017-08-24T00:00:00"/>
    <n v="1178"/>
    <n v="144601"/>
    <s v="40-44"/>
    <s v="M"/>
    <n v="19"/>
    <n v="23"/>
    <n v="25"/>
    <n v="363456"/>
    <n v="71"/>
    <n v="117.55999970000001"/>
    <n v="7"/>
    <n v="1"/>
    <n v="1.95346892058461E-4"/>
    <n v="1.655774643661972"/>
    <n v="0.32345043058857192"/>
    <n v="1.4084507042253521E-2"/>
    <n v="117.55999970000001"/>
  </r>
  <r>
    <n v="1121466"/>
    <x v="11"/>
    <d v="2017-08-24T00:00:00"/>
    <n v="1178"/>
    <n v="144601"/>
    <s v="40-44"/>
    <s v="M"/>
    <n v="19"/>
    <n v="23"/>
    <n v="25"/>
    <n v="438983"/>
    <n v="81"/>
    <n v="143.4300001"/>
    <n v="3"/>
    <n v="1"/>
    <n v="1.8451739589004585E-4"/>
    <n v="1.7707407419753087"/>
    <n v="0.3267324705056916"/>
    <n v="1.2345679012345678E-2"/>
    <n v="143.4300001"/>
  </r>
  <r>
    <n v="1121467"/>
    <x v="11"/>
    <d v="2017-08-24T00:00:00"/>
    <n v="1178"/>
    <n v="144601"/>
    <s v="40-44"/>
    <s v="M"/>
    <n v="19"/>
    <n v="20"/>
    <n v="24"/>
    <n v="42563"/>
    <n v="5"/>
    <n v="9.6599998469999999"/>
    <n v="1"/>
    <n v="1"/>
    <n v="1.1747292249136574E-4"/>
    <n v="1.9319999694000001"/>
    <n v="0.22695768265864719"/>
    <n v="0.2"/>
    <n v="9.6599998469999999"/>
  </r>
  <r>
    <n v="1121469"/>
    <x v="7"/>
    <d v="2017-08-25T00:00:00"/>
    <n v="1178"/>
    <n v="144602"/>
    <s v="40-44"/>
    <s v="M"/>
    <n v="20"/>
    <n v="26"/>
    <n v="21"/>
    <n v="399035"/>
    <n v="75"/>
    <n v="124.7999995"/>
    <n v="7"/>
    <n v="3"/>
    <n v="1.8795343766837497E-4"/>
    <n v="1.6639999933333334"/>
    <n v="0.31275451902715301"/>
    <n v="0.04"/>
    <n v="41.599999833333335"/>
  </r>
  <r>
    <n v="1121471"/>
    <x v="11"/>
    <d v="2017-08-24T00:00:00"/>
    <n v="1178"/>
    <n v="144602"/>
    <s v="40-44"/>
    <s v="M"/>
    <n v="20"/>
    <n v="21"/>
    <n v="26"/>
    <n v="304680"/>
    <n v="59"/>
    <n v="98.550000190000006"/>
    <n v="3"/>
    <n v="0"/>
    <n v="1.9364579230668241E-4"/>
    <n v="1.6703389862711866"/>
    <n v="0.32345411641722466"/>
    <n v="0"/>
    <n v="0"/>
  </r>
  <r>
    <n v="1121472"/>
    <x v="11"/>
    <d v="2017-08-24T00:00:00"/>
    <n v="1178"/>
    <n v="144602"/>
    <s v="40-44"/>
    <s v="M"/>
    <n v="20"/>
    <n v="21"/>
    <n v="25"/>
    <n v="140596"/>
    <n v="23"/>
    <n v="40.77000022"/>
    <n v="1"/>
    <n v="0"/>
    <n v="1.6358929130273978E-4"/>
    <n v="1.7726087052173913"/>
    <n v="0.28997980184358019"/>
    <n v="0"/>
    <n v="0"/>
  </r>
  <r>
    <n v="1121473"/>
    <x v="11"/>
    <d v="2017-08-24T00:00:00"/>
    <n v="1178"/>
    <n v="144602"/>
    <s v="40-44"/>
    <s v="M"/>
    <n v="20"/>
    <n v="25"/>
    <n v="22"/>
    <n v="439986"/>
    <n v="80"/>
    <n v="134.8799999"/>
    <n v="4"/>
    <n v="3"/>
    <n v="1.8182396712622674E-4"/>
    <n v="1.6859999987500001"/>
    <n v="0.30655520834753835"/>
    <n v="3.7499999999999999E-2"/>
    <n v="44.959999966666665"/>
  </r>
  <r>
    <n v="1121474"/>
    <x v="10"/>
    <d v="2017-08-21T00:00:00"/>
    <n v="1178"/>
    <n v="144602"/>
    <s v="40-44"/>
    <s v="M"/>
    <n v="20"/>
    <n v="26"/>
    <n v="26"/>
    <n v="75803"/>
    <n v="11"/>
    <n v="19.359999899999998"/>
    <n v="2"/>
    <n v="2"/>
    <n v="1.4511299025104547E-4"/>
    <n v="1.7599999909090907"/>
    <n v="0.25539886152263103"/>
    <n v="0.18181818181818182"/>
    <n v="9.6799999499999991"/>
  </r>
  <r>
    <n v="1121477"/>
    <x v="10"/>
    <d v="2017-08-21T00:00:00"/>
    <n v="1178"/>
    <n v="144603"/>
    <s v="40-44"/>
    <s v="M"/>
    <n v="21"/>
    <n v="27"/>
    <n v="22"/>
    <n v="7073"/>
    <n v="0"/>
    <n v="0"/>
    <n v="1"/>
    <n v="0"/>
    <n v="0"/>
    <n v="0"/>
    <n v="0"/>
    <n v="0"/>
    <n v="0"/>
  </r>
  <r>
    <n v="1121481"/>
    <x v="4"/>
    <d v="2017-08-19T00:00:00"/>
    <n v="1178"/>
    <n v="144604"/>
    <s v="40-44"/>
    <s v="M"/>
    <n v="22"/>
    <n v="27"/>
    <n v="25"/>
    <n v="153586"/>
    <n v="28"/>
    <n v="43.010000349999999"/>
    <n v="2"/>
    <n v="0"/>
    <n v="1.8230828330707225E-4"/>
    <n v="1.5360714410714285"/>
    <n v="0.28003854745875273"/>
    <n v="0"/>
    <n v="0"/>
  </r>
  <r>
    <n v="1121482"/>
    <x v="4"/>
    <d v="2017-08-19T00:00:00"/>
    <n v="1178"/>
    <n v="144604"/>
    <s v="40-44"/>
    <s v="M"/>
    <n v="22"/>
    <n v="24"/>
    <n v="24"/>
    <n v="180815"/>
    <n v="31"/>
    <n v="42.629999759999997"/>
    <n v="1"/>
    <n v="0"/>
    <n v="1.7144595304593093E-4"/>
    <n v="1.375161282580645"/>
    <n v="0.23576583668390341"/>
    <n v="0"/>
    <n v="0"/>
  </r>
  <r>
    <n v="1121483"/>
    <x v="4"/>
    <d v="2017-08-19T00:00:00"/>
    <n v="1178"/>
    <n v="144604"/>
    <s v="40-44"/>
    <s v="M"/>
    <n v="22"/>
    <n v="26"/>
    <n v="23"/>
    <n v="253169"/>
    <n v="51"/>
    <n v="75.789999839999993"/>
    <n v="1"/>
    <n v="0"/>
    <n v="2.0144646461454601E-4"/>
    <n v="1.4860784282352939"/>
    <n v="0.2993652455079413"/>
    <n v="0"/>
    <n v="0"/>
  </r>
  <r>
    <n v="1121484"/>
    <x v="4"/>
    <d v="2017-08-19T00:00:00"/>
    <n v="1178"/>
    <n v="144604"/>
    <s v="40-44"/>
    <s v="M"/>
    <n v="22"/>
    <n v="28"/>
    <n v="27"/>
    <n v="34453"/>
    <n v="5"/>
    <n v="7.7100000380000004"/>
    <n v="1"/>
    <n v="1"/>
    <n v="1.4512524308478217E-4"/>
    <n v="1.5420000076"/>
    <n v="0.22378312593968597"/>
    <n v="0.2"/>
    <n v="7.7100000380000004"/>
  </r>
  <r>
    <n v="1121487"/>
    <x v="4"/>
    <d v="2017-08-19T00:00:00"/>
    <n v="1178"/>
    <n v="144605"/>
    <s v="40-44"/>
    <s v="M"/>
    <n v="23"/>
    <n v="25"/>
    <n v="26"/>
    <n v="51550"/>
    <n v="8"/>
    <n v="14.03999984"/>
    <n v="1"/>
    <n v="0"/>
    <n v="1.5518913676042676E-4"/>
    <n v="1.75499998"/>
    <n v="0.27235693191076626"/>
    <n v="0"/>
    <n v="0"/>
  </r>
  <r>
    <n v="1121489"/>
    <x v="4"/>
    <d v="2017-08-19T00:00:00"/>
    <n v="1178"/>
    <n v="144605"/>
    <s v="40-44"/>
    <s v="M"/>
    <n v="23"/>
    <n v="28"/>
    <n v="24"/>
    <n v="110018"/>
    <n v="24"/>
    <n v="39.85999966"/>
    <n v="1"/>
    <n v="0"/>
    <n v="2.1814612154374738E-4"/>
    <n v="1.6608333191666667"/>
    <n v="0.36230434710683707"/>
    <n v="0"/>
    <n v="0"/>
  </r>
  <r>
    <n v="1121493"/>
    <x v="4"/>
    <d v="2017-08-19T00:00:00"/>
    <n v="1178"/>
    <n v="144606"/>
    <s v="40-44"/>
    <s v="M"/>
    <n v="24"/>
    <n v="28"/>
    <n v="30"/>
    <n v="137584"/>
    <n v="21"/>
    <n v="36.779999609999997"/>
    <n v="1"/>
    <n v="0"/>
    <n v="1.5263402721246656E-4"/>
    <n v="1.7514285528571427"/>
    <n v="0.26732759339748807"/>
    <n v="0"/>
    <n v="0"/>
  </r>
  <r>
    <n v="1121497"/>
    <x v="4"/>
    <d v="2017-08-19T00:00:00"/>
    <n v="1178"/>
    <n v="144606"/>
    <s v="40-44"/>
    <s v="M"/>
    <n v="24"/>
    <n v="25"/>
    <n v="27"/>
    <n v="209825"/>
    <n v="30"/>
    <n v="54.869999530000001"/>
    <n v="1"/>
    <n v="0"/>
    <n v="1.429762897652806E-4"/>
    <n v="1.8289999843333333"/>
    <n v="0.26150363174073632"/>
    <n v="0"/>
    <n v="0"/>
  </r>
  <r>
    <n v="1121499"/>
    <x v="4"/>
    <d v="2017-08-19T00:00:00"/>
    <n v="1178"/>
    <n v="144607"/>
    <s v="40-44"/>
    <s v="M"/>
    <n v="25"/>
    <n v="27"/>
    <n v="31"/>
    <n v="264222"/>
    <n v="63"/>
    <n v="87.789999600000002"/>
    <n v="1"/>
    <n v="1"/>
    <n v="2.3843586075345731E-4"/>
    <n v="1.3934920571428571"/>
    <n v="0.33225847809796305"/>
    <n v="1.5873015873015872E-2"/>
    <n v="87.789999600000002"/>
  </r>
  <r>
    <n v="1121510"/>
    <x v="4"/>
    <d v="2017-08-19T00:00:00"/>
    <n v="1178"/>
    <n v="144608"/>
    <s v="40-44"/>
    <s v="M"/>
    <n v="26"/>
    <n v="30"/>
    <n v="31"/>
    <n v="31202"/>
    <n v="5"/>
    <n v="6.7300000190000002"/>
    <n v="1"/>
    <n v="0"/>
    <n v="1.6024613806807256E-4"/>
    <n v="1.3460000038"/>
    <n v="0.215691302448561"/>
    <n v="0"/>
    <n v="0"/>
  </r>
  <r>
    <n v="1121511"/>
    <x v="3"/>
    <d v="2017-08-18T00:00:00"/>
    <n v="1178"/>
    <n v="144609"/>
    <s v="40-44"/>
    <s v="M"/>
    <n v="27"/>
    <n v="29"/>
    <n v="32"/>
    <n v="252991"/>
    <n v="49"/>
    <n v="76.839999320000004"/>
    <n v="3"/>
    <n v="0"/>
    <n v="1.9368277922930064E-4"/>
    <n v="1.5681632514285715"/>
    <n v="0.30372621682194229"/>
    <n v="0"/>
    <n v="0"/>
  </r>
  <r>
    <n v="1121514"/>
    <x v="3"/>
    <d v="2017-08-18T00:00:00"/>
    <n v="1178"/>
    <n v="144609"/>
    <s v="40-44"/>
    <s v="M"/>
    <n v="27"/>
    <n v="31"/>
    <n v="30"/>
    <n v="56265"/>
    <n v="9"/>
    <n v="15.539999720000001"/>
    <n v="1"/>
    <n v="0"/>
    <n v="1.5995734470807785E-4"/>
    <n v="1.7266666355555556"/>
    <n v="0.27619301021949705"/>
    <n v="0"/>
    <n v="0"/>
  </r>
  <r>
    <n v="1121523"/>
    <x v="3"/>
    <d v="2017-08-18T00:00:00"/>
    <n v="1178"/>
    <n v="144611"/>
    <s v="40-44"/>
    <s v="M"/>
    <n v="29"/>
    <n v="32"/>
    <n v="34"/>
    <n v="76923"/>
    <n v="11"/>
    <n v="17.670000080000001"/>
    <n v="2"/>
    <n v="2"/>
    <n v="1.4300014300014301E-4"/>
    <n v="1.6063636436363637"/>
    <n v="0.22971023075023075"/>
    <n v="0.18181818181818182"/>
    <n v="8.8350000400000006"/>
  </r>
  <r>
    <n v="1121524"/>
    <x v="3"/>
    <d v="2017-08-18T00:00:00"/>
    <n v="1178"/>
    <n v="144611"/>
    <s v="40-44"/>
    <s v="M"/>
    <n v="29"/>
    <n v="30"/>
    <n v="35"/>
    <n v="209332"/>
    <n v="30"/>
    <n v="49.600000139999999"/>
    <n v="3"/>
    <n v="1"/>
    <n v="1.4331301473257793E-4"/>
    <n v="1.6533333379999999"/>
    <n v="0.23694418502665621"/>
    <n v="3.3333333333333333E-2"/>
    <n v="49.600000139999999"/>
  </r>
  <r>
    <n v="1121525"/>
    <x v="3"/>
    <d v="2017-08-18T00:00:00"/>
    <n v="1178"/>
    <n v="144611"/>
    <s v="40-44"/>
    <s v="M"/>
    <n v="29"/>
    <n v="32"/>
    <n v="33"/>
    <n v="214094"/>
    <n v="31"/>
    <n v="53.269999030000001"/>
    <n v="1"/>
    <n v="0"/>
    <n v="1.4479621101011705E-4"/>
    <n v="1.7183870654838711"/>
    <n v="0.24881593613085842"/>
    <n v="0"/>
    <n v="0"/>
  </r>
  <r>
    <n v="1121526"/>
    <x v="4"/>
    <d v="2017-08-19T00:00:00"/>
    <n v="1178"/>
    <n v="144611"/>
    <s v="40-44"/>
    <s v="M"/>
    <n v="29"/>
    <n v="35"/>
    <n v="32"/>
    <n v="526209"/>
    <n v="85"/>
    <n v="126.9299996"/>
    <n v="3"/>
    <n v="2"/>
    <n v="1.6153277500004752E-4"/>
    <n v="1.4932941129411765"/>
    <n v="0.24121594195462259"/>
    <n v="2.3529411764705882E-2"/>
    <n v="63.464999800000001"/>
  </r>
  <r>
    <n v="1121527"/>
    <x v="4"/>
    <d v="2017-08-19T00:00:00"/>
    <n v="1178"/>
    <n v="144611"/>
    <s v="40-44"/>
    <s v="M"/>
    <n v="29"/>
    <n v="35"/>
    <n v="35"/>
    <n v="741143"/>
    <n v="120"/>
    <n v="179.620001"/>
    <n v="4"/>
    <n v="1"/>
    <n v="1.6191207364840522E-4"/>
    <n v="1.4968333416666666"/>
    <n v="0.24235539025532185"/>
    <n v="8.3333333333333332E-3"/>
    <n v="179.620001"/>
  </r>
  <r>
    <n v="1121528"/>
    <x v="4"/>
    <d v="2017-08-19T00:00:00"/>
    <n v="1178"/>
    <n v="144611"/>
    <s v="40-44"/>
    <s v="M"/>
    <n v="29"/>
    <n v="33"/>
    <n v="31"/>
    <n v="172827"/>
    <n v="25"/>
    <n v="38.420000430000002"/>
    <n v="2"/>
    <n v="0"/>
    <n v="1.4465332384407529E-4"/>
    <n v="1.5368000172"/>
    <n v="0.22230323057161208"/>
    <n v="0"/>
    <n v="0"/>
  </r>
  <r>
    <n v="1121530"/>
    <x v="4"/>
    <d v="2017-08-19T00:00:00"/>
    <n v="1178"/>
    <n v="144612"/>
    <s v="40-44"/>
    <s v="M"/>
    <n v="30"/>
    <n v="36"/>
    <n v="33"/>
    <n v="188873"/>
    <n v="38"/>
    <n v="58.5999999"/>
    <n v="1"/>
    <n v="1"/>
    <n v="2.0119339450318469E-4"/>
    <n v="1.5421052605263157"/>
    <n v="0.31026139204650743"/>
    <n v="2.6315789473684209E-2"/>
    <n v="58.5999999"/>
  </r>
  <r>
    <n v="1121532"/>
    <x v="4"/>
    <d v="2017-08-19T00:00:00"/>
    <n v="1178"/>
    <n v="144612"/>
    <s v="40-44"/>
    <s v="M"/>
    <n v="30"/>
    <n v="35"/>
    <n v="32"/>
    <n v="123126"/>
    <n v="25"/>
    <n v="39.72999978"/>
    <n v="2"/>
    <n v="1"/>
    <n v="2.03044036190569E-4"/>
    <n v="1.5891999912000001"/>
    <n v="0.32267758052726475"/>
    <n v="0.04"/>
    <n v="39.72999978"/>
  </r>
  <r>
    <n v="1121535"/>
    <x v="9"/>
    <d v="2017-08-20T00:00:00"/>
    <n v="1178"/>
    <n v="144613"/>
    <s v="40-44"/>
    <s v="M"/>
    <n v="31"/>
    <n v="33"/>
    <n v="32"/>
    <n v="77794"/>
    <n v="14"/>
    <n v="19.11000001"/>
    <n v="1"/>
    <n v="1"/>
    <n v="1.7996246497159165E-4"/>
    <n v="1.3650000007142857"/>
    <n v="0.24564876481476719"/>
    <n v="7.1428571428571425E-2"/>
    <n v="19.11000001"/>
  </r>
  <r>
    <n v="1121541"/>
    <x v="10"/>
    <d v="2017-08-21T00:00:00"/>
    <n v="1178"/>
    <n v="144614"/>
    <s v="40-44"/>
    <s v="M"/>
    <n v="32"/>
    <n v="33"/>
    <n v="37"/>
    <n v="56630"/>
    <n v="9"/>
    <n v="15.810000179999999"/>
    <n v="1"/>
    <n v="1"/>
    <n v="1.5892636411795867E-4"/>
    <n v="1.7566666866666667"/>
    <n v="0.27918064947907473"/>
    <n v="0.1111111111111111"/>
    <n v="15.810000179999999"/>
  </r>
  <r>
    <n v="1121544"/>
    <x v="10"/>
    <d v="2017-08-21T00:00:00"/>
    <n v="1178"/>
    <n v="144614"/>
    <s v="40-44"/>
    <s v="M"/>
    <n v="32"/>
    <n v="33"/>
    <n v="36"/>
    <n v="400844"/>
    <n v="85"/>
    <n v="140.97000220000001"/>
    <n v="4"/>
    <n v="2"/>
    <n v="2.120525690792428E-4"/>
    <n v="1.6584706141176473"/>
    <n v="0.35168295446607661"/>
    <n v="2.3529411764705882E-2"/>
    <n v="70.485001100000005"/>
  </r>
  <r>
    <n v="1121545"/>
    <x v="9"/>
    <d v="2017-08-20T00:00:00"/>
    <n v="1178"/>
    <n v="144614"/>
    <s v="40-44"/>
    <s v="M"/>
    <n v="32"/>
    <n v="33"/>
    <n v="35"/>
    <n v="208572"/>
    <n v="36"/>
    <n v="60.760000230000003"/>
    <n v="2"/>
    <n v="1"/>
    <n v="1.7260226684310455E-4"/>
    <n v="1.6877777841666668"/>
    <n v="0.29131427147459871"/>
    <n v="2.7777777777777776E-2"/>
    <n v="60.760000230000003"/>
  </r>
  <r>
    <n v="1121548"/>
    <x v="10"/>
    <d v="2017-08-21T00:00:00"/>
    <n v="1178"/>
    <n v="144615"/>
    <s v="40-44"/>
    <s v="M"/>
    <n v="36"/>
    <n v="38"/>
    <n v="37"/>
    <n v="59004"/>
    <n v="8"/>
    <n v="13.51000011"/>
    <n v="1"/>
    <n v="0"/>
    <n v="1.3558402820147786E-4"/>
    <n v="1.68875001375"/>
    <n v="0.22896752948952612"/>
    <n v="0"/>
    <n v="0"/>
  </r>
  <r>
    <n v="1121551"/>
    <x v="10"/>
    <d v="2017-08-21T00:00:00"/>
    <n v="1178"/>
    <n v="144615"/>
    <s v="40-44"/>
    <s v="M"/>
    <n v="36"/>
    <n v="40"/>
    <n v="39"/>
    <n v="196253"/>
    <n v="32"/>
    <n v="55.100000020000003"/>
    <n v="1"/>
    <n v="0"/>
    <n v="1.6305483228281861E-4"/>
    <n v="1.7218750006250001"/>
    <n v="0.28076003943888755"/>
    <n v="0"/>
    <n v="0"/>
  </r>
  <r>
    <n v="1121554"/>
    <x v="10"/>
    <d v="2017-08-21T00:00:00"/>
    <n v="1178"/>
    <n v="144616"/>
    <s v="40-44"/>
    <s v="M"/>
    <n v="63"/>
    <n v="64"/>
    <n v="66"/>
    <n v="51858"/>
    <n v="8"/>
    <n v="12.630000109999999"/>
    <n v="1"/>
    <n v="1"/>
    <n v="1.5426742257703731E-4"/>
    <n v="1.5787500137499999"/>
    <n v="0.24354969551467467"/>
    <n v="0.125"/>
    <n v="12.630000109999999"/>
  </r>
  <r>
    <n v="1121557"/>
    <x v="10"/>
    <d v="2017-08-21T00:00:00"/>
    <n v="1178"/>
    <n v="144616"/>
    <s v="40-44"/>
    <s v="M"/>
    <n v="63"/>
    <n v="68"/>
    <n v="64"/>
    <n v="280764"/>
    <n v="49"/>
    <n v="81.360000249999999"/>
    <n v="2"/>
    <n v="1"/>
    <n v="1.7452379934749469E-4"/>
    <n v="1.6604081683673468"/>
    <n v="0.28978074201108406"/>
    <n v="2.0408163265306121E-2"/>
    <n v="81.360000249999999"/>
  </r>
  <r>
    <n v="1121561"/>
    <x v="10"/>
    <d v="2017-08-21T00:00:00"/>
    <n v="1178"/>
    <n v="144617"/>
    <s v="40-44"/>
    <s v="M"/>
    <n v="64"/>
    <n v="69"/>
    <n v="70"/>
    <n v="63660"/>
    <n v="11"/>
    <n v="16.470000030000001"/>
    <n v="1"/>
    <n v="1"/>
    <n v="1.7279296261388626E-4"/>
    <n v="1.4972727300000002"/>
    <n v="0.25871819085768144"/>
    <n v="9.0909090909090912E-2"/>
    <n v="16.470000030000001"/>
  </r>
  <r>
    <n v="1121562"/>
    <x v="9"/>
    <d v="2017-08-20T00:00:00"/>
    <n v="1178"/>
    <n v="144617"/>
    <s v="40-44"/>
    <s v="M"/>
    <n v="64"/>
    <n v="65"/>
    <n v="67"/>
    <n v="109289"/>
    <n v="19"/>
    <n v="31.029999969999999"/>
    <n v="1"/>
    <n v="0"/>
    <n v="1.7385098225804977E-4"/>
    <n v="1.6331578931578947"/>
    <n v="0.28392610390798706"/>
    <n v="0"/>
    <n v="0"/>
  </r>
  <r>
    <n v="1121568"/>
    <x v="9"/>
    <d v="2017-08-20T00:00:00"/>
    <n v="1178"/>
    <n v="144618"/>
    <s v="40-44"/>
    <s v="M"/>
    <n v="65"/>
    <n v="70"/>
    <n v="70"/>
    <n v="188440"/>
    <n v="40"/>
    <n v="60.729999659999997"/>
    <n v="2"/>
    <n v="1"/>
    <n v="2.1226915729144556E-4"/>
    <n v="1.5182499914999998"/>
    <n v="0.32227764625344935"/>
    <n v="2.5000000000000001E-2"/>
    <n v="60.729999659999997"/>
  </r>
  <r>
    <n v="1121571"/>
    <x v="9"/>
    <d v="2017-08-20T00:00:00"/>
    <n v="1178"/>
    <n v="144619"/>
    <s v="40-44"/>
    <s v="M"/>
    <n v="2"/>
    <n v="3"/>
    <n v="5"/>
    <n v="212496"/>
    <n v="44"/>
    <n v="74.830001350000003"/>
    <n v="2"/>
    <n v="1"/>
    <n v="2.07062721180634E-4"/>
    <n v="1.7006818488636364"/>
    <n v="0.35214781148821628"/>
    <n v="2.2727272727272728E-2"/>
    <n v="74.830001350000003"/>
  </r>
  <r>
    <n v="1121572"/>
    <x v="9"/>
    <d v="2017-08-20T00:00:00"/>
    <n v="1178"/>
    <n v="144619"/>
    <s v="40-44"/>
    <s v="M"/>
    <n v="2"/>
    <n v="6"/>
    <n v="3"/>
    <n v="32574"/>
    <n v="5"/>
    <n v="7.4800000190000002"/>
    <n v="1"/>
    <n v="0"/>
    <n v="1.5349665377294776E-4"/>
    <n v="1.4960000038000001"/>
    <n v="0.22963099462761713"/>
    <n v="0"/>
    <n v="0"/>
  </r>
  <r>
    <n v="1121575"/>
    <x v="9"/>
    <d v="2017-08-20T00:00:00"/>
    <n v="1178"/>
    <n v="144619"/>
    <s v="40-44"/>
    <s v="M"/>
    <n v="2"/>
    <n v="4"/>
    <n v="5"/>
    <n v="128595"/>
    <n v="23"/>
    <n v="36.480000500000003"/>
    <n v="1"/>
    <n v="1"/>
    <n v="1.7885609860414478E-4"/>
    <n v="1.5860869782608698"/>
    <n v="0.28368132897857617"/>
    <n v="4.3478260869565216E-2"/>
    <n v="36.480000500000003"/>
  </r>
  <r>
    <n v="1121577"/>
    <x v="9"/>
    <d v="2017-08-20T00:00:00"/>
    <n v="1178"/>
    <n v="144620"/>
    <s v="40-44"/>
    <s v="M"/>
    <n v="7"/>
    <n v="9"/>
    <n v="11"/>
    <n v="242234"/>
    <n v="48"/>
    <n v="68.060000540000004"/>
    <n v="2"/>
    <n v="0"/>
    <n v="1.9815550253061089E-4"/>
    <n v="1.4179166779166668"/>
    <n v="0.28096799185911148"/>
    <n v="0"/>
    <n v="0"/>
  </r>
  <r>
    <n v="1121584"/>
    <x v="9"/>
    <d v="2017-08-20T00:00:00"/>
    <n v="1178"/>
    <n v="144621"/>
    <s v="40-44"/>
    <s v="M"/>
    <n v="66"/>
    <n v="67"/>
    <n v="67"/>
    <n v="33154"/>
    <n v="5"/>
    <n v="7.8799999950000004"/>
    <n v="1"/>
    <n v="1"/>
    <n v="1.5081136514447728E-4"/>
    <n v="1.575999999"/>
    <n v="0.23767871131688487"/>
    <n v="0.2"/>
    <n v="7.8799999950000004"/>
  </r>
  <r>
    <n v="1121585"/>
    <x v="9"/>
    <d v="2017-08-20T00:00:00"/>
    <n v="1178"/>
    <n v="144621"/>
    <s v="40-44"/>
    <s v="M"/>
    <n v="66"/>
    <n v="72"/>
    <n v="68"/>
    <n v="9773"/>
    <n v="1"/>
    <n v="1.460000038"/>
    <n v="1"/>
    <n v="0"/>
    <n v="1.0232272587741738E-4"/>
    <n v="1.460000038"/>
    <n v="0.14939118366929297"/>
    <n v="0"/>
    <n v="0"/>
  </r>
  <r>
    <n v="1121589"/>
    <x v="9"/>
    <d v="2017-08-20T00:00:00"/>
    <n v="1178"/>
    <n v="144622"/>
    <s v="45-49"/>
    <s v="M"/>
    <n v="10"/>
    <n v="16"/>
    <n v="11"/>
    <n v="464036"/>
    <n v="77"/>
    <n v="123.5500004"/>
    <n v="3"/>
    <n v="1"/>
    <n v="1.6593540156367178E-4"/>
    <n v="1.6045454597402597"/>
    <n v="0.26625089518916639"/>
    <n v="1.2987012987012988E-2"/>
    <n v="123.5500004"/>
  </r>
  <r>
    <n v="1121590"/>
    <x v="9"/>
    <d v="2017-08-20T00:00:00"/>
    <n v="1178"/>
    <n v="144622"/>
    <s v="45-49"/>
    <s v="M"/>
    <n v="10"/>
    <n v="16"/>
    <n v="15"/>
    <n v="478480"/>
    <n v="75"/>
    <n v="135.75000120000001"/>
    <n v="3"/>
    <n v="1"/>
    <n v="1.5674636348436715E-4"/>
    <n v="1.8100000160000003"/>
    <n v="0.28371092041464641"/>
    <n v="1.3333333333333334E-2"/>
    <n v="135.75000120000001"/>
  </r>
  <r>
    <n v="1121592"/>
    <x v="9"/>
    <d v="2017-08-20T00:00:00"/>
    <n v="1178"/>
    <n v="144622"/>
    <s v="45-49"/>
    <s v="M"/>
    <n v="10"/>
    <n v="14"/>
    <n v="11"/>
    <n v="428812"/>
    <n v="66"/>
    <n v="116.8800001"/>
    <n v="4"/>
    <n v="2"/>
    <n v="1.5391360316409055E-4"/>
    <n v="1.7709090924242425"/>
    <n v="0.27256699929106465"/>
    <n v="3.0303030303030304E-2"/>
    <n v="58.440000050000002"/>
  </r>
  <r>
    <n v="1121593"/>
    <x v="6"/>
    <d v="2017-08-26T00:00:00"/>
    <n v="1178"/>
    <n v="144622"/>
    <s v="45-49"/>
    <s v="M"/>
    <n v="10"/>
    <n v="16"/>
    <n v="16"/>
    <n v="1177535"/>
    <n v="221"/>
    <n v="365.6600009"/>
    <n v="15"/>
    <n v="3"/>
    <n v="1.8768019634235925E-4"/>
    <n v="1.6545701398190045"/>
    <n v="0.31053004870343554"/>
    <n v="1.3574660633484163E-2"/>
    <n v="121.88666696666667"/>
  </r>
  <r>
    <n v="1121594"/>
    <x v="6"/>
    <d v="2017-08-26T00:00:00"/>
    <m/>
    <m/>
    <s v="10"/>
    <s v="14"/>
    <n v="14"/>
    <n v="426500"/>
    <n v="72"/>
    <n v="128"/>
    <n v="4"/>
    <n v="1"/>
    <m/>
    <m/>
    <n v="3.125E-2"/>
    <n v="0.25"/>
    <n v="7.8125"/>
    <n v="0"/>
    <n v="0"/>
  </r>
  <r>
    <n v="1121597"/>
    <x v="1"/>
    <d v="2017-08-30T00:00:00"/>
    <m/>
    <m/>
    <s v="15"/>
    <s v="21"/>
    <n v="19"/>
    <n v="54237"/>
    <n v="7"/>
    <n v="11"/>
    <n v="2"/>
    <n v="1"/>
    <m/>
    <m/>
    <n v="0.18181818181818182"/>
    <n v="0.5"/>
    <n v="90.909090909090907"/>
    <n v="0"/>
    <n v="0"/>
  </r>
  <r>
    <n v="1121598"/>
    <x v="1"/>
    <d v="2017-08-30T00:00:00"/>
    <m/>
    <m/>
    <s v="15"/>
    <s v="19"/>
    <n v="18"/>
    <n v="506916"/>
    <n v="89"/>
    <n v="134"/>
    <n v="2"/>
    <n v="2"/>
    <m/>
    <m/>
    <n v="1.4925373134328358E-2"/>
    <n v="1"/>
    <n v="14.925373134328359"/>
    <n v="0"/>
    <n v="0"/>
  </r>
  <r>
    <n v="1121599"/>
    <x v="1"/>
    <d v="2017-08-30T00:00:00"/>
    <m/>
    <m/>
    <s v="15"/>
    <s v="17"/>
    <n v="18"/>
    <n v="250960"/>
    <n v="42"/>
    <n v="65"/>
    <n v="2"/>
    <n v="0"/>
    <m/>
    <m/>
    <n v="3.0769230769230771E-2"/>
    <n v="0"/>
    <n v="0"/>
    <n v="0"/>
    <n v="0"/>
  </r>
  <r>
    <n v="1121601"/>
    <x v="1"/>
    <d v="2017-08-30T00:00:00"/>
    <m/>
    <m/>
    <s v="16"/>
    <s v="20"/>
    <n v="18"/>
    <n v="2286228"/>
    <n v="353"/>
    <n v="603"/>
    <n v="16"/>
    <n v="7"/>
    <m/>
    <m/>
    <n v="2.6533996683250415E-2"/>
    <n v="0.4375"/>
    <n v="11.608623548922056"/>
    <n v="0"/>
    <n v="0"/>
  </r>
  <r>
    <n v="1121602"/>
    <x v="1"/>
    <d v="2017-08-30T00:00:00"/>
    <m/>
    <m/>
    <s v="16"/>
    <s v="21"/>
    <n v="20"/>
    <n v="915451"/>
    <n v="125"/>
    <n v="221"/>
    <n v="6"/>
    <n v="1"/>
    <m/>
    <m/>
    <n v="2.7149321266968326E-2"/>
    <n v="0.16666666666666666"/>
    <n v="4.5248868778280551"/>
    <n v="0"/>
    <n v="0"/>
  </r>
  <r>
    <n v="1121603"/>
    <x v="1"/>
    <d v="2017-08-30T00:00:00"/>
    <m/>
    <m/>
    <s v="16"/>
    <s v="21"/>
    <n v="17"/>
    <n v="159478"/>
    <n v="20"/>
    <n v="34"/>
    <n v="3"/>
    <n v="1"/>
    <m/>
    <m/>
    <n v="8.8235294117647065E-2"/>
    <n v="0.33333333333333331"/>
    <n v="29.411764705882351"/>
    <n v="0"/>
    <n v="0"/>
  </r>
  <r>
    <n v="1121605"/>
    <x v="1"/>
    <d v="2017-08-30T00:00:00"/>
    <m/>
    <m/>
    <s v="16"/>
    <s v="20"/>
    <n v="17"/>
    <n v="1228924"/>
    <n v="190"/>
    <n v="319"/>
    <n v="6"/>
    <n v="3"/>
    <m/>
    <m/>
    <n v="1.8808777429467086E-2"/>
    <n v="0.5"/>
    <n v="9.4043887147335425"/>
    <n v="0"/>
    <n v="0"/>
  </r>
  <r>
    <n v="1121606"/>
    <x v="1"/>
    <d v="2017-08-30T00:00:00"/>
    <m/>
    <m/>
    <s v="16"/>
    <s v="22"/>
    <n v="17"/>
    <n v="938283"/>
    <n v="134"/>
    <n v="249"/>
    <n v="7"/>
    <n v="2"/>
    <m/>
    <m/>
    <n v="2.8112449799196786E-2"/>
    <n v="0.2857142857142857"/>
    <n v="8.0321285140562235"/>
    <n v="0"/>
    <n v="0"/>
  </r>
  <r>
    <n v="1121607"/>
    <x v="1"/>
    <d v="2017-08-30T00:00:00"/>
    <m/>
    <m/>
    <s v="18"/>
    <s v="24"/>
    <n v="23"/>
    <n v="154572"/>
    <n v="26"/>
    <n v="41"/>
    <n v="1"/>
    <n v="1"/>
    <m/>
    <m/>
    <n v="2.4390243902439025E-2"/>
    <n v="1"/>
    <n v="24.390243902439025"/>
    <n v="0"/>
    <n v="0"/>
  </r>
  <r>
    <n v="1121609"/>
    <x v="1"/>
    <d v="2017-08-30T00:00:00"/>
    <m/>
    <m/>
    <s v="18"/>
    <s v="19"/>
    <n v="19"/>
    <n v="378171"/>
    <n v="70"/>
    <n v="109"/>
    <n v="1"/>
    <n v="0"/>
    <m/>
    <m/>
    <n v="9.1743119266055051E-3"/>
    <n v="0"/>
    <n v="0"/>
    <n v="0"/>
    <n v="0"/>
  </r>
  <r>
    <n v="1121612"/>
    <x v="2"/>
    <d v="2017-08-29T00:00:00"/>
    <m/>
    <m/>
    <s v="18"/>
    <s v="19"/>
    <n v="22"/>
    <n v="468749"/>
    <n v="84"/>
    <n v="134"/>
    <n v="6"/>
    <n v="1"/>
    <m/>
    <m/>
    <n v="4.4776119402985072E-2"/>
    <n v="0.16666666666666666"/>
    <n v="7.4626865671641793"/>
    <n v="0"/>
    <n v="0"/>
  </r>
  <r>
    <n v="1121613"/>
    <x v="2"/>
    <d v="2017-08-29T00:00:00"/>
    <m/>
    <m/>
    <s v="19"/>
    <s v="25"/>
    <n v="25"/>
    <n v="309823"/>
    <n v="60"/>
    <n v="103"/>
    <n v="4"/>
    <n v="4"/>
    <m/>
    <m/>
    <n v="3.8834951456310676E-2"/>
    <n v="1"/>
    <n v="38.834951456310677"/>
    <n v="0"/>
    <n v="0"/>
  </r>
  <r>
    <n v="1121615"/>
    <x v="2"/>
    <d v="2017-08-29T00:00:00"/>
    <m/>
    <m/>
    <s v="19"/>
    <s v="21"/>
    <n v="25"/>
    <n v="327227"/>
    <n v="65"/>
    <n v="117"/>
    <n v="5"/>
    <n v="0"/>
    <m/>
    <m/>
    <n v="4.2735042735042736E-2"/>
    <n v="0"/>
    <n v="0"/>
    <n v="0"/>
    <n v="0"/>
  </r>
  <r>
    <n v="1121616"/>
    <x v="2"/>
    <d v="2017-08-29T00:00:00"/>
    <m/>
    <m/>
    <s v="19"/>
    <s v="23"/>
    <n v="24"/>
    <n v="334945"/>
    <n v="72"/>
    <n v="120"/>
    <n v="2"/>
    <n v="1"/>
    <m/>
    <m/>
    <n v="1.6666666666666666E-2"/>
    <n v="0.5"/>
    <n v="8.3333333333333339"/>
    <n v="0"/>
    <n v="0"/>
  </r>
  <r>
    <n v="1121617"/>
    <x v="2"/>
    <d v="2017-08-29T00:00:00"/>
    <m/>
    <m/>
    <s v="19"/>
    <s v="23"/>
    <n v="22"/>
    <n v="68859"/>
    <n v="15"/>
    <n v="25"/>
    <n v="1"/>
    <n v="0"/>
    <m/>
    <m/>
    <n v="0.04"/>
    <n v="0"/>
    <n v="0"/>
    <n v="0"/>
    <n v="0"/>
  </r>
  <r>
    <n v="1121619"/>
    <x v="1"/>
    <d v="2017-08-30T00:00:00"/>
    <m/>
    <m/>
    <s v="20"/>
    <s v="22"/>
    <n v="26"/>
    <n v="127125"/>
    <n v="20"/>
    <n v="36"/>
    <n v="2"/>
    <n v="0"/>
    <m/>
    <m/>
    <n v="5.5555555555555552E-2"/>
    <n v="0"/>
    <n v="0"/>
    <n v="0"/>
    <n v="0"/>
  </r>
  <r>
    <n v="1121620"/>
    <x v="1"/>
    <d v="2017-08-30T00:00:00"/>
    <m/>
    <m/>
    <s v="20"/>
    <s v="21"/>
    <n v="24"/>
    <n v="415798"/>
    <n v="80"/>
    <n v="132"/>
    <n v="3"/>
    <n v="1"/>
    <m/>
    <m/>
    <n v="2.2727272727272728E-2"/>
    <n v="0.33333333333333331"/>
    <n v="7.5757575757575761"/>
    <n v="0"/>
    <n v="0"/>
  </r>
  <r>
    <n v="1121622"/>
    <x v="1"/>
    <d v="2017-08-30T00:00:00"/>
    <m/>
    <m/>
    <s v="20"/>
    <s v="22"/>
    <n v="23"/>
    <n v="107671"/>
    <n v="20"/>
    <n v="30"/>
    <n v="1"/>
    <n v="1"/>
    <m/>
    <m/>
    <n v="3.3333333333333333E-2"/>
    <n v="1"/>
    <n v="33.333333333333336"/>
    <n v="0"/>
    <n v="0"/>
  </r>
  <r>
    <n v="1121623"/>
    <x v="2"/>
    <d v="2017-08-29T00:00:00"/>
    <m/>
    <m/>
    <s v="20"/>
    <s v="24"/>
    <n v="22"/>
    <n v="164356"/>
    <n v="28"/>
    <n v="47"/>
    <n v="2"/>
    <n v="1"/>
    <m/>
    <m/>
    <n v="4.2553191489361701E-2"/>
    <n v="0.5"/>
    <n v="21.276595744680851"/>
    <n v="0"/>
    <n v="0"/>
  </r>
  <r>
    <n v="1121624"/>
    <x v="1"/>
    <d v="2017-08-30T00:00:00"/>
    <m/>
    <m/>
    <s v="20"/>
    <s v="26"/>
    <n v="25"/>
    <n v="17662"/>
    <n v="2"/>
    <n v="3"/>
    <n v="1"/>
    <n v="0"/>
    <m/>
    <m/>
    <n v="0.33333333333333331"/>
    <n v="0"/>
    <n v="0"/>
    <n v="0"/>
    <n v="0"/>
  </r>
  <r>
    <n v="1121627"/>
    <x v="1"/>
    <d v="2017-08-30T00:00:00"/>
    <m/>
    <m/>
    <s v="21"/>
    <s v="27"/>
    <n v="27"/>
    <n v="65339"/>
    <n v="10"/>
    <n v="17"/>
    <n v="2"/>
    <n v="0"/>
    <m/>
    <m/>
    <n v="0.11764705882352941"/>
    <n v="0"/>
    <n v="0"/>
    <n v="0"/>
    <n v="0"/>
  </r>
  <r>
    <n v="1121628"/>
    <x v="4"/>
    <d v="2017-08-19T00:00:00"/>
    <m/>
    <m/>
    <s v="21"/>
    <s v="25"/>
    <n v="22"/>
    <n v="59838"/>
    <n v="7"/>
    <n v="11"/>
    <n v="1"/>
    <n v="0"/>
    <m/>
    <m/>
    <n v="9.0909090909090912E-2"/>
    <n v="0"/>
    <n v="0"/>
    <n v="0"/>
    <n v="0"/>
  </r>
  <r>
    <n v="1121629"/>
    <x v="4"/>
    <d v="2017-08-19T00:00:00"/>
    <m/>
    <m/>
    <s v="21"/>
    <s v="24"/>
    <n v="23"/>
    <n v="381577"/>
    <n v="81"/>
    <n v="128"/>
    <n v="2"/>
    <n v="0"/>
    <m/>
    <m/>
    <n v="1.5625E-2"/>
    <n v="0"/>
    <n v="0"/>
    <n v="0"/>
    <n v="0"/>
  </r>
  <r>
    <n v="1121635"/>
    <x v="4"/>
    <d v="2017-08-19T00:00:00"/>
    <m/>
    <m/>
    <s v="22"/>
    <s v="24"/>
    <n v="27"/>
    <n v="45491"/>
    <n v="8"/>
    <n v="11"/>
    <n v="1"/>
    <n v="0"/>
    <m/>
    <m/>
    <n v="9.0909090909090912E-2"/>
    <n v="0"/>
    <n v="0"/>
    <n v="0"/>
    <n v="0"/>
  </r>
  <r>
    <n v="1121638"/>
    <x v="4"/>
    <d v="2017-08-19T00:00:00"/>
    <m/>
    <m/>
    <s v="23"/>
    <s v="28"/>
    <n v="29"/>
    <n v="18946"/>
    <n v="2"/>
    <n v="4"/>
    <n v="1"/>
    <n v="0"/>
    <m/>
    <m/>
    <n v="0.25"/>
    <n v="0"/>
    <n v="0"/>
    <n v="0"/>
    <n v="0"/>
  </r>
  <r>
    <n v="1121641"/>
    <x v="4"/>
    <d v="2017-08-19T00:00:00"/>
    <m/>
    <m/>
    <s v="23"/>
    <s v="29"/>
    <n v="29"/>
    <n v="114370"/>
    <n v="18"/>
    <n v="34"/>
    <n v="1"/>
    <n v="0"/>
    <m/>
    <m/>
    <n v="2.9411764705882353E-2"/>
    <n v="0"/>
    <n v="0"/>
    <n v="0"/>
    <n v="0"/>
  </r>
  <r>
    <n v="1121642"/>
    <x v="4"/>
    <d v="2017-08-19T00:00:00"/>
    <m/>
    <m/>
    <s v="23"/>
    <s v="26"/>
    <n v="29"/>
    <n v="99698"/>
    <n v="21"/>
    <n v="33"/>
    <n v="1"/>
    <n v="0"/>
    <m/>
    <m/>
    <n v="3.0303030303030304E-2"/>
    <n v="0"/>
    <n v="0"/>
    <n v="0"/>
    <n v="0"/>
  </r>
  <r>
    <n v="1121644"/>
    <x v="4"/>
    <d v="2017-08-19T00:00:00"/>
    <m/>
    <m/>
    <s v="24"/>
    <s v="26"/>
    <n v="25"/>
    <n v="355165"/>
    <n v="81"/>
    <n v="129"/>
    <n v="4"/>
    <n v="3"/>
    <m/>
    <m/>
    <n v="3.1007751937984496E-2"/>
    <n v="0.75"/>
    <n v="23.255813953488371"/>
    <n v="0"/>
    <n v="0"/>
  </r>
  <r>
    <n v="1121650"/>
    <x v="4"/>
    <d v="2017-08-19T00:00:00"/>
    <m/>
    <m/>
    <s v="25"/>
    <s v="26"/>
    <n v="29"/>
    <n v="101431"/>
    <n v="23"/>
    <n v="34"/>
    <n v="1"/>
    <n v="1"/>
    <m/>
    <m/>
    <n v="2.9411764705882353E-2"/>
    <n v="1"/>
    <n v="29.411764705882351"/>
    <n v="0"/>
    <n v="0"/>
  </r>
  <r>
    <n v="1121652"/>
    <x v="3"/>
    <d v="2017-08-18T00:00:00"/>
    <m/>
    <m/>
    <s v="25"/>
    <s v="30"/>
    <n v="29"/>
    <n v="123151"/>
    <n v="24"/>
    <n v="36"/>
    <n v="2"/>
    <n v="1"/>
    <m/>
    <m/>
    <n v="5.5555555555555552E-2"/>
    <n v="0.5"/>
    <n v="27.777777777777775"/>
    <n v="0"/>
    <n v="0"/>
  </r>
  <r>
    <n v="1121660"/>
    <x v="3"/>
    <d v="2017-08-18T00:00:00"/>
    <m/>
    <m/>
    <s v="26"/>
    <s v="30"/>
    <n v="29"/>
    <n v="24078"/>
    <n v="4"/>
    <n v="6"/>
    <n v="1"/>
    <n v="0"/>
    <m/>
    <m/>
    <n v="0.16666666666666666"/>
    <n v="0"/>
    <n v="0"/>
    <n v="0"/>
    <n v="0"/>
  </r>
  <r>
    <n v="1121661"/>
    <x v="3"/>
    <d v="2017-08-18T00:00:00"/>
    <m/>
    <m/>
    <s v="27"/>
    <s v="33"/>
    <n v="30"/>
    <n v="517801"/>
    <n v="105"/>
    <n v="182"/>
    <n v="3"/>
    <n v="0"/>
    <m/>
    <m/>
    <n v="1.6483516483516484E-2"/>
    <n v="0"/>
    <n v="0"/>
    <n v="0"/>
    <n v="0"/>
  </r>
  <r>
    <n v="1121662"/>
    <x v="3"/>
    <d v="2017-08-18T00:00:00"/>
    <m/>
    <m/>
    <s v="27"/>
    <s v="28"/>
    <n v="32"/>
    <n v="145104"/>
    <n v="25"/>
    <n v="41"/>
    <n v="2"/>
    <n v="1"/>
    <m/>
    <m/>
    <n v="4.878048780487805E-2"/>
    <n v="0.5"/>
    <n v="24.390243902439025"/>
    <n v="0"/>
    <n v="0"/>
  </r>
  <r>
    <n v="1121664"/>
    <x v="3"/>
    <d v="2017-08-18T00:00:00"/>
    <m/>
    <m/>
    <s v="27"/>
    <s v="31"/>
    <n v="28"/>
    <n v="179950"/>
    <n v="35"/>
    <n v="59"/>
    <n v="1"/>
    <n v="0"/>
    <m/>
    <m/>
    <n v="1.6949152542372881E-2"/>
    <n v="0"/>
    <n v="0"/>
    <n v="0"/>
    <n v="0"/>
  </r>
  <r>
    <n v="1121665"/>
    <x v="3"/>
    <d v="2017-08-18T00:00:00"/>
    <m/>
    <m/>
    <s v="27"/>
    <s v="31"/>
    <n v="31"/>
    <n v="258531"/>
    <n v="46"/>
    <n v="80"/>
    <n v="2"/>
    <n v="0"/>
    <m/>
    <m/>
    <n v="2.5000000000000001E-2"/>
    <n v="0"/>
    <n v="0"/>
    <n v="0"/>
    <n v="0"/>
  </r>
  <r>
    <n v="1121666"/>
    <x v="3"/>
    <d v="2017-08-18T00:00:00"/>
    <m/>
    <m/>
    <s v="27"/>
    <s v="31"/>
    <n v="29"/>
    <n v="272500"/>
    <n v="62"/>
    <n v="104"/>
    <n v="3"/>
    <n v="0"/>
    <m/>
    <m/>
    <n v="2.8846153846153848E-2"/>
    <n v="0"/>
    <n v="0"/>
    <n v="0"/>
    <n v="0"/>
  </r>
  <r>
    <n v="1121667"/>
    <x v="3"/>
    <d v="2017-08-18T00:00:00"/>
    <m/>
    <m/>
    <s v="28"/>
    <s v="31"/>
    <n v="32"/>
    <n v="273197"/>
    <n v="57"/>
    <n v="88"/>
    <n v="3"/>
    <n v="0"/>
    <m/>
    <m/>
    <n v="3.4090909090909088E-2"/>
    <n v="0"/>
    <n v="0"/>
    <n v="0"/>
    <n v="0"/>
  </r>
  <r>
    <n v="1121668"/>
    <x v="3"/>
    <d v="2017-08-18T00:00:00"/>
    <m/>
    <m/>
    <s v="28"/>
    <s v="30"/>
    <n v="34"/>
    <n v="775904"/>
    <n v="172"/>
    <n v="254"/>
    <n v="4"/>
    <n v="2"/>
    <m/>
    <m/>
    <n v="1.5748031496062992E-2"/>
    <n v="0.5"/>
    <n v="7.8740157480314963"/>
    <n v="0"/>
    <n v="0"/>
  </r>
  <r>
    <n v="1121669"/>
    <x v="3"/>
    <d v="2017-08-18T00:00:00"/>
    <m/>
    <m/>
    <s v="28"/>
    <s v="33"/>
    <n v="33"/>
    <n v="120251"/>
    <n v="26"/>
    <n v="39"/>
    <n v="1"/>
    <n v="0"/>
    <m/>
    <m/>
    <n v="2.564102564102564E-2"/>
    <n v="0"/>
    <n v="0"/>
    <n v="0"/>
    <n v="0"/>
  </r>
  <r>
    <n v="1121671"/>
    <x v="3"/>
    <d v="2017-08-18T00:00:00"/>
    <m/>
    <m/>
    <s v="28"/>
    <s v="29"/>
    <n v="32"/>
    <n v="139406"/>
    <n v="24"/>
    <n v="39"/>
    <n v="1"/>
    <n v="0"/>
    <m/>
    <m/>
    <n v="2.564102564102564E-2"/>
    <n v="0"/>
    <n v="0"/>
    <n v="0"/>
    <n v="0"/>
  </r>
  <r>
    <n v="1121672"/>
    <x v="2"/>
    <d v="2017-08-29T00:00:00"/>
    <m/>
    <m/>
    <s v="28"/>
    <s v="32"/>
    <n v="31"/>
    <n v="60314"/>
    <n v="11"/>
    <n v="17"/>
    <n v="2"/>
    <n v="1"/>
    <m/>
    <m/>
    <n v="0.11764705882352941"/>
    <n v="0.5"/>
    <n v="58.823529411764703"/>
    <n v="0"/>
    <n v="0"/>
  </r>
  <r>
    <n v="1121673"/>
    <x v="2"/>
    <d v="2017-08-29T00:00:00"/>
    <m/>
    <m/>
    <s v="29"/>
    <s v="34"/>
    <n v="30"/>
    <n v="563074"/>
    <n v="86"/>
    <n v="143"/>
    <n v="4"/>
    <n v="2"/>
    <m/>
    <m/>
    <n v="2.7972027972027972E-2"/>
    <n v="0.5"/>
    <n v="13.986013986013987"/>
    <n v="0"/>
    <n v="0"/>
  </r>
  <r>
    <n v="1121674"/>
    <x v="5"/>
    <d v="2017-08-27T00:00:00"/>
    <m/>
    <m/>
    <s v="29"/>
    <s v="30"/>
    <n v="30"/>
    <n v="168655"/>
    <n v="18"/>
    <n v="27"/>
    <n v="2"/>
    <n v="0"/>
    <m/>
    <m/>
    <n v="7.407407407407407E-2"/>
    <n v="0"/>
    <n v="0"/>
    <n v="0"/>
    <n v="0"/>
  </r>
  <r>
    <n v="1121675"/>
    <x v="5"/>
    <d v="2017-08-27T00:00:00"/>
    <m/>
    <m/>
    <s v="29"/>
    <s v="34"/>
    <n v="31"/>
    <n v="111963"/>
    <n v="17"/>
    <n v="29"/>
    <n v="2"/>
    <n v="1"/>
    <m/>
    <m/>
    <n v="6.8965517241379309E-2"/>
    <n v="0.5"/>
    <n v="34.482758620689651"/>
    <n v="0"/>
    <n v="0"/>
  </r>
  <r>
    <n v="1121676"/>
    <x v="5"/>
    <d v="2017-08-27T00:00:00"/>
    <m/>
    <m/>
    <s v="29"/>
    <s v="32"/>
    <n v="30"/>
    <n v="1026304"/>
    <n v="168"/>
    <n v="278"/>
    <n v="17"/>
    <n v="8"/>
    <m/>
    <m/>
    <n v="6.1151079136690649E-2"/>
    <n v="0.47058823529411764"/>
    <n v="28.776978417266189"/>
    <n v="0"/>
    <n v="0"/>
  </r>
  <r>
    <n v="1121677"/>
    <x v="5"/>
    <d v="2017-08-27T00:00:00"/>
    <m/>
    <m/>
    <s v="29"/>
    <s v="35"/>
    <n v="34"/>
    <n v="1391924"/>
    <n v="258"/>
    <n v="423"/>
    <n v="17"/>
    <n v="10"/>
    <m/>
    <m/>
    <n v="4.0189125295508277E-2"/>
    <n v="0.58823529411764708"/>
    <n v="23.640661938534279"/>
    <n v="0"/>
    <n v="0"/>
  </r>
  <r>
    <n v="1121678"/>
    <x v="5"/>
    <d v="2017-08-27T00:00:00"/>
    <m/>
    <m/>
    <s v="29"/>
    <s v="33"/>
    <n v="33"/>
    <n v="147551"/>
    <n v="22"/>
    <n v="39"/>
    <n v="1"/>
    <n v="0"/>
    <m/>
    <m/>
    <n v="2.564102564102564E-2"/>
    <n v="0"/>
    <n v="0"/>
    <n v="0"/>
    <n v="0"/>
  </r>
  <r>
    <n v="1121685"/>
    <x v="5"/>
    <d v="2017-08-27T00:00:00"/>
    <m/>
    <m/>
    <s v="31"/>
    <s v="36"/>
    <n v="36"/>
    <n v="66794"/>
    <n v="9"/>
    <n v="17"/>
    <n v="1"/>
    <n v="1"/>
    <m/>
    <m/>
    <n v="5.8823529411764705E-2"/>
    <n v="1"/>
    <n v="58.823529411764703"/>
    <n v="0"/>
    <n v="0"/>
  </r>
  <r>
    <n v="1121687"/>
    <x v="5"/>
    <d v="2017-08-27T00:00:00"/>
    <m/>
    <m/>
    <s v="31"/>
    <s v="37"/>
    <n v="36"/>
    <n v="118882"/>
    <n v="19"/>
    <n v="32"/>
    <n v="2"/>
    <n v="1"/>
    <m/>
    <m/>
    <n v="6.25E-2"/>
    <n v="0.5"/>
    <n v="31.25"/>
    <n v="0"/>
    <n v="0"/>
  </r>
  <r>
    <n v="1121689"/>
    <x v="5"/>
    <d v="2017-08-27T00:00:00"/>
    <m/>
    <m/>
    <s v="31"/>
    <s v="37"/>
    <n v="35"/>
    <n v="148010"/>
    <n v="24"/>
    <n v="42"/>
    <n v="1"/>
    <n v="0"/>
    <m/>
    <m/>
    <n v="2.3809523809523808E-2"/>
    <n v="0"/>
    <n v="0"/>
    <n v="0"/>
    <n v="0"/>
  </r>
  <r>
    <n v="1121691"/>
    <x v="6"/>
    <d v="2017-08-26T00:00:00"/>
    <m/>
    <m/>
    <s v="32"/>
    <s v="34"/>
    <n v="33"/>
    <n v="932890"/>
    <n v="197"/>
    <n v="352"/>
    <n v="3"/>
    <n v="1"/>
    <m/>
    <m/>
    <n v="8.5227272727272721E-3"/>
    <n v="0.33333333333333331"/>
    <n v="2.8409090909090908"/>
    <n v="0"/>
    <n v="0"/>
  </r>
  <r>
    <n v="1121692"/>
    <x v="6"/>
    <d v="2017-08-26T00:00:00"/>
    <m/>
    <m/>
    <s v="32"/>
    <s v="34"/>
    <n v="37"/>
    <n v="718359"/>
    <n v="147"/>
    <n v="265"/>
    <n v="4"/>
    <n v="1"/>
    <m/>
    <m/>
    <n v="1.509433962264151E-2"/>
    <n v="0.25"/>
    <n v="3.7735849056603774"/>
    <n v="0"/>
    <n v="0"/>
  </r>
  <r>
    <n v="1121693"/>
    <x v="6"/>
    <d v="2017-08-26T00:00:00"/>
    <m/>
    <m/>
    <s v="32"/>
    <s v="35"/>
    <n v="35"/>
    <n v="433658"/>
    <n v="82"/>
    <n v="159"/>
    <n v="5"/>
    <n v="2"/>
    <m/>
    <m/>
    <n v="3.1446540880503145E-2"/>
    <n v="0.4"/>
    <n v="12.578616352201259"/>
    <n v="0"/>
    <n v="0"/>
  </r>
  <r>
    <n v="1121695"/>
    <x v="6"/>
    <d v="2017-08-26T00:00:00"/>
    <m/>
    <m/>
    <s v="32"/>
    <s v="34"/>
    <n v="38"/>
    <n v="29455"/>
    <n v="3"/>
    <n v="5"/>
    <n v="1"/>
    <n v="0"/>
    <m/>
    <m/>
    <n v="0.2"/>
    <n v="0"/>
    <n v="0"/>
    <n v="0"/>
    <n v="0"/>
  </r>
  <r>
    <n v="1121701"/>
    <x v="6"/>
    <d v="2017-08-26T00:00:00"/>
    <m/>
    <m/>
    <s v="36"/>
    <s v="38"/>
    <n v="38"/>
    <n v="23973"/>
    <n v="3"/>
    <n v="5"/>
    <n v="1"/>
    <n v="1"/>
    <m/>
    <m/>
    <n v="0.2"/>
    <n v="1"/>
    <n v="200"/>
    <n v="0"/>
    <n v="0"/>
  </r>
  <r>
    <n v="1121705"/>
    <x v="6"/>
    <d v="2017-08-26T00:00:00"/>
    <m/>
    <m/>
    <s v="63"/>
    <s v="68"/>
    <n v="67"/>
    <n v="126480"/>
    <n v="25"/>
    <n v="37"/>
    <n v="1"/>
    <n v="1"/>
    <m/>
    <m/>
    <n v="2.7027027027027029E-2"/>
    <n v="1"/>
    <n v="27.027027027027028"/>
    <n v="0"/>
    <n v="0"/>
  </r>
  <r>
    <n v="1121706"/>
    <x v="6"/>
    <d v="2017-08-26T00:00:00"/>
    <m/>
    <m/>
    <s v="63"/>
    <s v="64"/>
    <n v="67"/>
    <n v="138959"/>
    <n v="28"/>
    <n v="40"/>
    <n v="1"/>
    <n v="0"/>
    <m/>
    <m/>
    <n v="2.5000000000000001E-2"/>
    <n v="0"/>
    <n v="0"/>
    <n v="0"/>
    <n v="0"/>
  </r>
  <r>
    <n v="1121708"/>
    <x v="6"/>
    <d v="2017-08-26T00:00:00"/>
    <m/>
    <m/>
    <s v="63"/>
    <s v="65"/>
    <n v="68"/>
    <n v="68829"/>
    <n v="12"/>
    <n v="19"/>
    <n v="1"/>
    <n v="0"/>
    <m/>
    <m/>
    <n v="5.2631578947368418E-2"/>
    <n v="0"/>
    <n v="0"/>
    <n v="0"/>
    <n v="0"/>
  </r>
  <r>
    <n v="1121711"/>
    <x v="6"/>
    <d v="2017-08-26T00:00:00"/>
    <m/>
    <m/>
    <s v="64"/>
    <s v="69"/>
    <n v="65"/>
    <n v="49916"/>
    <n v="10"/>
    <n v="16"/>
    <n v="1"/>
    <n v="1"/>
    <m/>
    <m/>
    <n v="6.25E-2"/>
    <n v="1"/>
    <n v="62.5"/>
    <n v="0"/>
    <n v="0"/>
  </r>
  <r>
    <n v="1121716"/>
    <x v="6"/>
    <d v="2017-08-26T00:00:00"/>
    <m/>
    <m/>
    <s v="65"/>
    <s v="67"/>
    <n v="67"/>
    <n v="76014"/>
    <n v="16"/>
    <n v="23"/>
    <n v="1"/>
    <n v="1"/>
    <m/>
    <m/>
    <n v="4.3478260869565216E-2"/>
    <n v="1"/>
    <n v="43.478260869565219"/>
    <n v="0"/>
    <n v="0"/>
  </r>
  <r>
    <n v="1121723"/>
    <x v="6"/>
    <d v="2017-08-26T00:00:00"/>
    <m/>
    <m/>
    <s v="2"/>
    <s v="5"/>
    <n v="4"/>
    <n v="50947"/>
    <n v="10"/>
    <n v="16"/>
    <n v="1"/>
    <n v="0"/>
    <m/>
    <m/>
    <n v="6.25E-2"/>
    <n v="0"/>
    <n v="0"/>
    <n v="0"/>
    <n v="0"/>
  </r>
  <r>
    <n v="1121733"/>
    <x v="5"/>
    <d v="2017-08-27T00:00:00"/>
    <m/>
    <m/>
    <s v="66"/>
    <s v="71"/>
    <n v="70"/>
    <n v="55536"/>
    <n v="11"/>
    <n v="17"/>
    <n v="1"/>
    <n v="0"/>
    <m/>
    <m/>
    <n v="5.8823529411764705E-2"/>
    <n v="0"/>
    <n v="0"/>
    <n v="0"/>
    <n v="0"/>
  </r>
  <r>
    <n v="1121741"/>
    <x v="5"/>
    <d v="2017-08-27T00:00:00"/>
    <m/>
    <m/>
    <s v="10"/>
    <s v="13"/>
    <n v="14"/>
    <n v="318042"/>
    <n v="46"/>
    <n v="64"/>
    <n v="8"/>
    <n v="4"/>
    <m/>
    <m/>
    <n v="0.125"/>
    <n v="0.5"/>
    <n v="62.5"/>
    <n v="0"/>
    <n v="0"/>
  </r>
  <r>
    <n v="1121742"/>
    <x v="8"/>
    <d v="2017-08-28T00:00:00"/>
    <m/>
    <m/>
    <s v="10"/>
    <s v="14"/>
    <n v="11"/>
    <n v="213016"/>
    <n v="30"/>
    <n v="44"/>
    <n v="8"/>
    <n v="2"/>
    <m/>
    <m/>
    <n v="0.18181818181818182"/>
    <n v="0.25"/>
    <n v="45.454545454545453"/>
    <n v="0"/>
    <n v="0"/>
  </r>
  <r>
    <n v="1121745"/>
    <x v="8"/>
    <d v="2017-08-28T00:00:00"/>
    <m/>
    <m/>
    <s v="15"/>
    <s v="19"/>
    <n v="16"/>
    <n v="182265"/>
    <n v="27"/>
    <n v="38"/>
    <n v="2"/>
    <n v="1"/>
    <m/>
    <m/>
    <n v="5.2631578947368418E-2"/>
    <n v="0.5"/>
    <n v="26.315789473684209"/>
    <n v="0"/>
    <n v="0"/>
  </r>
  <r>
    <n v="1121746"/>
    <x v="8"/>
    <d v="2017-08-28T00:00:00"/>
    <m/>
    <m/>
    <s v="15"/>
    <s v="17"/>
    <n v="18"/>
    <n v="1117371"/>
    <n v="177"/>
    <n v="268"/>
    <n v="26"/>
    <n v="5"/>
    <m/>
    <m/>
    <n v="9.7014925373134331E-2"/>
    <n v="0.19230769230769232"/>
    <n v="18.656716417910445"/>
    <n v="0"/>
    <n v="0"/>
  </r>
  <r>
    <n v="1121749"/>
    <x v="8"/>
    <d v="2017-08-28T00:00:00"/>
    <m/>
    <m/>
    <s v="15"/>
    <s v="17"/>
    <n v="17"/>
    <n v="333345"/>
    <n v="52"/>
    <n v="78"/>
    <n v="5"/>
    <n v="1"/>
    <m/>
    <m/>
    <n v="6.4102564102564097E-2"/>
    <n v="0.2"/>
    <n v="12.820512820512819"/>
    <n v="0"/>
    <n v="0"/>
  </r>
  <r>
    <n v="1121751"/>
    <x v="2"/>
    <d v="2017-08-29T00:00:00"/>
    <m/>
    <m/>
    <s v="16"/>
    <s v="17"/>
    <n v="21"/>
    <n v="275930"/>
    <n v="30"/>
    <n v="47"/>
    <n v="5"/>
    <n v="2"/>
    <m/>
    <m/>
    <n v="0.10638297872340426"/>
    <n v="0.4"/>
    <n v="42.553191489361701"/>
    <n v="0"/>
    <n v="0"/>
  </r>
  <r>
    <n v="1121753"/>
    <x v="2"/>
    <d v="2017-08-29T00:00:00"/>
    <m/>
    <m/>
    <s v="16"/>
    <s v="20"/>
    <n v="19"/>
    <n v="740631"/>
    <n v="101"/>
    <n v="153"/>
    <n v="9"/>
    <n v="1"/>
    <m/>
    <m/>
    <n v="5.8823529411764705E-2"/>
    <n v="0.1111111111111111"/>
    <n v="6.5359477124183005"/>
    <n v="0"/>
    <n v="0"/>
  </r>
  <r>
    <n v="1121754"/>
    <x v="2"/>
    <d v="2017-08-29T00:00:00"/>
    <m/>
    <m/>
    <s v="16"/>
    <s v="17"/>
    <n v="17"/>
    <n v="328272"/>
    <n v="35"/>
    <n v="56"/>
    <n v="2"/>
    <n v="1"/>
    <m/>
    <m/>
    <n v="3.5714285714285712E-2"/>
    <n v="0.5"/>
    <n v="17.857142857142858"/>
    <n v="0"/>
    <n v="0"/>
  </r>
  <r>
    <n v="1121755"/>
    <x v="2"/>
    <d v="2017-08-29T00:00:00"/>
    <m/>
    <m/>
    <s v="16"/>
    <s v="20"/>
    <n v="21"/>
    <n v="178455"/>
    <n v="20"/>
    <n v="32"/>
    <n v="6"/>
    <n v="3"/>
    <m/>
    <m/>
    <n v="0.1875"/>
    <n v="0.5"/>
    <n v="93.75"/>
    <n v="0"/>
    <n v="0"/>
  </r>
  <r>
    <n v="1121756"/>
    <x v="2"/>
    <d v="2017-08-29T00:00:00"/>
    <m/>
    <m/>
    <s v="16"/>
    <s v="18"/>
    <n v="19"/>
    <n v="705712"/>
    <n v="98"/>
    <n v="147"/>
    <n v="6"/>
    <n v="1"/>
    <m/>
    <m/>
    <n v="4.0816326530612242E-2"/>
    <n v="0.16666666666666666"/>
    <n v="6.8027210884353737"/>
    <n v="0"/>
    <n v="0"/>
  </r>
  <r>
    <n v="1121758"/>
    <x v="8"/>
    <d v="2017-08-28T00:00:00"/>
    <m/>
    <m/>
    <s v="18"/>
    <s v="19"/>
    <n v="20"/>
    <n v="690373"/>
    <n v="91"/>
    <n v="160"/>
    <n v="5"/>
    <n v="2"/>
    <m/>
    <m/>
    <n v="3.125E-2"/>
    <n v="0.4"/>
    <n v="12.5"/>
    <n v="0"/>
    <n v="0"/>
  </r>
  <r>
    <n v="1121759"/>
    <x v="8"/>
    <d v="2017-08-28T00:00:00"/>
    <m/>
    <m/>
    <s v="18"/>
    <s v="21"/>
    <n v="19"/>
    <n v="515812"/>
    <n v="69"/>
    <n v="118"/>
    <n v="3"/>
    <n v="1"/>
    <m/>
    <m/>
    <n v="2.5423728813559324E-2"/>
    <n v="0.33333333333333331"/>
    <n v="8.4745762711864412"/>
    <n v="0"/>
    <n v="0"/>
  </r>
  <r>
    <n v="1121760"/>
    <x v="8"/>
    <d v="2017-08-28T00:00:00"/>
    <m/>
    <m/>
    <s v="18"/>
    <s v="21"/>
    <n v="21"/>
    <n v="764793"/>
    <n v="101"/>
    <n v="172"/>
    <n v="4"/>
    <n v="2"/>
    <m/>
    <m/>
    <n v="2.3255813953488372E-2"/>
    <n v="0.5"/>
    <n v="11.627906976744185"/>
    <n v="0"/>
    <n v="0"/>
  </r>
  <r>
    <n v="1121763"/>
    <x v="8"/>
    <d v="2017-08-28T00:00:00"/>
    <m/>
    <m/>
    <s v="19"/>
    <s v="22"/>
    <n v="23"/>
    <n v="87832"/>
    <n v="11"/>
    <n v="18"/>
    <n v="1"/>
    <n v="1"/>
    <m/>
    <m/>
    <n v="5.5555555555555552E-2"/>
    <n v="1"/>
    <n v="55.55555555555555"/>
    <n v="0"/>
    <n v="0"/>
  </r>
  <r>
    <n v="1121764"/>
    <x v="8"/>
    <d v="2017-08-28T00:00:00"/>
    <m/>
    <m/>
    <s v="19"/>
    <s v="22"/>
    <n v="23"/>
    <n v="23368"/>
    <n v="3"/>
    <n v="4"/>
    <n v="1"/>
    <n v="0"/>
    <m/>
    <m/>
    <n v="0.25"/>
    <n v="0"/>
    <n v="0"/>
    <n v="0"/>
    <n v="0"/>
  </r>
  <r>
    <n v="1121765"/>
    <x v="8"/>
    <d v="2017-08-28T00:00:00"/>
    <m/>
    <m/>
    <s v="19"/>
    <s v="24"/>
    <n v="23"/>
    <n v="51509"/>
    <n v="7"/>
    <n v="12"/>
    <n v="1"/>
    <n v="0"/>
    <m/>
    <m/>
    <n v="8.3333333333333329E-2"/>
    <n v="0"/>
    <n v="0"/>
    <n v="0"/>
    <n v="0"/>
  </r>
  <r>
    <n v="1121767"/>
    <x v="8"/>
    <d v="2017-08-28T00:00:00"/>
    <m/>
    <m/>
    <s v="19"/>
    <s v="20"/>
    <n v="23"/>
    <n v="87043"/>
    <n v="16"/>
    <n v="24"/>
    <n v="2"/>
    <n v="0"/>
    <m/>
    <m/>
    <n v="8.3333333333333329E-2"/>
    <n v="0"/>
    <n v="0"/>
    <n v="0"/>
    <n v="0"/>
  </r>
  <r>
    <n v="1121768"/>
    <x v="8"/>
    <d v="2017-08-28T00:00:00"/>
    <m/>
    <m/>
    <s v="19"/>
    <s v="20"/>
    <n v="25"/>
    <n v="565565"/>
    <n v="113"/>
    <n v="170"/>
    <n v="7"/>
    <n v="4"/>
    <m/>
    <m/>
    <n v="4.1176470588235294E-2"/>
    <n v="0.5714285714285714"/>
    <n v="23.52941176470588"/>
    <n v="0"/>
    <n v="0"/>
  </r>
  <r>
    <n v="1121769"/>
    <x v="8"/>
    <d v="2017-08-28T00:00:00"/>
    <m/>
    <m/>
    <s v="20"/>
    <s v="26"/>
    <n v="26"/>
    <n v="253758"/>
    <n v="43"/>
    <n v="62"/>
    <n v="4"/>
    <n v="1"/>
    <m/>
    <m/>
    <n v="6.4516129032258063E-2"/>
    <n v="0.25"/>
    <n v="16.129032258064516"/>
    <n v="0"/>
    <n v="0"/>
  </r>
  <r>
    <n v="1121773"/>
    <x v="8"/>
    <d v="2017-08-28T00:00:00"/>
    <m/>
    <m/>
    <s v="20"/>
    <s v="22"/>
    <n v="21"/>
    <n v="319131"/>
    <n v="51"/>
    <n v="77"/>
    <n v="6"/>
    <n v="1"/>
    <m/>
    <m/>
    <n v="7.792207792207792E-2"/>
    <n v="0.16666666666666666"/>
    <n v="12.987012987012989"/>
    <n v="0"/>
    <n v="0"/>
  </r>
  <r>
    <n v="1121774"/>
    <x v="8"/>
    <d v="2017-08-28T00:00:00"/>
    <m/>
    <m/>
    <s v="20"/>
    <s v="22"/>
    <n v="21"/>
    <n v="670608"/>
    <n v="130"/>
    <n v="195"/>
    <n v="11"/>
    <n v="3"/>
    <m/>
    <m/>
    <n v="5.6410256410256411E-2"/>
    <n v="0.27272727272727271"/>
    <n v="15.384615384615385"/>
    <n v="0"/>
    <n v="0"/>
  </r>
  <r>
    <n v="1121775"/>
    <x v="3"/>
    <d v="2017-08-18T00:00:00"/>
    <m/>
    <m/>
    <s v="21"/>
    <s v="24"/>
    <n v="25"/>
    <n v="159123"/>
    <n v="25"/>
    <n v="38"/>
    <n v="5"/>
    <n v="3"/>
    <m/>
    <m/>
    <n v="0.13157894736842105"/>
    <n v="0.6"/>
    <n v="78.94736842105263"/>
    <n v="0"/>
    <n v="0"/>
  </r>
  <r>
    <n v="1121776"/>
    <x v="3"/>
    <d v="2017-08-18T00:00:00"/>
    <m/>
    <m/>
    <s v="21"/>
    <s v="23"/>
    <n v="22"/>
    <n v="103709"/>
    <n v="15"/>
    <n v="25"/>
    <n v="3"/>
    <n v="1"/>
    <m/>
    <m/>
    <n v="0.12"/>
    <n v="0.33333333333333331"/>
    <n v="40"/>
    <n v="0"/>
    <n v="0"/>
  </r>
  <r>
    <n v="1121779"/>
    <x v="13"/>
    <d v="2017-08-22T00:00:00"/>
    <m/>
    <m/>
    <s v="21"/>
    <s v="27"/>
    <n v="23"/>
    <n v="271589"/>
    <n v="45"/>
    <n v="74"/>
    <n v="9"/>
    <n v="3"/>
    <m/>
    <m/>
    <n v="0.12162162162162163"/>
    <n v="0.33333333333333331"/>
    <n v="40.54054054054054"/>
    <n v="0"/>
    <n v="0"/>
  </r>
  <r>
    <n v="1121780"/>
    <x v="13"/>
    <d v="2017-08-22T00:00:00"/>
    <m/>
    <m/>
    <s v="21"/>
    <s v="25"/>
    <n v="22"/>
    <n v="119772"/>
    <n v="20"/>
    <n v="33"/>
    <n v="5"/>
    <n v="2"/>
    <m/>
    <m/>
    <n v="0.15151515151515152"/>
    <n v="0.4"/>
    <n v="60.606060606060609"/>
    <n v="0"/>
    <n v="0"/>
  </r>
  <r>
    <n v="1121782"/>
    <x v="10"/>
    <d v="2017-08-21T00:00:00"/>
    <m/>
    <m/>
    <s v="22"/>
    <s v="23"/>
    <n v="23"/>
    <n v="26340"/>
    <n v="3"/>
    <n v="4"/>
    <n v="1"/>
    <n v="1"/>
    <m/>
    <m/>
    <n v="0.25"/>
    <n v="1"/>
    <n v="250"/>
    <n v="0"/>
    <n v="0"/>
  </r>
  <r>
    <n v="1121783"/>
    <x v="13"/>
    <d v="2017-08-22T00:00:00"/>
    <m/>
    <m/>
    <s v="22"/>
    <s v="27"/>
    <n v="28"/>
    <n v="594968"/>
    <n v="111"/>
    <n v="148"/>
    <n v="4"/>
    <n v="0"/>
    <m/>
    <m/>
    <n v="2.7027027027027029E-2"/>
    <n v="0"/>
    <n v="0"/>
    <n v="0"/>
    <n v="0"/>
  </r>
  <r>
    <n v="1121791"/>
    <x v="13"/>
    <d v="2017-08-22T00:00:00"/>
    <m/>
    <m/>
    <s v="23"/>
    <s v="25"/>
    <n v="24"/>
    <n v="6838"/>
    <n v="0"/>
    <n v="0"/>
    <n v="1"/>
    <n v="0"/>
    <m/>
    <m/>
    <n v="0"/>
    <n v="0"/>
    <n v="0"/>
    <n v="0"/>
    <n v="0"/>
  </r>
  <r>
    <n v="1121793"/>
    <x v="13"/>
    <d v="2017-08-22T00:00:00"/>
    <m/>
    <m/>
    <s v="24"/>
    <s v="30"/>
    <n v="25"/>
    <n v="185665"/>
    <n v="39"/>
    <n v="62"/>
    <n v="1"/>
    <n v="0"/>
    <m/>
    <m/>
    <n v="1.6129032258064516E-2"/>
    <n v="0"/>
    <n v="0"/>
    <n v="0"/>
    <n v="0"/>
  </r>
  <r>
    <n v="1121795"/>
    <x v="13"/>
    <d v="2017-08-22T00:00:00"/>
    <m/>
    <m/>
    <s v="24"/>
    <s v="29"/>
    <n v="25"/>
    <n v="24959"/>
    <n v="3"/>
    <n v="5"/>
    <n v="1"/>
    <n v="1"/>
    <m/>
    <m/>
    <n v="0.2"/>
    <n v="1"/>
    <n v="200"/>
    <n v="0"/>
    <n v="0"/>
  </r>
  <r>
    <n v="1121796"/>
    <x v="13"/>
    <d v="2017-08-22T00:00:00"/>
    <m/>
    <m/>
    <s v="24"/>
    <s v="28"/>
    <n v="27"/>
    <n v="136967"/>
    <n v="23"/>
    <n v="35"/>
    <n v="3"/>
    <n v="1"/>
    <m/>
    <m/>
    <n v="8.5714285714285715E-2"/>
    <n v="0.33333333333333331"/>
    <n v="28.571428571428569"/>
    <n v="0"/>
    <n v="0"/>
  </r>
  <r>
    <n v="1121798"/>
    <x v="10"/>
    <d v="2017-08-21T00:00:00"/>
    <m/>
    <m/>
    <s v="24"/>
    <s v="26"/>
    <n v="26"/>
    <n v="107548"/>
    <n v="19"/>
    <n v="29"/>
    <n v="1"/>
    <n v="0"/>
    <m/>
    <m/>
    <n v="3.4482758620689655E-2"/>
    <n v="0"/>
    <n v="0"/>
    <n v="0"/>
    <n v="0"/>
  </r>
  <r>
    <n v="1121803"/>
    <x v="10"/>
    <d v="2017-08-21T00:00:00"/>
    <m/>
    <m/>
    <s v="25"/>
    <s v="31"/>
    <n v="28"/>
    <n v="588617"/>
    <n v="119"/>
    <n v="170"/>
    <n v="2"/>
    <n v="0"/>
    <m/>
    <m/>
    <n v="1.1764705882352941E-2"/>
    <n v="0"/>
    <n v="0"/>
    <n v="0"/>
    <n v="0"/>
  </r>
  <r>
    <n v="1121806"/>
    <x v="9"/>
    <d v="2017-08-20T00:00:00"/>
    <m/>
    <m/>
    <s v="26"/>
    <s v="31"/>
    <n v="30"/>
    <n v="190560"/>
    <n v="26"/>
    <n v="42"/>
    <n v="3"/>
    <n v="1"/>
    <m/>
    <m/>
    <n v="7.1428571428571425E-2"/>
    <n v="0.33333333333333331"/>
    <n v="23.809523809523807"/>
    <n v="0"/>
    <n v="0"/>
  </r>
  <r>
    <n v="1121807"/>
    <x v="9"/>
    <d v="2017-08-20T00:00:00"/>
    <m/>
    <m/>
    <s v="26"/>
    <s v="30"/>
    <n v="32"/>
    <n v="373110"/>
    <n v="49"/>
    <n v="76"/>
    <n v="4"/>
    <n v="2"/>
    <m/>
    <m/>
    <n v="5.2631578947368418E-2"/>
    <n v="0.5"/>
    <n v="26.315789473684209"/>
    <n v="0"/>
    <n v="0"/>
  </r>
  <r>
    <n v="1121812"/>
    <x v="9"/>
    <d v="2017-08-20T00:00:00"/>
    <m/>
    <m/>
    <s v="27"/>
    <s v="33"/>
    <n v="29"/>
    <n v="935646"/>
    <n v="170"/>
    <n v="256"/>
    <n v="19"/>
    <n v="6"/>
    <m/>
    <m/>
    <n v="7.421875E-2"/>
    <n v="0.31578947368421051"/>
    <n v="23.4375"/>
    <n v="0"/>
    <n v="0"/>
  </r>
  <r>
    <n v="1121814"/>
    <x v="10"/>
    <d v="2017-08-21T00:00:00"/>
    <m/>
    <m/>
    <s v="27"/>
    <s v="28"/>
    <n v="31"/>
    <n v="2223278"/>
    <n v="421"/>
    <n v="612"/>
    <n v="38"/>
    <n v="13"/>
    <m/>
    <m/>
    <n v="6.2091503267973858E-2"/>
    <n v="0.34210526315789475"/>
    <n v="21.241830065359476"/>
    <n v="0"/>
    <n v="0"/>
  </r>
  <r>
    <n v="1121815"/>
    <x v="10"/>
    <d v="2017-08-21T00:00:00"/>
    <m/>
    <m/>
    <s v="27"/>
    <s v="33"/>
    <n v="28"/>
    <n v="240497"/>
    <n v="36"/>
    <n v="52"/>
    <n v="1"/>
    <n v="0"/>
    <m/>
    <m/>
    <n v="1.9230769230769232E-2"/>
    <n v="0"/>
    <n v="0"/>
    <n v="0"/>
    <n v="0"/>
  </r>
  <r>
    <n v="1121816"/>
    <x v="10"/>
    <d v="2017-08-21T00:00:00"/>
    <m/>
    <m/>
    <s v="27"/>
    <s v="30"/>
    <n v="30"/>
    <n v="259984"/>
    <n v="37"/>
    <n v="55"/>
    <n v="5"/>
    <n v="0"/>
    <m/>
    <m/>
    <n v="9.0909090909090912E-2"/>
    <n v="0"/>
    <n v="0"/>
    <n v="0"/>
    <n v="0"/>
  </r>
  <r>
    <n v="1121817"/>
    <x v="10"/>
    <d v="2017-08-21T00:00:00"/>
    <m/>
    <m/>
    <s v="28"/>
    <s v="31"/>
    <n v="29"/>
    <n v="606786"/>
    <n v="127"/>
    <n v="179"/>
    <n v="11"/>
    <n v="3"/>
    <m/>
    <m/>
    <n v="6.1452513966480445E-2"/>
    <n v="0.27272727272727271"/>
    <n v="16.759776536312849"/>
    <n v="0"/>
    <n v="0"/>
  </r>
  <r>
    <n v="1121818"/>
    <x v="10"/>
    <d v="2017-08-21T00:00:00"/>
    <m/>
    <m/>
    <s v="28"/>
    <s v="31"/>
    <n v="34"/>
    <n v="83270"/>
    <n v="13"/>
    <n v="18"/>
    <n v="1"/>
    <n v="0"/>
    <m/>
    <m/>
    <n v="5.5555555555555552E-2"/>
    <n v="0"/>
    <n v="0"/>
    <n v="0"/>
    <n v="0"/>
  </r>
  <r>
    <n v="1121819"/>
    <x v="10"/>
    <d v="2017-08-21T00:00:00"/>
    <m/>
    <m/>
    <s v="28"/>
    <s v="34"/>
    <n v="29"/>
    <n v="1189509"/>
    <n v="268"/>
    <n v="376"/>
    <n v="7"/>
    <n v="3"/>
    <m/>
    <m/>
    <n v="1.8617021276595744E-2"/>
    <n v="0.42857142857142855"/>
    <n v="7.9787234042553186"/>
    <n v="0"/>
    <n v="0"/>
  </r>
  <r>
    <n v="1121820"/>
    <x v="13"/>
    <d v="2017-08-22T00:00:00"/>
    <m/>
    <m/>
    <s v="28"/>
    <s v="29"/>
    <n v="32"/>
    <n v="11471"/>
    <n v="1"/>
    <n v="2"/>
    <n v="0"/>
    <n v="0"/>
    <m/>
    <m/>
    <n v="0"/>
    <n v="0"/>
    <n v="0"/>
    <n v="0"/>
    <n v="0"/>
  </r>
  <r>
    <n v="1121824"/>
    <x v="13"/>
    <d v="2017-08-22T00:00:00"/>
    <m/>
    <m/>
    <s v="29"/>
    <s v="35"/>
    <n v="34"/>
    <n v="1705246"/>
    <n v="295"/>
    <n v="429"/>
    <n v="23"/>
    <n v="10"/>
    <m/>
    <m/>
    <n v="5.3613053613053616E-2"/>
    <n v="0.43478260869565216"/>
    <n v="23.310023310023311"/>
    <n v="0"/>
    <n v="0"/>
  </r>
  <r>
    <n v="1121826"/>
    <x v="12"/>
    <d v="2017-08-23T00:00:00"/>
    <m/>
    <m/>
    <s v="29"/>
    <s v="31"/>
    <n v="30"/>
    <n v="418016"/>
    <n v="63"/>
    <n v="96"/>
    <n v="3"/>
    <n v="1"/>
    <m/>
    <m/>
    <n v="3.125E-2"/>
    <n v="0.33333333333333331"/>
    <n v="10.416666666666666"/>
    <n v="0"/>
    <n v="0"/>
  </r>
  <r>
    <n v="1121827"/>
    <x v="12"/>
    <d v="2017-08-23T00:00:00"/>
    <m/>
    <m/>
    <s v="29"/>
    <s v="31"/>
    <n v="30"/>
    <n v="30155"/>
    <n v="3"/>
    <n v="4"/>
    <n v="1"/>
    <n v="0"/>
    <m/>
    <m/>
    <n v="0.25"/>
    <n v="0"/>
    <n v="0"/>
    <n v="0"/>
    <n v="0"/>
  </r>
  <r>
    <n v="1121828"/>
    <x v="12"/>
    <d v="2017-08-23T00:00:00"/>
    <m/>
    <m/>
    <s v="29"/>
    <s v="33"/>
    <n v="33"/>
    <n v="990404"/>
    <n v="153"/>
    <n v="227"/>
    <n v="12"/>
    <n v="6"/>
    <m/>
    <m/>
    <n v="5.2863436123348019E-2"/>
    <n v="0.5"/>
    <n v="26.431718061674008"/>
    <n v="0"/>
    <n v="0"/>
  </r>
  <r>
    <n v="1121829"/>
    <x v="11"/>
    <d v="2017-08-24T00:00:00"/>
    <m/>
    <m/>
    <s v="30"/>
    <s v="35"/>
    <n v="35"/>
    <n v="187468"/>
    <n v="34"/>
    <n v="51"/>
    <n v="2"/>
    <n v="1"/>
    <m/>
    <m/>
    <n v="3.9215686274509803E-2"/>
    <n v="0.5"/>
    <n v="19.607843137254903"/>
    <n v="0"/>
    <n v="0"/>
  </r>
  <r>
    <n v="1121832"/>
    <x v="11"/>
    <d v="2017-08-24T00:00:00"/>
    <m/>
    <m/>
    <s v="30"/>
    <s v="36"/>
    <n v="36"/>
    <n v="208301"/>
    <n v="33"/>
    <n v="55"/>
    <n v="1"/>
    <n v="0"/>
    <m/>
    <m/>
    <n v="1.8181818181818181E-2"/>
    <n v="0"/>
    <n v="0"/>
    <n v="0"/>
    <n v="0"/>
  </r>
  <r>
    <n v="1121833"/>
    <x v="11"/>
    <d v="2017-08-24T00:00:00"/>
    <m/>
    <m/>
    <s v="30"/>
    <s v="36"/>
    <n v="36"/>
    <n v="101856"/>
    <n v="16"/>
    <n v="25"/>
    <n v="4"/>
    <n v="1"/>
    <m/>
    <m/>
    <n v="0.16"/>
    <n v="0.25"/>
    <n v="40"/>
    <n v="0"/>
    <n v="0"/>
  </r>
  <r>
    <n v="1121835"/>
    <x v="11"/>
    <d v="2017-08-24T00:00:00"/>
    <m/>
    <m/>
    <s v="31"/>
    <s v="35"/>
    <n v="36"/>
    <n v="48935"/>
    <n v="7"/>
    <n v="10"/>
    <n v="1"/>
    <n v="1"/>
    <m/>
    <m/>
    <n v="0.1"/>
    <n v="1"/>
    <n v="100"/>
    <n v="0"/>
    <n v="0"/>
  </r>
  <r>
    <n v="1121839"/>
    <x v="11"/>
    <d v="2017-08-24T00:00:00"/>
    <m/>
    <m/>
    <s v="31"/>
    <s v="33"/>
    <n v="34"/>
    <n v="13911"/>
    <n v="1"/>
    <n v="2"/>
    <n v="1"/>
    <n v="1"/>
    <m/>
    <m/>
    <n v="0.5"/>
    <n v="1"/>
    <n v="500"/>
    <n v="0"/>
    <n v="0"/>
  </r>
  <r>
    <n v="1121841"/>
    <x v="12"/>
    <d v="2017-08-23T00:00:00"/>
    <m/>
    <m/>
    <s v="32"/>
    <s v="38"/>
    <n v="34"/>
    <n v="511726"/>
    <n v="77"/>
    <n v="123"/>
    <n v="8"/>
    <n v="4"/>
    <m/>
    <m/>
    <n v="6.5040650406504072E-2"/>
    <n v="0.5"/>
    <n v="32.520325203252035"/>
    <n v="0"/>
    <n v="0"/>
  </r>
  <r>
    <n v="1121843"/>
    <x v="12"/>
    <d v="2017-08-23T00:00:00"/>
    <m/>
    <m/>
    <s v="32"/>
    <s v="38"/>
    <n v="37"/>
    <n v="177452"/>
    <n v="24"/>
    <n v="38"/>
    <n v="2"/>
    <n v="0"/>
    <m/>
    <m/>
    <n v="5.2631578947368418E-2"/>
    <n v="0"/>
    <n v="0"/>
    <n v="0"/>
    <n v="0"/>
  </r>
  <r>
    <n v="1121844"/>
    <x v="12"/>
    <d v="2017-08-23T00:00:00"/>
    <m/>
    <m/>
    <s v="32"/>
    <s v="38"/>
    <n v="36"/>
    <n v="149808"/>
    <n v="20"/>
    <n v="33"/>
    <n v="1"/>
    <n v="1"/>
    <m/>
    <m/>
    <n v="3.0303030303030304E-2"/>
    <n v="1"/>
    <n v="30.303030303030305"/>
    <n v="0"/>
    <n v="0"/>
  </r>
  <r>
    <n v="1121845"/>
    <x v="13"/>
    <d v="2017-08-22T00:00:00"/>
    <m/>
    <m/>
    <s v="32"/>
    <s v="34"/>
    <n v="38"/>
    <n v="390339"/>
    <n v="60"/>
    <n v="105"/>
    <n v="9"/>
    <n v="6"/>
    <m/>
    <m/>
    <n v="8.5714285714285715E-2"/>
    <n v="0.66666666666666663"/>
    <n v="57.142857142857139"/>
    <n v="0"/>
    <n v="0"/>
  </r>
  <r>
    <n v="1121846"/>
    <x v="13"/>
    <d v="2017-08-22T00:00:00"/>
    <m/>
    <m/>
    <s v="32"/>
    <s v="37"/>
    <n v="34"/>
    <n v="8350"/>
    <n v="0"/>
    <n v="0"/>
    <n v="1"/>
    <n v="0"/>
    <m/>
    <m/>
    <n v="0"/>
    <n v="0"/>
    <n v="0"/>
    <n v="0"/>
    <n v="0"/>
  </r>
  <r>
    <n v="1121847"/>
    <x v="12"/>
    <d v="2017-08-23T00:00:00"/>
    <m/>
    <m/>
    <s v="36"/>
    <s v="38"/>
    <n v="37"/>
    <n v="39339"/>
    <n v="4"/>
    <n v="6"/>
    <n v="1"/>
    <n v="0"/>
    <m/>
    <m/>
    <n v="0.16666666666666666"/>
    <n v="0"/>
    <n v="0"/>
    <n v="0"/>
    <n v="0"/>
  </r>
  <r>
    <n v="1121854"/>
    <x v="12"/>
    <d v="2017-08-23T00:00:00"/>
    <m/>
    <m/>
    <s v="63"/>
    <s v="65"/>
    <n v="64"/>
    <n v="8587"/>
    <n v="0"/>
    <n v="0"/>
    <n v="1"/>
    <n v="0"/>
    <m/>
    <m/>
    <n v="0"/>
    <n v="0"/>
    <n v="0"/>
    <n v="0"/>
    <n v="0"/>
  </r>
  <r>
    <n v="1121855"/>
    <x v="12"/>
    <d v="2017-08-23T00:00:00"/>
    <m/>
    <m/>
    <s v="63"/>
    <s v="67"/>
    <n v="65"/>
    <n v="24893"/>
    <n v="2"/>
    <n v="4"/>
    <n v="1"/>
    <n v="0"/>
    <m/>
    <m/>
    <n v="0.25"/>
    <n v="0"/>
    <n v="0"/>
    <n v="0"/>
    <n v="0"/>
  </r>
  <r>
    <n v="1121856"/>
    <x v="12"/>
    <d v="2017-08-23T00:00:00"/>
    <m/>
    <m/>
    <s v="63"/>
    <s v="64"/>
    <n v="64"/>
    <n v="1296189"/>
    <n v="212"/>
    <n v="343"/>
    <n v="14"/>
    <n v="4"/>
    <m/>
    <m/>
    <n v="4.0816326530612242E-2"/>
    <n v="0.2857142857142857"/>
    <n v="11.661807580174926"/>
    <n v="0"/>
    <n v="0"/>
  </r>
  <r>
    <n v="1121857"/>
    <x v="12"/>
    <d v="2017-08-23T00:00:00"/>
    <m/>
    <m/>
    <s v="63"/>
    <s v="65"/>
    <n v="65"/>
    <n v="91607"/>
    <n v="12"/>
    <n v="19"/>
    <n v="2"/>
    <n v="1"/>
    <m/>
    <m/>
    <n v="0.10526315789473684"/>
    <n v="0.5"/>
    <n v="52.631578947368418"/>
    <n v="0"/>
    <n v="0"/>
  </r>
  <r>
    <n v="1121859"/>
    <x v="12"/>
    <d v="2017-08-23T00:00:00"/>
    <m/>
    <m/>
    <s v="64"/>
    <s v="67"/>
    <n v="67"/>
    <n v="238036"/>
    <n v="38"/>
    <n v="61"/>
    <n v="6"/>
    <n v="3"/>
    <m/>
    <m/>
    <n v="9.8360655737704916E-2"/>
    <n v="0.5"/>
    <n v="49.180327868852459"/>
    <n v="0"/>
    <n v="0"/>
  </r>
  <r>
    <n v="1121860"/>
    <x v="9"/>
    <d v="2017-08-20T00:00:00"/>
    <m/>
    <m/>
    <s v="64"/>
    <s v="67"/>
    <n v="68"/>
    <n v="254344"/>
    <n v="35"/>
    <n v="56"/>
    <n v="2"/>
    <n v="1"/>
    <m/>
    <m/>
    <n v="3.5714285714285712E-2"/>
    <n v="0.5"/>
    <n v="17.857142857142858"/>
    <n v="0"/>
    <n v="0"/>
  </r>
  <r>
    <n v="1121861"/>
    <x v="9"/>
    <d v="2017-08-20T00:00:00"/>
    <m/>
    <m/>
    <s v="64"/>
    <s v="66"/>
    <n v="69"/>
    <n v="157705"/>
    <n v="23"/>
    <n v="39"/>
    <n v="2"/>
    <n v="0"/>
    <m/>
    <m/>
    <n v="5.128205128205128E-2"/>
    <n v="0"/>
    <n v="0"/>
    <n v="0"/>
    <n v="0"/>
  </r>
  <r>
    <n v="1121862"/>
    <x v="0"/>
    <d v="2017-08-17T00:00:00"/>
    <m/>
    <m/>
    <s v="64"/>
    <s v="67"/>
    <n v="69"/>
    <n v="411571"/>
    <n v="60"/>
    <n v="99"/>
    <n v="6"/>
    <n v="1"/>
    <m/>
    <m/>
    <n v="6.0606060606060608E-2"/>
    <n v="0.16666666666666666"/>
    <n v="10.101010101010102"/>
    <n v="0"/>
    <n v="0"/>
  </r>
  <r>
    <n v="1121863"/>
    <x v="0"/>
    <d v="2017-08-17T00:00:00"/>
    <m/>
    <m/>
    <s v="64"/>
    <s v="69"/>
    <n v="70"/>
    <n v="94136"/>
    <n v="11"/>
    <n v="16"/>
    <n v="1"/>
    <n v="0"/>
    <m/>
    <m/>
    <n v="6.25E-2"/>
    <n v="0"/>
    <n v="0"/>
    <n v="0"/>
    <n v="0"/>
  </r>
  <r>
    <n v="1121867"/>
    <x v="0"/>
    <d v="2017-08-17T00:00:00"/>
    <m/>
    <m/>
    <s v="65"/>
    <s v="69"/>
    <n v="71"/>
    <n v="82640"/>
    <n v="16"/>
    <n v="24"/>
    <n v="1"/>
    <n v="1"/>
    <m/>
    <m/>
    <n v="4.1666666666666664E-2"/>
    <n v="1"/>
    <n v="41.666666666666664"/>
    <n v="0"/>
    <n v="0"/>
  </r>
  <r>
    <n v="1121869"/>
    <x v="3"/>
    <d v="2017-08-18T00:00:00"/>
    <m/>
    <m/>
    <s v="65"/>
    <s v="69"/>
    <n v="68"/>
    <n v="17870"/>
    <n v="2"/>
    <n v="3"/>
    <n v="1"/>
    <n v="1"/>
    <m/>
    <m/>
    <n v="0.33333333333333331"/>
    <n v="1"/>
    <n v="333.33333333333331"/>
    <n v="0"/>
    <n v="0"/>
  </r>
  <r>
    <n v="1121871"/>
    <x v="3"/>
    <d v="2017-08-18T00:00:00"/>
    <m/>
    <m/>
    <s v="2"/>
    <s v="8"/>
    <n v="7"/>
    <n v="19178"/>
    <n v="2"/>
    <n v="3"/>
    <n v="1"/>
    <n v="1"/>
    <m/>
    <m/>
    <n v="0.33333333333333331"/>
    <n v="1"/>
    <n v="333.33333333333331"/>
    <n v="0"/>
    <n v="0"/>
  </r>
  <r>
    <n v="1121873"/>
    <x v="3"/>
    <d v="2017-08-18T00:00:00"/>
    <m/>
    <m/>
    <s v="2"/>
    <s v="6"/>
    <n v="7"/>
    <n v="5264"/>
    <n v="0"/>
    <n v="0"/>
    <n v="1"/>
    <n v="0"/>
    <m/>
    <m/>
    <n v="0"/>
    <n v="0"/>
    <n v="0"/>
    <n v="0"/>
    <n v="0"/>
  </r>
  <r>
    <n v="1121874"/>
    <x v="3"/>
    <d v="2017-08-18T00:00:00"/>
    <m/>
    <m/>
    <s v="2"/>
    <s v="8"/>
    <n v="4"/>
    <n v="145548"/>
    <n v="28"/>
    <n v="42"/>
    <n v="2"/>
    <n v="1"/>
    <m/>
    <m/>
    <n v="4.7619047619047616E-2"/>
    <n v="0.5"/>
    <n v="23.809523809523807"/>
    <n v="0"/>
    <n v="0"/>
  </r>
  <r>
    <n v="1121876"/>
    <x v="3"/>
    <d v="2017-08-18T00:00:00"/>
    <m/>
    <m/>
    <s v="2"/>
    <s v="6"/>
    <n v="8"/>
    <n v="82455"/>
    <n v="15"/>
    <n v="22"/>
    <n v="1"/>
    <n v="0"/>
    <m/>
    <m/>
    <n v="4.5454545454545456E-2"/>
    <n v="0"/>
    <n v="0"/>
    <n v="0"/>
    <n v="0"/>
  </r>
  <r>
    <n v="1121877"/>
    <x v="0"/>
    <d v="2017-08-17T00:00:00"/>
    <m/>
    <m/>
    <s v="7"/>
    <s v="10"/>
    <n v="9"/>
    <n v="44189"/>
    <n v="7"/>
    <n v="10"/>
    <n v="2"/>
    <n v="0"/>
    <m/>
    <m/>
    <n v="0.2"/>
    <n v="0"/>
    <n v="0"/>
    <n v="0"/>
    <n v="0"/>
  </r>
  <r>
    <n v="1121878"/>
    <x v="0"/>
    <d v="2017-08-17T00:00:00"/>
    <m/>
    <m/>
    <s v="7"/>
    <s v="8"/>
    <n v="8"/>
    <n v="45199"/>
    <n v="7"/>
    <n v="10"/>
    <n v="1"/>
    <n v="0"/>
    <m/>
    <m/>
    <n v="0.1"/>
    <n v="0"/>
    <n v="0"/>
    <n v="0"/>
    <n v="0"/>
  </r>
  <r>
    <n v="1121881"/>
    <x v="1"/>
    <d v="2017-08-30T00:00:00"/>
    <m/>
    <m/>
    <s v="7"/>
    <s v="8"/>
    <n v="13"/>
    <n v="221843"/>
    <n v="43"/>
    <n v="63"/>
    <n v="5"/>
    <n v="0"/>
    <m/>
    <m/>
    <n v="7.9365079365079361E-2"/>
    <n v="0"/>
    <n v="0"/>
    <n v="0"/>
    <n v="0"/>
  </r>
  <r>
    <n v="1121888"/>
    <x v="1"/>
    <d v="2017-08-30T00:00:00"/>
    <m/>
    <m/>
    <s v="66"/>
    <s v="72"/>
    <n v="69"/>
    <n v="41672"/>
    <n v="6"/>
    <n v="11"/>
    <n v="2"/>
    <n v="1"/>
    <m/>
    <m/>
    <n v="0.18181818181818182"/>
    <n v="0.5"/>
    <n v="90.909090909090907"/>
    <n v="0"/>
    <n v="0"/>
  </r>
  <r>
    <n v="1121889"/>
    <x v="1"/>
    <d v="2017-08-30T00:00:00"/>
    <m/>
    <m/>
    <s v="10"/>
    <s v="15"/>
    <n v="13"/>
    <n v="127546"/>
    <n v="25"/>
    <n v="39"/>
    <n v="2"/>
    <n v="0"/>
    <m/>
    <m/>
    <n v="5.128205128205128E-2"/>
    <n v="0"/>
    <n v="0"/>
    <n v="0"/>
    <n v="0"/>
  </r>
  <r>
    <n v="1121890"/>
    <x v="0"/>
    <d v="2017-08-17T00:00:00"/>
    <m/>
    <m/>
    <s v="10"/>
    <s v="16"/>
    <n v="15"/>
    <n v="127865"/>
    <n v="28"/>
    <n v="38"/>
    <n v="3"/>
    <n v="1"/>
    <m/>
    <m/>
    <n v="7.8947368421052627E-2"/>
    <n v="0.33333333333333331"/>
    <n v="26.315789473684209"/>
    <n v="0"/>
    <n v="0"/>
  </r>
  <r>
    <n v="1121891"/>
    <x v="0"/>
    <d v="2017-08-17T00:00:00"/>
    <m/>
    <m/>
    <s v="10"/>
    <s v="15"/>
    <n v="13"/>
    <n v="1025327"/>
    <n v="229"/>
    <n v="314"/>
    <n v="16"/>
    <n v="2"/>
    <m/>
    <m/>
    <n v="5.0955414012738856E-2"/>
    <n v="0.125"/>
    <n v="6.369426751592357"/>
    <n v="0"/>
    <n v="0"/>
  </r>
  <r>
    <n v="1121894"/>
    <x v="0"/>
    <d v="2017-08-17T00:00:00"/>
    <m/>
    <m/>
    <s v="10"/>
    <s v="14"/>
    <n v="14"/>
    <n v="561415"/>
    <n v="124"/>
    <n v="174"/>
    <n v="3"/>
    <n v="0"/>
    <m/>
    <m/>
    <n v="1.7241379310344827E-2"/>
    <n v="0"/>
    <n v="0"/>
    <n v="0"/>
    <n v="0"/>
  </r>
  <r>
    <n v="1121895"/>
    <x v="0"/>
    <d v="2017-08-17T00:00:00"/>
    <m/>
    <m/>
    <s v="15"/>
    <s v="21"/>
    <n v="21"/>
    <n v="132803"/>
    <n v="25"/>
    <n v="37"/>
    <n v="2"/>
    <n v="1"/>
    <m/>
    <m/>
    <n v="5.4054054054054057E-2"/>
    <n v="0.5"/>
    <n v="27.027027027027028"/>
    <n v="0"/>
    <n v="0"/>
  </r>
  <r>
    <n v="1121897"/>
    <x v="0"/>
    <d v="2017-08-17T00:00:00"/>
    <m/>
    <m/>
    <s v="15"/>
    <s v="18"/>
    <n v="17"/>
    <n v="24664"/>
    <n v="2"/>
    <n v="3"/>
    <n v="1"/>
    <n v="1"/>
    <m/>
    <m/>
    <n v="0.33333333333333331"/>
    <n v="1"/>
    <n v="333.33333333333331"/>
    <n v="0"/>
    <n v="0"/>
  </r>
  <r>
    <n v="1121901"/>
    <x v="0"/>
    <d v="2017-08-17T00:00:00"/>
    <m/>
    <m/>
    <s v="16"/>
    <s v="17"/>
    <n v="21"/>
    <n v="1020561"/>
    <n v="172"/>
    <n v="264"/>
    <n v="7"/>
    <n v="3"/>
    <m/>
    <m/>
    <n v="2.6515151515151516E-2"/>
    <n v="0.42857142857142855"/>
    <n v="11.363636363636363"/>
    <n v="0"/>
    <n v="0"/>
  </r>
  <r>
    <n v="1121902"/>
    <x v="3"/>
    <d v="2017-08-18T00:00:00"/>
    <m/>
    <m/>
    <s v="16"/>
    <s v="17"/>
    <n v="22"/>
    <n v="682143"/>
    <n v="114"/>
    <n v="177"/>
    <n v="6"/>
    <n v="2"/>
    <m/>
    <m/>
    <n v="3.3898305084745763E-2"/>
    <n v="0.33333333333333331"/>
    <n v="11.299435028248588"/>
    <n v="0"/>
    <n v="0"/>
  </r>
  <r>
    <n v="1121903"/>
    <x v="3"/>
    <d v="2017-08-18T00:00:00"/>
    <m/>
    <m/>
    <s v="16"/>
    <s v="18"/>
    <n v="18"/>
    <n v="1247717"/>
    <n v="222"/>
    <n v="343"/>
    <n v="11"/>
    <n v="4"/>
    <m/>
    <m/>
    <n v="3.2069970845481049E-2"/>
    <n v="0.36363636363636365"/>
    <n v="11.661807580174926"/>
    <n v="0"/>
    <n v="0"/>
  </r>
  <r>
    <n v="1121904"/>
    <x v="4"/>
    <d v="2017-08-19T00:00:00"/>
    <m/>
    <m/>
    <s v="16"/>
    <s v="21"/>
    <n v="18"/>
    <n v="146406"/>
    <n v="23"/>
    <n v="33"/>
    <n v="1"/>
    <n v="1"/>
    <m/>
    <m/>
    <n v="3.0303030303030304E-2"/>
    <n v="1"/>
    <n v="30.303030303030305"/>
    <n v="0"/>
    <n v="0"/>
  </r>
  <r>
    <n v="1121905"/>
    <x v="4"/>
    <d v="2017-08-19T00:00:00"/>
    <m/>
    <m/>
    <s v="16"/>
    <s v="17"/>
    <n v="21"/>
    <n v="905699"/>
    <n v="161"/>
    <n v="235"/>
    <n v="4"/>
    <n v="1"/>
    <m/>
    <m/>
    <n v="1.7021276595744681E-2"/>
    <n v="0.25"/>
    <n v="4.2553191489361701"/>
    <n v="0"/>
    <n v="0"/>
  </r>
  <r>
    <n v="1121906"/>
    <x v="4"/>
    <d v="2017-08-19T00:00:00"/>
    <m/>
    <m/>
    <s v="16"/>
    <s v="21"/>
    <n v="17"/>
    <n v="1184580"/>
    <n v="194"/>
    <n v="298"/>
    <n v="14"/>
    <n v="3"/>
    <m/>
    <m/>
    <n v="4.6979865771812082E-2"/>
    <n v="0.21428571428571427"/>
    <n v="10.067114093959731"/>
    <n v="0"/>
    <n v="0"/>
  </r>
  <r>
    <n v="1121907"/>
    <x v="9"/>
    <d v="2017-08-20T00:00:00"/>
    <m/>
    <m/>
    <s v="18"/>
    <s v="22"/>
    <n v="19"/>
    <n v="98057"/>
    <n v="20"/>
    <n v="31"/>
    <n v="1"/>
    <n v="1"/>
    <m/>
    <m/>
    <n v="3.2258064516129031E-2"/>
    <n v="1"/>
    <n v="32.258064516129032"/>
    <n v="0"/>
    <n v="0"/>
  </r>
  <r>
    <n v="1121917"/>
    <x v="9"/>
    <d v="2017-08-20T00:00:00"/>
    <m/>
    <m/>
    <s v="19"/>
    <s v="22"/>
    <n v="24"/>
    <n v="238735"/>
    <n v="56"/>
    <n v="85"/>
    <n v="4"/>
    <n v="1"/>
    <m/>
    <m/>
    <n v="4.7058823529411764E-2"/>
    <n v="0.25"/>
    <n v="11.76470588235294"/>
    <n v="0"/>
    <n v="0"/>
  </r>
  <r>
    <n v="1121918"/>
    <x v="9"/>
    <d v="2017-08-20T00:00:00"/>
    <m/>
    <m/>
    <s v="19"/>
    <s v="23"/>
    <n v="25"/>
    <n v="320657"/>
    <n v="77"/>
    <n v="116"/>
    <n v="2"/>
    <n v="0"/>
    <m/>
    <m/>
    <n v="1.7241379310344827E-2"/>
    <n v="0"/>
    <n v="0"/>
    <n v="0"/>
    <n v="0"/>
  </r>
  <r>
    <n v="1121925"/>
    <x v="9"/>
    <d v="2017-08-20T00:00:00"/>
    <m/>
    <m/>
    <s v="21"/>
    <s v="27"/>
    <n v="23"/>
    <n v="244074"/>
    <n v="57"/>
    <n v="85"/>
    <n v="4"/>
    <n v="2"/>
    <m/>
    <m/>
    <n v="4.7058823529411764E-2"/>
    <n v="0.5"/>
    <n v="23.52941176470588"/>
    <n v="0"/>
    <n v="0"/>
  </r>
  <r>
    <n v="1121928"/>
    <x v="9"/>
    <d v="2017-08-20T00:00:00"/>
    <m/>
    <m/>
    <s v="21"/>
    <s v="27"/>
    <n v="24"/>
    <n v="39146"/>
    <n v="8"/>
    <n v="13"/>
    <n v="1"/>
    <n v="0"/>
    <m/>
    <m/>
    <n v="7.6923076923076927E-2"/>
    <n v="0"/>
    <n v="0"/>
    <n v="0"/>
    <n v="0"/>
  </r>
  <r>
    <n v="1121931"/>
    <x v="9"/>
    <d v="2017-08-20T00:00:00"/>
    <m/>
    <m/>
    <s v="22"/>
    <s v="26"/>
    <n v="23"/>
    <n v="78468"/>
    <n v="15"/>
    <n v="24"/>
    <n v="1"/>
    <n v="0"/>
    <m/>
    <m/>
    <n v="4.1666666666666664E-2"/>
    <n v="0"/>
    <n v="0"/>
    <n v="0"/>
    <n v="0"/>
  </r>
  <r>
    <n v="1121933"/>
    <x v="4"/>
    <d v="2017-08-19T00:00:00"/>
    <m/>
    <m/>
    <s v="22"/>
    <s v="24"/>
    <n v="26"/>
    <n v="325653"/>
    <n v="63"/>
    <n v="89"/>
    <n v="2"/>
    <n v="0"/>
    <m/>
    <m/>
    <n v="2.247191011235955E-2"/>
    <n v="0"/>
    <n v="0"/>
    <n v="0"/>
    <n v="0"/>
  </r>
  <r>
    <n v="1121935"/>
    <x v="4"/>
    <d v="2017-08-19T00:00:00"/>
    <m/>
    <m/>
    <s v="22"/>
    <s v="25"/>
    <n v="23"/>
    <n v="66277"/>
    <n v="12"/>
    <n v="17"/>
    <n v="1"/>
    <n v="0"/>
    <m/>
    <m/>
    <n v="5.8823529411764705E-2"/>
    <n v="0"/>
    <n v="0"/>
    <n v="0"/>
    <n v="0"/>
  </r>
  <r>
    <n v="1121936"/>
    <x v="3"/>
    <d v="2017-08-18T00:00:00"/>
    <m/>
    <m/>
    <s v="22"/>
    <s v="26"/>
    <n v="25"/>
    <n v="93002"/>
    <n v="16"/>
    <n v="23"/>
    <n v="1"/>
    <n v="0"/>
    <m/>
    <m/>
    <n v="4.3478260869565216E-2"/>
    <n v="0"/>
    <n v="0"/>
    <n v="0"/>
    <n v="0"/>
  </r>
  <r>
    <n v="1121944"/>
    <x v="3"/>
    <d v="2017-08-18T00:00:00"/>
    <m/>
    <m/>
    <s v="24"/>
    <s v="25"/>
    <n v="29"/>
    <n v="109723"/>
    <n v="27"/>
    <n v="41"/>
    <n v="1"/>
    <n v="0"/>
    <m/>
    <m/>
    <n v="2.4390243902439025E-2"/>
    <n v="0"/>
    <n v="0"/>
    <n v="0"/>
    <n v="0"/>
  </r>
  <r>
    <n v="1121948"/>
    <x v="3"/>
    <d v="2017-08-18T00:00:00"/>
    <m/>
    <m/>
    <s v="24"/>
    <s v="27"/>
    <n v="28"/>
    <n v="118941"/>
    <n v="35"/>
    <n v="50"/>
    <n v="4"/>
    <n v="1"/>
    <m/>
    <m/>
    <n v="0.08"/>
    <n v="0.25"/>
    <n v="20"/>
    <n v="0"/>
    <n v="0"/>
  </r>
  <r>
    <n v="1121949"/>
    <x v="4"/>
    <d v="2017-08-19T00:00:00"/>
    <m/>
    <m/>
    <s v="25"/>
    <s v="27"/>
    <n v="27"/>
    <n v="221576"/>
    <n v="47"/>
    <n v="67"/>
    <n v="6"/>
    <n v="1"/>
    <m/>
    <m/>
    <n v="8.9552238805970144E-2"/>
    <n v="0.16666666666666666"/>
    <n v="14.925373134328359"/>
    <n v="0"/>
    <n v="0"/>
  </r>
  <r>
    <n v="1121953"/>
    <x v="4"/>
    <d v="2017-08-19T00:00:00"/>
    <m/>
    <m/>
    <s v="25"/>
    <s v="29"/>
    <n v="27"/>
    <n v="8341"/>
    <n v="1"/>
    <n v="2"/>
    <n v="1"/>
    <n v="0"/>
    <m/>
    <m/>
    <n v="0.5"/>
    <n v="0"/>
    <n v="0"/>
    <n v="0"/>
    <n v="0"/>
  </r>
  <r>
    <n v="1121954"/>
    <x v="4"/>
    <d v="2017-08-19T00:00:00"/>
    <m/>
    <m/>
    <s v="25"/>
    <s v="30"/>
    <n v="27"/>
    <n v="120335"/>
    <n v="26"/>
    <n v="36"/>
    <n v="2"/>
    <n v="0"/>
    <m/>
    <m/>
    <n v="5.5555555555555552E-2"/>
    <n v="0"/>
    <n v="0"/>
    <n v="0"/>
    <n v="0"/>
  </r>
  <r>
    <n v="1121955"/>
    <x v="4"/>
    <d v="2017-08-19T00:00:00"/>
    <m/>
    <m/>
    <s v="26"/>
    <s v="28"/>
    <n v="31"/>
    <n v="182098"/>
    <n v="40"/>
    <n v="63"/>
    <n v="1"/>
    <n v="1"/>
    <m/>
    <m/>
    <n v="1.5873015873015872E-2"/>
    <n v="1"/>
    <n v="15.873015873015872"/>
    <n v="0"/>
    <n v="0"/>
  </r>
  <r>
    <n v="1121956"/>
    <x v="4"/>
    <d v="2017-08-19T00:00:00"/>
    <m/>
    <m/>
    <s v="26"/>
    <s v="31"/>
    <n v="28"/>
    <n v="227473"/>
    <n v="52"/>
    <n v="72"/>
    <n v="1"/>
    <n v="1"/>
    <m/>
    <m/>
    <n v="1.3888888888888888E-2"/>
    <n v="1"/>
    <n v="13.888888888888888"/>
    <n v="0"/>
    <n v="0"/>
  </r>
  <r>
    <n v="1121962"/>
    <x v="4"/>
    <d v="2017-08-19T00:00:00"/>
    <m/>
    <m/>
    <s v="27"/>
    <s v="30"/>
    <n v="32"/>
    <n v="1050947"/>
    <n v="230"/>
    <n v="351"/>
    <n v="6"/>
    <n v="1"/>
    <m/>
    <m/>
    <n v="1.7094017094017096E-2"/>
    <n v="0.16666666666666666"/>
    <n v="2.8490028490028489"/>
    <n v="0"/>
    <n v="0"/>
  </r>
  <r>
    <n v="1121963"/>
    <x v="11"/>
    <d v="2017-08-24T00:00:00"/>
    <m/>
    <m/>
    <s v="27"/>
    <s v="32"/>
    <n v="28"/>
    <n v="720859"/>
    <n v="162"/>
    <n v="214"/>
    <n v="13"/>
    <n v="5"/>
    <m/>
    <m/>
    <n v="6.0747663551401869E-2"/>
    <n v="0.38461538461538464"/>
    <n v="23.364485981308409"/>
    <n v="0"/>
    <n v="0"/>
  </r>
  <r>
    <n v="1121971"/>
    <x v="11"/>
    <d v="2017-08-24T00:00:00"/>
    <m/>
    <m/>
    <s v="28"/>
    <s v="31"/>
    <n v="32"/>
    <n v="41111"/>
    <n v="8"/>
    <n v="11"/>
    <n v="1"/>
    <n v="0"/>
    <m/>
    <m/>
    <n v="9.0909090909090912E-2"/>
    <n v="0"/>
    <n v="0"/>
    <n v="0"/>
    <n v="0"/>
  </r>
  <r>
    <n v="1121973"/>
    <x v="1"/>
    <d v="2017-08-30T00:00:00"/>
    <m/>
    <m/>
    <s v="29"/>
    <s v="31"/>
    <n v="34"/>
    <n v="148616"/>
    <n v="25"/>
    <n v="37"/>
    <n v="6"/>
    <n v="4"/>
    <m/>
    <m/>
    <n v="0.16216216216216217"/>
    <n v="0.66666666666666663"/>
    <n v="108.10810810810811"/>
    <n v="0"/>
    <n v="0"/>
  </r>
  <r>
    <n v="1121976"/>
    <x v="1"/>
    <d v="2017-08-30T00:00:00"/>
    <m/>
    <m/>
    <s v="29"/>
    <s v="34"/>
    <n v="34"/>
    <n v="707260"/>
    <n v="135"/>
    <n v="211"/>
    <n v="13"/>
    <n v="6"/>
    <m/>
    <m/>
    <n v="6.1611374407582936E-2"/>
    <n v="0.46153846153846156"/>
    <n v="28.436018957345969"/>
    <n v="0"/>
    <n v="0"/>
  </r>
  <r>
    <n v="1121977"/>
    <x v="1"/>
    <d v="2017-08-30T00:00:00"/>
    <m/>
    <m/>
    <s v="29"/>
    <s v="32"/>
    <n v="32"/>
    <n v="139596"/>
    <n v="26"/>
    <n v="42"/>
    <n v="1"/>
    <n v="1"/>
    <m/>
    <m/>
    <n v="2.3809523809523808E-2"/>
    <n v="1"/>
    <n v="23.809523809523807"/>
    <n v="0"/>
    <n v="0"/>
  </r>
  <r>
    <n v="1121983"/>
    <x v="1"/>
    <d v="2017-08-30T00:00:00"/>
    <m/>
    <m/>
    <s v="30"/>
    <s v="34"/>
    <n v="31"/>
    <n v="105399"/>
    <n v="22"/>
    <n v="33"/>
    <n v="2"/>
    <n v="0"/>
    <m/>
    <m/>
    <n v="6.0606060606060608E-2"/>
    <n v="0"/>
    <n v="0"/>
    <n v="0"/>
    <n v="0"/>
  </r>
  <r>
    <n v="1121994"/>
    <x v="1"/>
    <d v="2017-08-30T00:00:00"/>
    <m/>
    <m/>
    <s v="32"/>
    <s v="33"/>
    <n v="34"/>
    <n v="222378"/>
    <n v="50"/>
    <n v="73"/>
    <n v="1"/>
    <n v="0"/>
    <m/>
    <m/>
    <n v="1.3698630136986301E-2"/>
    <n v="0"/>
    <n v="0"/>
    <n v="0"/>
    <n v="0"/>
  </r>
  <r>
    <n v="1122003"/>
    <x v="0"/>
    <d v="2017-08-17T00:00:00"/>
    <m/>
    <m/>
    <s v="63"/>
    <s v="69"/>
    <n v="68"/>
    <n v="975792"/>
    <n v="210"/>
    <n v="294"/>
    <n v="10"/>
    <n v="4"/>
    <m/>
    <m/>
    <n v="3.4013605442176874E-2"/>
    <n v="0.4"/>
    <n v="13.605442176870747"/>
    <n v="0"/>
    <n v="0"/>
  </r>
  <r>
    <n v="1122004"/>
    <x v="1"/>
    <d v="2017-08-30T00:00:00"/>
    <m/>
    <m/>
    <s v="63"/>
    <s v="65"/>
    <n v="67"/>
    <n v="579150"/>
    <n v="125"/>
    <n v="167"/>
    <n v="5"/>
    <n v="1"/>
    <m/>
    <m/>
    <n v="2.9940119760479042E-2"/>
    <n v="0.2"/>
    <n v="5.9880239520958085"/>
    <n v="0"/>
    <n v="0"/>
  </r>
  <r>
    <n v="1122005"/>
    <x v="1"/>
    <d v="2017-08-30T00:00:00"/>
    <m/>
    <m/>
    <s v="63"/>
    <s v="65"/>
    <n v="69"/>
    <n v="449588"/>
    <n v="81"/>
    <n v="124"/>
    <n v="5"/>
    <n v="2"/>
    <m/>
    <m/>
    <n v="4.0322580645161289E-2"/>
    <n v="0.4"/>
    <n v="16.129032258064516"/>
    <n v="0"/>
    <n v="0"/>
  </r>
  <r>
    <n v="1122006"/>
    <x v="1"/>
    <d v="2017-08-30T00:00:00"/>
    <m/>
    <m/>
    <s v="63"/>
    <s v="68"/>
    <n v="65"/>
    <n v="318157"/>
    <n v="56"/>
    <n v="86"/>
    <n v="3"/>
    <n v="0"/>
    <m/>
    <m/>
    <n v="3.4883720930232558E-2"/>
    <n v="0"/>
    <n v="0"/>
    <n v="0"/>
    <n v="0"/>
  </r>
  <r>
    <n v="1122007"/>
    <x v="1"/>
    <d v="2017-08-30T00:00:00"/>
    <m/>
    <m/>
    <s v="63"/>
    <s v="65"/>
    <n v="64"/>
    <n v="196967"/>
    <n v="43"/>
    <n v="65"/>
    <n v="2"/>
    <n v="1"/>
    <m/>
    <m/>
    <n v="3.0769230769230771E-2"/>
    <n v="0.5"/>
    <n v="15.384615384615385"/>
    <n v="0"/>
    <n v="0"/>
  </r>
  <r>
    <n v="1122011"/>
    <x v="2"/>
    <d v="2017-08-29T00:00:00"/>
    <m/>
    <m/>
    <s v="64"/>
    <s v="70"/>
    <n v="67"/>
    <n v="158298"/>
    <n v="37"/>
    <n v="46"/>
    <n v="4"/>
    <n v="1"/>
    <m/>
    <m/>
    <n v="8.6956521739130432E-2"/>
    <n v="0.25"/>
    <n v="21.739130434782609"/>
    <n v="0"/>
    <n v="0"/>
  </r>
  <r>
    <n v="1122012"/>
    <x v="2"/>
    <d v="2017-08-29T00:00:00"/>
    <m/>
    <m/>
    <s v="64"/>
    <s v="67"/>
    <n v="69"/>
    <n v="222739"/>
    <n v="55"/>
    <n v="69"/>
    <n v="5"/>
    <n v="2"/>
    <m/>
    <m/>
    <n v="7.2463768115942032E-2"/>
    <n v="0.4"/>
    <n v="28.985507246376812"/>
    <n v="0"/>
    <n v="0"/>
  </r>
  <r>
    <n v="1122022"/>
    <x v="2"/>
    <d v="2017-08-29T00:00:00"/>
    <m/>
    <m/>
    <s v="2"/>
    <s v="4"/>
    <n v="3"/>
    <n v="20780"/>
    <n v="5"/>
    <n v="8"/>
    <n v="1"/>
    <n v="0"/>
    <m/>
    <m/>
    <n v="0.125"/>
    <n v="0"/>
    <n v="0"/>
    <n v="0"/>
    <n v="0"/>
  </r>
  <r>
    <n v="1122027"/>
    <x v="2"/>
    <d v="2017-08-29T00:00:00"/>
    <m/>
    <m/>
    <s v="7"/>
    <s v="9"/>
    <n v="8"/>
    <n v="128616"/>
    <n v="33"/>
    <n v="49"/>
    <n v="2"/>
    <n v="0"/>
    <m/>
    <m/>
    <n v="4.0816326530612242E-2"/>
    <n v="0"/>
    <n v="0"/>
    <n v="0"/>
    <n v="0"/>
  </r>
  <r>
    <n v="1122039"/>
    <x v="2"/>
    <d v="2017-08-29T00:00:00"/>
    <m/>
    <m/>
    <s v="10"/>
    <s v="12"/>
    <n v="15"/>
    <n v="258954"/>
    <n v="61"/>
    <n v="82"/>
    <n v="1"/>
    <n v="0"/>
    <m/>
    <m/>
    <n v="1.2195121951219513E-2"/>
    <n v="0"/>
    <n v="0"/>
    <n v="0"/>
    <n v="0"/>
  </r>
  <r>
    <n v="1122040"/>
    <x v="1"/>
    <d v="2017-08-30T00:00:00"/>
    <m/>
    <m/>
    <s v="10"/>
    <s v="15"/>
    <n v="11"/>
    <n v="205289"/>
    <n v="48"/>
    <n v="72"/>
    <n v="3"/>
    <n v="0"/>
    <m/>
    <m/>
    <n v="4.1666666666666664E-2"/>
    <n v="0"/>
    <n v="0"/>
    <n v="0"/>
    <n v="0"/>
  </r>
  <r>
    <n v="1122041"/>
    <x v="1"/>
    <d v="2017-08-30T00:00:00"/>
    <m/>
    <m/>
    <s v="10"/>
    <s v="13"/>
    <n v="12"/>
    <n v="611601"/>
    <n v="138"/>
    <n v="191"/>
    <n v="8"/>
    <n v="3"/>
    <m/>
    <m/>
    <n v="4.1884816753926704E-2"/>
    <n v="0.375"/>
    <n v="15.706806282722512"/>
    <n v="0"/>
    <n v="0"/>
  </r>
  <r>
    <n v="1122043"/>
    <x v="1"/>
    <d v="2017-08-30T00:00:00"/>
    <m/>
    <m/>
    <s v="10"/>
    <s v="13"/>
    <n v="14"/>
    <n v="947657"/>
    <n v="233"/>
    <n v="322"/>
    <n v="8"/>
    <n v="4"/>
    <m/>
    <m/>
    <n v="2.4844720496894408E-2"/>
    <n v="0.5"/>
    <n v="12.422360248447204"/>
    <n v="0"/>
    <n v="0"/>
  </r>
  <r>
    <n v="1122044"/>
    <x v="2"/>
    <d v="2017-08-29T00:00:00"/>
    <m/>
    <m/>
    <s v="10"/>
    <s v="16"/>
    <n v="14"/>
    <n v="233043"/>
    <n v="49"/>
    <n v="65"/>
    <n v="2"/>
    <n v="0"/>
    <m/>
    <m/>
    <n v="3.0769230769230771E-2"/>
    <n v="0"/>
    <n v="0"/>
    <n v="0"/>
    <n v="0"/>
  </r>
  <r>
    <n v="1122047"/>
    <x v="0"/>
    <d v="2017-08-17T00:00:00"/>
    <m/>
    <m/>
    <s v="15"/>
    <s v="18"/>
    <n v="21"/>
    <n v="582725"/>
    <n v="142"/>
    <n v="195"/>
    <n v="9"/>
    <n v="2"/>
    <m/>
    <m/>
    <n v="4.6153846153846156E-2"/>
    <n v="0.22222222222222221"/>
    <n v="10.256410256410257"/>
    <n v="0"/>
    <n v="0"/>
  </r>
  <r>
    <n v="1122052"/>
    <x v="0"/>
    <d v="2017-08-17T00:00:00"/>
    <m/>
    <m/>
    <s v="16"/>
    <s v="20"/>
    <n v="19"/>
    <n v="265038"/>
    <n v="51"/>
    <n v="78"/>
    <n v="2"/>
    <n v="1"/>
    <m/>
    <m/>
    <n v="2.564102564102564E-2"/>
    <n v="0.5"/>
    <n v="12.820512820512819"/>
    <n v="0"/>
    <n v="0"/>
  </r>
  <r>
    <n v="1122054"/>
    <x v="3"/>
    <d v="2017-08-18T00:00:00"/>
    <m/>
    <m/>
    <s v="16"/>
    <s v="20"/>
    <n v="18"/>
    <n v="222273"/>
    <n v="39"/>
    <n v="54"/>
    <n v="6"/>
    <n v="1"/>
    <m/>
    <m/>
    <n v="0.1111111111111111"/>
    <n v="0.16666666666666666"/>
    <n v="18.518518518518519"/>
    <n v="0"/>
    <n v="0"/>
  </r>
  <r>
    <n v="1122055"/>
    <x v="3"/>
    <d v="2017-08-18T00:00:00"/>
    <m/>
    <m/>
    <s v="16"/>
    <s v="22"/>
    <n v="19"/>
    <n v="797234"/>
    <n v="170"/>
    <n v="244"/>
    <n v="4"/>
    <n v="1"/>
    <m/>
    <m/>
    <n v="1.6393442622950821E-2"/>
    <n v="0.25"/>
    <n v="4.0983606557377055"/>
    <n v="0"/>
    <n v="0"/>
  </r>
  <r>
    <n v="1122056"/>
    <x v="0"/>
    <d v="2017-08-17T00:00:00"/>
    <m/>
    <m/>
    <s v="16"/>
    <s v="19"/>
    <n v="21"/>
    <n v="925555"/>
    <n v="182"/>
    <n v="263"/>
    <n v="4"/>
    <n v="2"/>
    <m/>
    <m/>
    <n v="1.5209125475285171E-2"/>
    <n v="0.5"/>
    <n v="7.6045627376425857"/>
    <n v="0"/>
    <n v="0"/>
  </r>
  <r>
    <n v="1122058"/>
    <x v="3"/>
    <d v="2017-08-18T00:00:00"/>
    <m/>
    <m/>
    <s v="18"/>
    <s v="19"/>
    <n v="24"/>
    <n v="22210"/>
    <n v="3"/>
    <n v="4"/>
    <n v="1"/>
    <n v="1"/>
    <m/>
    <m/>
    <n v="0.25"/>
    <n v="1"/>
    <n v="250"/>
    <n v="0"/>
    <n v="0"/>
  </r>
  <r>
    <n v="1122075"/>
    <x v="3"/>
    <d v="2017-08-18T00:00:00"/>
    <m/>
    <m/>
    <s v="21"/>
    <s v="25"/>
    <n v="23"/>
    <n v="46391"/>
    <n v="11"/>
    <n v="16"/>
    <n v="3"/>
    <n v="1"/>
    <m/>
    <m/>
    <n v="0.1875"/>
    <n v="0.33333333333333331"/>
    <n v="62.5"/>
    <n v="0"/>
    <n v="0"/>
  </r>
  <r>
    <n v="1122078"/>
    <x v="3"/>
    <d v="2017-08-18T00:00:00"/>
    <m/>
    <m/>
    <s v="21"/>
    <s v="27"/>
    <n v="25"/>
    <n v="190477"/>
    <n v="42"/>
    <n v="66"/>
    <n v="1"/>
    <n v="0"/>
    <m/>
    <m/>
    <n v="1.5151515151515152E-2"/>
    <n v="0"/>
    <n v="0"/>
    <n v="0"/>
    <n v="0"/>
  </r>
  <r>
    <n v="1122079"/>
    <x v="3"/>
    <d v="2017-08-18T00:00:00"/>
    <m/>
    <m/>
    <s v="21"/>
    <s v="24"/>
    <n v="27"/>
    <n v="25382"/>
    <n v="7"/>
    <n v="10"/>
    <n v="1"/>
    <n v="0"/>
    <m/>
    <m/>
    <n v="0.1"/>
    <n v="0"/>
    <n v="0"/>
    <n v="0"/>
    <n v="0"/>
  </r>
  <r>
    <n v="1122085"/>
    <x v="3"/>
    <d v="2017-08-18T00:00:00"/>
    <m/>
    <m/>
    <s v="22"/>
    <s v="26"/>
    <n v="25"/>
    <n v="65726"/>
    <n v="17"/>
    <n v="22"/>
    <n v="2"/>
    <n v="0"/>
    <m/>
    <m/>
    <n v="9.0909090909090912E-2"/>
    <n v="0"/>
    <n v="0"/>
    <n v="0"/>
    <n v="0"/>
  </r>
  <r>
    <n v="1122089"/>
    <x v="0"/>
    <d v="2017-08-17T00:00:00"/>
    <m/>
    <m/>
    <s v="23"/>
    <s v="25"/>
    <n v="29"/>
    <n v="195220"/>
    <n v="51"/>
    <n v="78"/>
    <n v="1"/>
    <n v="0"/>
    <m/>
    <m/>
    <n v="1.282051282051282E-2"/>
    <n v="0"/>
    <n v="0"/>
    <n v="0"/>
    <n v="0"/>
  </r>
  <r>
    <n v="1122092"/>
    <x v="0"/>
    <d v="2017-08-17T00:00:00"/>
    <m/>
    <m/>
    <s v="23"/>
    <s v="25"/>
    <n v="26"/>
    <n v="107501"/>
    <n v="27"/>
    <n v="41"/>
    <n v="2"/>
    <n v="2"/>
    <m/>
    <m/>
    <n v="4.878048780487805E-2"/>
    <n v="1"/>
    <n v="48.780487804878049"/>
    <n v="0"/>
    <n v="0"/>
  </r>
  <r>
    <n v="1122101"/>
    <x v="0"/>
    <d v="2017-08-17T00:00:00"/>
    <m/>
    <m/>
    <s v="25"/>
    <s v="26"/>
    <n v="30"/>
    <n v="197772"/>
    <n v="63"/>
    <n v="88"/>
    <n v="7"/>
    <n v="2"/>
    <m/>
    <m/>
    <n v="7.9545454545454544E-2"/>
    <n v="0.2857142857142857"/>
    <n v="22.727272727272727"/>
    <n v="0"/>
    <n v="0"/>
  </r>
  <r>
    <n v="1122102"/>
    <x v="0"/>
    <d v="2017-08-17T00:00:00"/>
    <m/>
    <m/>
    <s v="25"/>
    <s v="30"/>
    <n v="29"/>
    <n v="138154"/>
    <n v="35"/>
    <n v="49"/>
    <n v="1"/>
    <n v="0"/>
    <m/>
    <m/>
    <n v="2.0408163265306121E-2"/>
    <n v="0"/>
    <n v="0"/>
    <n v="0"/>
    <n v="0"/>
  </r>
  <r>
    <n v="1122103"/>
    <x v="0"/>
    <d v="2017-08-17T00:00:00"/>
    <m/>
    <m/>
    <s v="25"/>
    <s v="26"/>
    <n v="30"/>
    <n v="270124"/>
    <n v="69"/>
    <n v="96"/>
    <n v="2"/>
    <n v="0"/>
    <m/>
    <m/>
    <n v="2.0833333333333332E-2"/>
    <n v="0"/>
    <n v="0"/>
    <n v="0"/>
    <n v="0"/>
  </r>
  <r>
    <n v="1122105"/>
    <x v="0"/>
    <d v="2017-08-17T00:00:00"/>
    <m/>
    <m/>
    <s v="26"/>
    <s v="28"/>
    <n v="27"/>
    <n v="303971"/>
    <n v="77"/>
    <n v="107"/>
    <n v="11"/>
    <n v="6"/>
    <m/>
    <m/>
    <n v="0.10280373831775701"/>
    <n v="0.54545454545454541"/>
    <n v="56.074766355140184"/>
    <n v="0"/>
    <n v="0"/>
  </r>
  <r>
    <n v="1122107"/>
    <x v="0"/>
    <d v="2017-08-17T00:00:00"/>
    <m/>
    <m/>
    <s v="26"/>
    <s v="30"/>
    <n v="29"/>
    <n v="682046"/>
    <n v="183"/>
    <n v="254"/>
    <n v="4"/>
    <n v="2"/>
    <m/>
    <m/>
    <n v="1.5748031496062992E-2"/>
    <n v="0.5"/>
    <n v="7.8740157480314963"/>
    <n v="0"/>
    <n v="0"/>
  </r>
  <r>
    <n v="1122109"/>
    <x v="0"/>
    <d v="2017-08-17T00:00:00"/>
    <m/>
    <m/>
    <s v="26"/>
    <s v="27"/>
    <n v="28"/>
    <n v="328365"/>
    <n v="83"/>
    <n v="117"/>
    <n v="2"/>
    <n v="1"/>
    <m/>
    <m/>
    <n v="1.7094017094017096E-2"/>
    <n v="0.5"/>
    <n v="8.5470085470085486"/>
    <n v="0"/>
    <n v="0"/>
  </r>
  <r>
    <n v="1122112"/>
    <x v="0"/>
    <d v="2017-08-17T00:00:00"/>
    <m/>
    <m/>
    <s v="27"/>
    <s v="31"/>
    <n v="33"/>
    <n v="1083259"/>
    <n v="276"/>
    <n v="390"/>
    <n v="11"/>
    <n v="0"/>
    <m/>
    <m/>
    <n v="2.8205128205128206E-2"/>
    <n v="0"/>
    <n v="0"/>
    <n v="0"/>
    <n v="0"/>
  </r>
  <r>
    <n v="1122113"/>
    <x v="0"/>
    <d v="2017-08-17T00:00:00"/>
    <m/>
    <m/>
    <s v="27"/>
    <s v="33"/>
    <n v="28"/>
    <n v="913929"/>
    <n v="245"/>
    <n v="340"/>
    <n v="7"/>
    <n v="2"/>
    <m/>
    <m/>
    <n v="2.0588235294117647E-2"/>
    <n v="0.2857142857142857"/>
    <n v="5.8823529411764701"/>
    <n v="0"/>
    <n v="0"/>
  </r>
  <r>
    <n v="1122118"/>
    <x v="0"/>
    <d v="2017-08-17T00:00:00"/>
    <m/>
    <m/>
    <s v="28"/>
    <s v="31"/>
    <n v="33"/>
    <n v="101586"/>
    <n v="24"/>
    <n v="33"/>
    <n v="2"/>
    <n v="1"/>
    <m/>
    <m/>
    <n v="6.0606060606060608E-2"/>
    <n v="0.5"/>
    <n v="30.303030303030305"/>
    <n v="0"/>
    <n v="0"/>
  </r>
  <r>
    <n v="1122120"/>
    <x v="2"/>
    <d v="2017-08-29T00:00:00"/>
    <m/>
    <m/>
    <s v="28"/>
    <s v="30"/>
    <n v="32"/>
    <n v="181053"/>
    <n v="46"/>
    <n v="66"/>
    <n v="3"/>
    <n v="1"/>
    <m/>
    <m/>
    <n v="4.5454545454545456E-2"/>
    <n v="0.33333333333333331"/>
    <n v="15.151515151515152"/>
    <n v="0"/>
    <n v="0"/>
  </r>
  <r>
    <n v="1122121"/>
    <x v="2"/>
    <d v="2017-08-29T00:00:00"/>
    <m/>
    <m/>
    <s v="28"/>
    <s v="30"/>
    <n v="34"/>
    <n v="133419"/>
    <n v="35"/>
    <n v="48"/>
    <n v="2"/>
    <n v="1"/>
    <m/>
    <m/>
    <n v="4.1666666666666664E-2"/>
    <n v="0.5"/>
    <n v="20.833333333333332"/>
    <n v="0"/>
    <n v="0"/>
  </r>
  <r>
    <n v="1122125"/>
    <x v="6"/>
    <d v="2017-08-26T00:00:00"/>
    <m/>
    <m/>
    <s v="29"/>
    <s v="34"/>
    <n v="32"/>
    <n v="489573"/>
    <n v="113"/>
    <n v="156"/>
    <n v="3"/>
    <n v="2"/>
    <m/>
    <m/>
    <n v="1.9230769230769232E-2"/>
    <n v="0.66666666666666663"/>
    <n v="12.820512820512819"/>
    <n v="0"/>
    <n v="0"/>
  </r>
  <r>
    <n v="1122127"/>
    <x v="6"/>
    <d v="2017-08-26T00:00:00"/>
    <m/>
    <m/>
    <s v="29"/>
    <s v="32"/>
    <n v="31"/>
    <n v="822023"/>
    <n v="194"/>
    <n v="288"/>
    <n v="6"/>
    <n v="0"/>
    <m/>
    <m/>
    <n v="2.0833333333333332E-2"/>
    <n v="0"/>
    <n v="0"/>
    <n v="0"/>
    <n v="0"/>
  </r>
  <r>
    <n v="1122131"/>
    <x v="6"/>
    <d v="2017-08-26T00:00:00"/>
    <m/>
    <m/>
    <s v="30"/>
    <s v="32"/>
    <n v="35"/>
    <n v="93176"/>
    <n v="29"/>
    <n v="40"/>
    <n v="1"/>
    <n v="1"/>
    <m/>
    <m/>
    <n v="2.5000000000000001E-2"/>
    <n v="1"/>
    <n v="25"/>
    <n v="0"/>
    <n v="0"/>
  </r>
  <r>
    <n v="1122138"/>
    <x v="6"/>
    <d v="2017-08-26T00:00:00"/>
    <m/>
    <m/>
    <s v="31"/>
    <s v="32"/>
    <n v="37"/>
    <n v="47229"/>
    <n v="13"/>
    <n v="19"/>
    <n v="1"/>
    <n v="0"/>
    <m/>
    <m/>
    <n v="5.2631578947368418E-2"/>
    <n v="0"/>
    <n v="0"/>
    <n v="0"/>
    <n v="0"/>
  </r>
  <r>
    <n v="1122139"/>
    <x v="6"/>
    <d v="2017-08-26T00:00:00"/>
    <m/>
    <m/>
    <s v="31"/>
    <s v="36"/>
    <n v="32"/>
    <n v="92263"/>
    <n v="24"/>
    <n v="34"/>
    <n v="1"/>
    <n v="0"/>
    <m/>
    <m/>
    <n v="2.9411764705882353E-2"/>
    <n v="0"/>
    <n v="0"/>
    <n v="0"/>
    <n v="0"/>
  </r>
  <r>
    <n v="1122140"/>
    <x v="6"/>
    <d v="2017-08-26T00:00:00"/>
    <m/>
    <m/>
    <s v="31"/>
    <s v="35"/>
    <n v="35"/>
    <n v="81551"/>
    <n v="21"/>
    <n v="30"/>
    <n v="1"/>
    <n v="0"/>
    <m/>
    <m/>
    <n v="3.3333333333333333E-2"/>
    <n v="0"/>
    <n v="0"/>
    <n v="0"/>
    <n v="0"/>
  </r>
  <r>
    <n v="1122145"/>
    <x v="6"/>
    <d v="2017-08-26T00:00:00"/>
    <m/>
    <m/>
    <s v="32"/>
    <s v="35"/>
    <n v="34"/>
    <n v="141037"/>
    <n v="32"/>
    <n v="48"/>
    <n v="3"/>
    <n v="0"/>
    <m/>
    <m/>
    <n v="6.25E-2"/>
    <n v="0"/>
    <n v="0"/>
    <n v="0"/>
    <n v="0"/>
  </r>
  <r>
    <n v="1122146"/>
    <x v="6"/>
    <d v="2017-08-26T00:00:00"/>
    <m/>
    <m/>
    <s v="32"/>
    <s v="38"/>
    <n v="37"/>
    <n v="319501"/>
    <n v="79"/>
    <n v="112"/>
    <n v="0"/>
    <n v="0"/>
    <m/>
    <m/>
    <n v="0"/>
    <n v="0"/>
    <n v="0"/>
    <n v="0"/>
    <n v="0"/>
  </r>
  <r>
    <n v="1122149"/>
    <x v="6"/>
    <d v="2017-08-26T00:00:00"/>
    <m/>
    <m/>
    <s v="36"/>
    <s v="41"/>
    <n v="37"/>
    <n v="72741"/>
    <n v="19"/>
    <n v="24"/>
    <n v="2"/>
    <n v="0"/>
    <m/>
    <m/>
    <n v="8.3333333333333329E-2"/>
    <n v="0"/>
    <n v="0"/>
    <n v="0"/>
    <n v="0"/>
  </r>
  <r>
    <n v="1122154"/>
    <x v="7"/>
    <d v="2017-08-25T00:00:00"/>
    <m/>
    <m/>
    <s v="63"/>
    <s v="66"/>
    <n v="68"/>
    <n v="597419"/>
    <n v="135"/>
    <n v="189"/>
    <n v="2"/>
    <n v="1"/>
    <m/>
    <m/>
    <n v="1.0582010582010581E-2"/>
    <n v="0.5"/>
    <n v="5.2910052910052912"/>
    <n v="0"/>
    <n v="0"/>
  </r>
  <r>
    <n v="1122157"/>
    <x v="7"/>
    <d v="2017-08-25T00:00:00"/>
    <m/>
    <m/>
    <s v="63"/>
    <s v="69"/>
    <n v="66"/>
    <n v="98768"/>
    <n v="21"/>
    <n v="33"/>
    <n v="1"/>
    <n v="1"/>
    <m/>
    <m/>
    <n v="3.0303030303030304E-2"/>
    <n v="1"/>
    <n v="30.303030303030305"/>
    <n v="0"/>
    <n v="0"/>
  </r>
  <r>
    <n v="1122160"/>
    <x v="11"/>
    <d v="2017-08-24T00:00:00"/>
    <m/>
    <m/>
    <s v="64"/>
    <s v="69"/>
    <n v="67"/>
    <n v="173165"/>
    <n v="41"/>
    <n v="60"/>
    <n v="1"/>
    <n v="0"/>
    <m/>
    <m/>
    <n v="1.6666666666666666E-2"/>
    <n v="0"/>
    <n v="0"/>
    <n v="0"/>
    <n v="0"/>
  </r>
  <r>
    <n v="1122165"/>
    <x v="11"/>
    <d v="2017-08-24T00:00:00"/>
    <m/>
    <m/>
    <s v="65"/>
    <s v="68"/>
    <n v="69"/>
    <n v="55823"/>
    <n v="13"/>
    <n v="21"/>
    <n v="1"/>
    <n v="1"/>
    <m/>
    <m/>
    <n v="4.7619047619047616E-2"/>
    <n v="1"/>
    <n v="47.619047619047613"/>
    <n v="0"/>
    <n v="0"/>
  </r>
  <r>
    <n v="1122166"/>
    <x v="7"/>
    <d v="2017-08-25T00:00:00"/>
    <m/>
    <m/>
    <s v="65"/>
    <s v="66"/>
    <n v="68"/>
    <n v="118451"/>
    <n v="28"/>
    <n v="38"/>
    <n v="4"/>
    <n v="1"/>
    <m/>
    <m/>
    <n v="0.10526315789473684"/>
    <n v="0.25"/>
    <n v="26.315789473684209"/>
    <n v="0"/>
    <n v="0"/>
  </r>
  <r>
    <n v="1122176"/>
    <x v="7"/>
    <d v="2017-08-25T00:00:00"/>
    <m/>
    <m/>
    <s v="2"/>
    <s v="6"/>
    <n v="8"/>
    <n v="74424"/>
    <n v="22"/>
    <n v="31"/>
    <n v="1"/>
    <n v="1"/>
    <m/>
    <m/>
    <n v="3.2258064516129031E-2"/>
    <n v="1"/>
    <n v="32.258064516129032"/>
    <n v="0"/>
    <n v="0"/>
  </r>
  <r>
    <n v="1122177"/>
    <x v="7"/>
    <d v="2017-08-25T00:00:00"/>
    <m/>
    <m/>
    <s v="7"/>
    <s v="10"/>
    <n v="12"/>
    <n v="47929"/>
    <n v="12"/>
    <n v="15"/>
    <n v="1"/>
    <n v="1"/>
    <m/>
    <m/>
    <n v="6.6666666666666666E-2"/>
    <n v="1"/>
    <n v="66.666666666666671"/>
    <n v="0"/>
    <n v="0"/>
  </r>
  <r>
    <n v="1122182"/>
    <x v="7"/>
    <d v="2017-08-25T00:00:00"/>
    <m/>
    <m/>
    <s v="7"/>
    <s v="10"/>
    <n v="8"/>
    <n v="40801"/>
    <n v="12"/>
    <n v="16"/>
    <n v="0"/>
    <n v="0"/>
    <m/>
    <m/>
    <n v="0"/>
    <n v="0"/>
    <n v="0"/>
    <n v="0"/>
    <n v="0"/>
  </r>
  <r>
    <n v="1122183"/>
    <x v="7"/>
    <d v="2017-08-25T00:00:00"/>
    <m/>
    <m/>
    <s v="66"/>
    <s v="71"/>
    <n v="67"/>
    <n v="66017"/>
    <n v="17"/>
    <n v="24"/>
    <n v="1"/>
    <n v="0"/>
    <m/>
    <m/>
    <n v="4.1666666666666664E-2"/>
    <n v="0"/>
    <n v="0"/>
    <n v="0"/>
    <n v="0"/>
  </r>
  <r>
    <n v="1122189"/>
    <x v="7"/>
    <d v="2017-08-25T00:00:00"/>
    <m/>
    <m/>
    <s v="10"/>
    <s v="16"/>
    <n v="14"/>
    <n v="725043"/>
    <n v="179"/>
    <n v="238"/>
    <n v="5"/>
    <n v="3"/>
    <m/>
    <m/>
    <n v="2.100840336134454E-2"/>
    <n v="0.6"/>
    <n v="12.605042016806722"/>
    <n v="0"/>
    <n v="0"/>
  </r>
  <r>
    <n v="1122191"/>
    <x v="5"/>
    <d v="2017-08-27T00:00:00"/>
    <m/>
    <m/>
    <s v="10"/>
    <s v="16"/>
    <n v="16"/>
    <n v="382776"/>
    <n v="97"/>
    <n v="133"/>
    <n v="5"/>
    <n v="1"/>
    <m/>
    <m/>
    <n v="3.7593984962406013E-2"/>
    <n v="0.2"/>
    <n v="7.518796992481203"/>
    <n v="0"/>
    <n v="0"/>
  </r>
  <r>
    <n v="1122192"/>
    <x v="5"/>
    <d v="2017-08-27T00:00:00"/>
    <m/>
    <m/>
    <s v="10"/>
    <s v="16"/>
    <n v="13"/>
    <n v="548250"/>
    <n v="137"/>
    <n v="202"/>
    <n v="5"/>
    <n v="1"/>
    <m/>
    <m/>
    <n v="2.4752475247524754E-2"/>
    <n v="0.2"/>
    <n v="4.9504950495049505"/>
    <n v="0"/>
    <n v="0"/>
  </r>
  <r>
    <n v="1122193"/>
    <x v="8"/>
    <d v="2017-08-28T00:00:00"/>
    <m/>
    <m/>
    <s v="10"/>
    <s v="11"/>
    <n v="15"/>
    <n v="1358324"/>
    <n v="346"/>
    <n v="465"/>
    <n v="8"/>
    <n v="2"/>
    <m/>
    <m/>
    <n v="1.7204301075268817E-2"/>
    <n v="0.25"/>
    <n v="4.301075268817204"/>
    <n v="0"/>
    <n v="0"/>
  </r>
  <r>
    <n v="1122197"/>
    <x v="8"/>
    <d v="2017-08-28T00:00:00"/>
    <m/>
    <m/>
    <s v="15"/>
    <s v="16"/>
    <n v="20"/>
    <n v="662249"/>
    <n v="163"/>
    <n v="235"/>
    <n v="2"/>
    <n v="0"/>
    <m/>
    <m/>
    <n v="8.5106382978723406E-3"/>
    <n v="0"/>
    <n v="0"/>
    <n v="0"/>
    <n v="0"/>
  </r>
  <r>
    <n v="1122200"/>
    <x v="8"/>
    <d v="2017-08-28T00:00:00"/>
    <m/>
    <m/>
    <s v="15"/>
    <s v="16"/>
    <n v="16"/>
    <n v="559554"/>
    <n v="139"/>
    <n v="195"/>
    <n v="2"/>
    <n v="0"/>
    <m/>
    <m/>
    <n v="1.0256410256410256E-2"/>
    <n v="0"/>
    <n v="0"/>
    <n v="0"/>
    <n v="0"/>
  </r>
  <r>
    <n v="1122201"/>
    <x v="8"/>
    <d v="2017-08-28T00:00:00"/>
    <m/>
    <m/>
    <s v="16"/>
    <s v="19"/>
    <n v="21"/>
    <n v="320757"/>
    <n v="68"/>
    <n v="105"/>
    <n v="2"/>
    <n v="0"/>
    <m/>
    <m/>
    <n v="1.9047619047619049E-2"/>
    <n v="0"/>
    <n v="0"/>
    <n v="0"/>
    <n v="0"/>
  </r>
  <r>
    <n v="1122202"/>
    <x v="8"/>
    <d v="2017-08-28T00:00:00"/>
    <m/>
    <m/>
    <s v="16"/>
    <s v="20"/>
    <n v="19"/>
    <n v="906151"/>
    <n v="202"/>
    <n v="296"/>
    <n v="1"/>
    <n v="0"/>
    <m/>
    <m/>
    <n v="3.3783783783783786E-3"/>
    <n v="0"/>
    <n v="0"/>
    <n v="0"/>
    <n v="0"/>
  </r>
  <r>
    <n v="1122203"/>
    <x v="2"/>
    <d v="2017-08-29T00:00:00"/>
    <m/>
    <m/>
    <s v="16"/>
    <s v="22"/>
    <n v="19"/>
    <n v="699314"/>
    <n v="164"/>
    <n v="226"/>
    <n v="3"/>
    <n v="0"/>
    <m/>
    <m/>
    <n v="1.3274336283185841E-2"/>
    <n v="0"/>
    <n v="0"/>
    <n v="0"/>
    <n v="0"/>
  </r>
  <r>
    <n v="1122204"/>
    <x v="8"/>
    <d v="2017-08-28T00:00:00"/>
    <m/>
    <m/>
    <s v="16"/>
    <s v="21"/>
    <n v="22"/>
    <n v="850337"/>
    <n v="198"/>
    <n v="288"/>
    <n v="3"/>
    <n v="1"/>
    <m/>
    <m/>
    <n v="1.0416666666666666E-2"/>
    <n v="0.33333333333333331"/>
    <n v="3.4722222222222219"/>
    <n v="0"/>
    <n v="0"/>
  </r>
  <r>
    <n v="1122205"/>
    <x v="8"/>
    <d v="2017-08-28T00:00:00"/>
    <m/>
    <m/>
    <s v="16"/>
    <s v="20"/>
    <n v="22"/>
    <n v="1015460"/>
    <n v="247"/>
    <n v="316"/>
    <n v="9"/>
    <n v="2"/>
    <m/>
    <m/>
    <n v="2.8481012658227847E-2"/>
    <n v="0.22222222222222221"/>
    <n v="6.3291139240506329"/>
    <n v="0"/>
    <n v="0"/>
  </r>
  <r>
    <n v="1122209"/>
    <x v="8"/>
    <d v="2017-08-28T00:00:00"/>
    <m/>
    <m/>
    <s v="18"/>
    <s v="19"/>
    <n v="20"/>
    <n v="890295"/>
    <n v="227"/>
    <n v="333"/>
    <n v="1"/>
    <n v="0"/>
    <m/>
    <m/>
    <n v="3.003003003003003E-3"/>
    <n v="0"/>
    <n v="0"/>
    <n v="0"/>
    <n v="0"/>
  </r>
  <r>
    <n v="1122210"/>
    <x v="8"/>
    <d v="2017-08-28T00:00:00"/>
    <m/>
    <m/>
    <s v="18"/>
    <s v="21"/>
    <n v="20"/>
    <n v="791817"/>
    <n v="194"/>
    <n v="282"/>
    <n v="4"/>
    <n v="2"/>
    <m/>
    <m/>
    <n v="1.4184397163120567E-2"/>
    <n v="0.5"/>
    <n v="7.0921985815602833"/>
    <n v="0"/>
    <n v="0"/>
  </r>
  <r>
    <n v="1122211"/>
    <x v="5"/>
    <d v="2017-08-27T00:00:00"/>
    <m/>
    <m/>
    <s v="18"/>
    <s v="24"/>
    <n v="21"/>
    <n v="317601"/>
    <n v="76"/>
    <n v="116"/>
    <n v="1"/>
    <n v="0"/>
    <m/>
    <m/>
    <n v="8.6206896551724137E-3"/>
    <n v="0"/>
    <n v="0"/>
    <n v="0"/>
    <n v="0"/>
  </r>
  <r>
    <n v="1122212"/>
    <x v="5"/>
    <d v="2017-08-27T00:00:00"/>
    <m/>
    <m/>
    <s v="18"/>
    <s v="23"/>
    <n v="24"/>
    <n v="685211"/>
    <n v="164"/>
    <n v="247"/>
    <n v="4"/>
    <n v="3"/>
    <m/>
    <m/>
    <n v="1.6194331983805668E-2"/>
    <n v="0.75"/>
    <n v="12.145748987854251"/>
    <n v="0"/>
    <n v="0"/>
  </r>
  <r>
    <n v="1122213"/>
    <x v="5"/>
    <d v="2017-08-27T00:00:00"/>
    <m/>
    <m/>
    <s v="19"/>
    <s v="24"/>
    <n v="23"/>
    <n v="32781"/>
    <n v="7"/>
    <n v="11"/>
    <n v="2"/>
    <n v="2"/>
    <m/>
    <m/>
    <n v="0.18181818181818182"/>
    <n v="1"/>
    <n v="181.81818181818181"/>
    <n v="0"/>
    <n v="0"/>
  </r>
  <r>
    <n v="1122216"/>
    <x v="5"/>
    <d v="2017-08-27T00:00:00"/>
    <m/>
    <m/>
    <s v="19"/>
    <s v="23"/>
    <n v="22"/>
    <n v="76785"/>
    <n v="19"/>
    <n v="25"/>
    <n v="3"/>
    <n v="0"/>
    <m/>
    <m/>
    <n v="0.12"/>
    <n v="0"/>
    <n v="0"/>
    <n v="0"/>
    <n v="0"/>
  </r>
  <r>
    <n v="1122217"/>
    <x v="5"/>
    <d v="2017-08-27T00:00:00"/>
    <m/>
    <m/>
    <s v="19"/>
    <s v="24"/>
    <n v="23"/>
    <n v="719083"/>
    <n v="206"/>
    <n v="300"/>
    <n v="12"/>
    <n v="5"/>
    <m/>
    <m/>
    <n v="0.04"/>
    <n v="0.41666666666666669"/>
    <n v="16.666666666666668"/>
    <n v="0"/>
    <n v="0"/>
  </r>
  <r>
    <n v="1122223"/>
    <x v="5"/>
    <d v="2017-08-27T00:00:00"/>
    <m/>
    <m/>
    <s v="20"/>
    <s v="23"/>
    <n v="23"/>
    <n v="368480"/>
    <n v="107"/>
    <n v="140"/>
    <n v="5"/>
    <n v="4"/>
    <m/>
    <m/>
    <n v="3.5714285714285712E-2"/>
    <n v="0.8"/>
    <n v="28.571428571428569"/>
    <n v="0"/>
    <n v="0"/>
  </r>
  <r>
    <n v="1122224"/>
    <x v="5"/>
    <d v="2017-08-27T00:00:00"/>
    <m/>
    <m/>
    <s v="20"/>
    <s v="24"/>
    <n v="25"/>
    <n v="260945"/>
    <n v="73"/>
    <n v="101"/>
    <n v="2"/>
    <n v="2"/>
    <m/>
    <m/>
    <n v="1.9801980198019802E-2"/>
    <n v="1"/>
    <n v="19.801980198019802"/>
    <n v="0"/>
    <n v="0"/>
  </r>
  <r>
    <n v="1122225"/>
    <x v="5"/>
    <d v="2017-08-27T00:00:00"/>
    <m/>
    <m/>
    <s v="21"/>
    <s v="22"/>
    <n v="27"/>
    <n v="40998"/>
    <n v="10"/>
    <n v="13"/>
    <n v="1"/>
    <n v="0"/>
    <m/>
    <m/>
    <n v="7.6923076923076927E-2"/>
    <n v="0"/>
    <n v="0"/>
    <n v="0"/>
    <n v="0"/>
  </r>
  <r>
    <n v="1122227"/>
    <x v="5"/>
    <d v="2017-08-27T00:00:00"/>
    <m/>
    <m/>
    <s v="21"/>
    <s v="27"/>
    <n v="26"/>
    <n v="183293"/>
    <n v="53"/>
    <n v="74"/>
    <n v="2"/>
    <n v="1"/>
    <m/>
    <m/>
    <n v="2.7027027027027029E-2"/>
    <n v="0.5"/>
    <n v="13.513513513513514"/>
    <n v="0"/>
    <n v="0"/>
  </r>
  <r>
    <n v="1122232"/>
    <x v="5"/>
    <d v="2017-08-27T00:00:00"/>
    <m/>
    <m/>
    <s v="22"/>
    <s v="24"/>
    <n v="23"/>
    <n v="221561"/>
    <n v="55"/>
    <n v="77"/>
    <n v="1"/>
    <n v="0"/>
    <m/>
    <m/>
    <n v="1.2987012987012988E-2"/>
    <n v="0"/>
    <n v="0"/>
    <n v="0"/>
    <n v="0"/>
  </r>
  <r>
    <n v="1122233"/>
    <x v="4"/>
    <d v="2017-08-19T00:00:00"/>
    <m/>
    <m/>
    <s v="22"/>
    <s v="24"/>
    <n v="24"/>
    <n v="436943"/>
    <n v="109"/>
    <n v="146"/>
    <n v="1"/>
    <n v="1"/>
    <m/>
    <m/>
    <n v="6.8493150684931503E-3"/>
    <n v="1"/>
    <n v="6.8493150684931505"/>
    <n v="0"/>
    <n v="0"/>
  </r>
  <r>
    <n v="1122240"/>
    <x v="4"/>
    <d v="2017-08-19T00:00:00"/>
    <m/>
    <m/>
    <s v="23"/>
    <s v="26"/>
    <n v="26"/>
    <n v="284488"/>
    <n v="90"/>
    <n v="125"/>
    <n v="1"/>
    <n v="1"/>
    <m/>
    <m/>
    <n v="8.0000000000000002E-3"/>
    <n v="1"/>
    <n v="8"/>
    <n v="0"/>
    <n v="0"/>
  </r>
  <r>
    <n v="1122244"/>
    <x v="7"/>
    <d v="2017-08-25T00:00:00"/>
    <m/>
    <m/>
    <s v="24"/>
    <s v="26"/>
    <n v="26"/>
    <n v="85083"/>
    <n v="32"/>
    <n v="39"/>
    <n v="1"/>
    <n v="1"/>
    <m/>
    <m/>
    <n v="2.564102564102564E-2"/>
    <n v="1"/>
    <n v="25.641025641025639"/>
    <n v="0"/>
    <n v="0"/>
  </r>
  <r>
    <n v="1122246"/>
    <x v="7"/>
    <d v="2017-08-25T00:00:00"/>
    <m/>
    <m/>
    <s v="24"/>
    <s v="28"/>
    <n v="25"/>
    <n v="14167"/>
    <n v="5"/>
    <n v="7"/>
    <n v="1"/>
    <n v="0"/>
    <m/>
    <m/>
    <n v="0.14285714285714285"/>
    <n v="0"/>
    <n v="0"/>
    <n v="0"/>
    <n v="0"/>
  </r>
  <r>
    <n v="1122249"/>
    <x v="11"/>
    <d v="2017-08-24T00:00:00"/>
    <m/>
    <m/>
    <s v="25"/>
    <s v="29"/>
    <n v="28"/>
    <n v="300637"/>
    <n v="84"/>
    <n v="117"/>
    <n v="2"/>
    <n v="0"/>
    <m/>
    <m/>
    <n v="1.7094017094017096E-2"/>
    <n v="0"/>
    <n v="0"/>
    <n v="0"/>
    <n v="0"/>
  </r>
  <r>
    <n v="1122253"/>
    <x v="7"/>
    <d v="2017-08-25T00:00:00"/>
    <m/>
    <m/>
    <s v="25"/>
    <s v="27"/>
    <n v="28"/>
    <n v="449921"/>
    <n v="129"/>
    <n v="176"/>
    <n v="5"/>
    <n v="1"/>
    <m/>
    <m/>
    <n v="2.8409090909090908E-2"/>
    <n v="0.2"/>
    <n v="5.6818181818181817"/>
    <n v="0"/>
    <n v="0"/>
  </r>
  <r>
    <n v="1122254"/>
    <x v="7"/>
    <d v="2017-08-25T00:00:00"/>
    <m/>
    <m/>
    <s v="25"/>
    <s v="31"/>
    <n v="31"/>
    <n v="282899"/>
    <n v="71"/>
    <n v="106"/>
    <n v="1"/>
    <n v="0"/>
    <m/>
    <m/>
    <n v="9.433962264150943E-3"/>
    <n v="0"/>
    <n v="0"/>
    <n v="0"/>
    <n v="0"/>
  </r>
  <r>
    <n v="1122257"/>
    <x v="7"/>
    <d v="2017-08-25T00:00:00"/>
    <m/>
    <m/>
    <s v="26"/>
    <s v="29"/>
    <n v="32"/>
    <n v="669671"/>
    <n v="186"/>
    <n v="259"/>
    <n v="4"/>
    <n v="1"/>
    <m/>
    <m/>
    <n v="1.5444015444015444E-2"/>
    <n v="0.25"/>
    <n v="3.8610038610038613"/>
    <n v="0"/>
    <n v="0"/>
  </r>
  <r>
    <n v="1122258"/>
    <x v="7"/>
    <d v="2017-08-25T00:00:00"/>
    <m/>
    <m/>
    <s v="26"/>
    <s v="28"/>
    <n v="30"/>
    <n v="108655"/>
    <n v="28"/>
    <n v="47"/>
    <n v="1"/>
    <n v="0"/>
    <m/>
    <m/>
    <n v="2.1276595744680851E-2"/>
    <n v="0"/>
    <n v="0"/>
    <n v="0"/>
    <n v="0"/>
  </r>
  <r>
    <n v="1122260"/>
    <x v="7"/>
    <d v="2017-08-25T00:00:00"/>
    <m/>
    <m/>
    <s v="26"/>
    <s v="32"/>
    <n v="31"/>
    <n v="536248"/>
    <n v="146"/>
    <n v="188"/>
    <n v="3"/>
    <n v="0"/>
    <m/>
    <m/>
    <n v="1.5957446808510637E-2"/>
    <n v="0"/>
    <n v="0"/>
    <n v="0"/>
    <n v="0"/>
  </r>
  <r>
    <n v="1122262"/>
    <x v="11"/>
    <d v="2017-08-24T00:00:00"/>
    <m/>
    <m/>
    <s v="27"/>
    <s v="29"/>
    <n v="30"/>
    <n v="1055017"/>
    <n v="265"/>
    <n v="381"/>
    <n v="16"/>
    <n v="2"/>
    <m/>
    <m/>
    <n v="4.1994750656167978E-2"/>
    <n v="0.125"/>
    <n v="5.2493438320209975"/>
    <n v="0"/>
    <n v="0"/>
  </r>
  <r>
    <n v="1122265"/>
    <x v="11"/>
    <d v="2017-08-24T00:00:00"/>
    <m/>
    <m/>
    <s v="27"/>
    <s v="30"/>
    <n v="28"/>
    <n v="1428421"/>
    <n v="367"/>
    <n v="542"/>
    <n v="10"/>
    <n v="0"/>
    <m/>
    <m/>
    <n v="1.8450184501845018E-2"/>
    <n v="0"/>
    <n v="0"/>
    <n v="0"/>
    <n v="0"/>
  </r>
  <r>
    <n v="1122266"/>
    <x v="11"/>
    <d v="2017-08-24T00:00:00"/>
    <m/>
    <m/>
    <s v="27"/>
    <s v="31"/>
    <n v="30"/>
    <n v="1088027"/>
    <n v="272"/>
    <n v="410"/>
    <n v="9"/>
    <n v="4"/>
    <m/>
    <m/>
    <n v="2.1951219512195121E-2"/>
    <n v="0.44444444444444442"/>
    <n v="9.7560975609756095"/>
    <n v="0"/>
    <n v="0"/>
  </r>
  <r>
    <n v="1122267"/>
    <x v="12"/>
    <d v="2017-08-23T00:00:00"/>
    <m/>
    <m/>
    <s v="28"/>
    <s v="29"/>
    <n v="33"/>
    <n v="288517"/>
    <n v="78"/>
    <n v="102"/>
    <n v="3"/>
    <n v="0"/>
    <m/>
    <m/>
    <n v="2.9411764705882353E-2"/>
    <n v="0"/>
    <n v="0"/>
    <n v="0"/>
    <n v="0"/>
  </r>
  <r>
    <n v="1122268"/>
    <x v="12"/>
    <d v="2017-08-23T00:00:00"/>
    <m/>
    <m/>
    <s v="28"/>
    <s v="31"/>
    <n v="30"/>
    <n v="202231"/>
    <n v="53"/>
    <n v="67"/>
    <n v="3"/>
    <n v="1"/>
    <m/>
    <m/>
    <n v="4.4776119402985072E-2"/>
    <n v="0.33333333333333331"/>
    <n v="14.925373134328359"/>
    <n v="0"/>
    <n v="0"/>
  </r>
  <r>
    <n v="1122270"/>
    <x v="11"/>
    <d v="2017-08-24T00:00:00"/>
    <m/>
    <m/>
    <s v="28"/>
    <s v="34"/>
    <n v="32"/>
    <n v="73222"/>
    <n v="16"/>
    <n v="23"/>
    <n v="1"/>
    <n v="0"/>
    <m/>
    <m/>
    <n v="4.3478260869565216E-2"/>
    <n v="0"/>
    <n v="0"/>
    <n v="0"/>
    <n v="0"/>
  </r>
  <r>
    <n v="1122271"/>
    <x v="11"/>
    <d v="2017-08-24T00:00:00"/>
    <m/>
    <m/>
    <s v="28"/>
    <s v="29"/>
    <n v="34"/>
    <n v="348542"/>
    <n v="96"/>
    <n v="135"/>
    <n v="2"/>
    <n v="0"/>
    <m/>
    <m/>
    <n v="1.4814814814814815E-2"/>
    <n v="0"/>
    <n v="0"/>
    <n v="0"/>
    <n v="0"/>
  </r>
  <r>
    <n v="1122273"/>
    <x v="11"/>
    <d v="2017-08-24T00:00:00"/>
    <m/>
    <m/>
    <s v="29"/>
    <s v="32"/>
    <n v="30"/>
    <n v="1097966"/>
    <n v="266"/>
    <n v="369"/>
    <n v="16"/>
    <n v="8"/>
    <m/>
    <m/>
    <n v="4.3360433604336043E-2"/>
    <n v="0.5"/>
    <n v="21.680216802168022"/>
    <n v="0"/>
    <n v="0"/>
  </r>
  <r>
    <n v="1122274"/>
    <x v="11"/>
    <d v="2017-08-24T00:00:00"/>
    <m/>
    <m/>
    <s v="29"/>
    <s v="33"/>
    <n v="31"/>
    <n v="526923"/>
    <n v="138"/>
    <n v="198"/>
    <n v="2"/>
    <n v="1"/>
    <m/>
    <m/>
    <n v="1.0101010101010102E-2"/>
    <n v="0.5"/>
    <n v="5.0505050505050511"/>
    <n v="0"/>
    <n v="0"/>
  </r>
  <r>
    <n v="1122276"/>
    <x v="11"/>
    <d v="2017-08-24T00:00:00"/>
    <m/>
    <m/>
    <s v="29"/>
    <s v="34"/>
    <n v="34"/>
    <n v="264386"/>
    <n v="66"/>
    <n v="91"/>
    <n v="4"/>
    <n v="1"/>
    <m/>
    <m/>
    <n v="4.3956043956043959E-2"/>
    <n v="0.25"/>
    <n v="10.989010989010989"/>
    <n v="0"/>
    <n v="0"/>
  </r>
  <r>
    <n v="1122277"/>
    <x v="11"/>
    <d v="2017-08-24T00:00:00"/>
    <m/>
    <m/>
    <s v="29"/>
    <s v="30"/>
    <n v="30"/>
    <n v="854940"/>
    <n v="227"/>
    <n v="298"/>
    <n v="8"/>
    <n v="3"/>
    <m/>
    <m/>
    <n v="2.6845637583892617E-2"/>
    <n v="0.375"/>
    <n v="10.067114093959731"/>
    <n v="0"/>
    <n v="0"/>
  </r>
  <r>
    <n v="1122279"/>
    <x v="7"/>
    <d v="2017-08-25T00:00:00"/>
    <m/>
    <m/>
    <s v="30"/>
    <s v="33"/>
    <n v="36"/>
    <n v="113567"/>
    <n v="34"/>
    <n v="50"/>
    <n v="3"/>
    <n v="0"/>
    <m/>
    <m/>
    <n v="0.06"/>
    <n v="0"/>
    <n v="0"/>
    <n v="0"/>
    <n v="0"/>
  </r>
  <r>
    <n v="1122282"/>
    <x v="7"/>
    <d v="2017-08-25T00:00:00"/>
    <m/>
    <m/>
    <s v="30"/>
    <s v="31"/>
    <n v="35"/>
    <n v="22859"/>
    <n v="6"/>
    <n v="9"/>
    <n v="1"/>
    <n v="0"/>
    <m/>
    <m/>
    <n v="0.1111111111111111"/>
    <n v="0"/>
    <n v="0"/>
    <n v="0"/>
    <n v="0"/>
  </r>
  <r>
    <n v="1122288"/>
    <x v="5"/>
    <d v="2017-08-27T00:00:00"/>
    <m/>
    <m/>
    <s v="31"/>
    <s v="32"/>
    <n v="33"/>
    <n v="51754"/>
    <n v="13"/>
    <n v="21"/>
    <n v="1"/>
    <n v="0"/>
    <m/>
    <m/>
    <n v="4.7619047619047616E-2"/>
    <n v="0"/>
    <n v="0"/>
    <n v="0"/>
    <n v="0"/>
  </r>
  <r>
    <n v="1122290"/>
    <x v="6"/>
    <d v="2017-08-26T00:00:00"/>
    <m/>
    <m/>
    <s v="31"/>
    <s v="32"/>
    <n v="33"/>
    <n v="104347"/>
    <n v="28"/>
    <n v="38"/>
    <n v="4"/>
    <n v="3"/>
    <m/>
    <m/>
    <n v="0.10526315789473684"/>
    <n v="0.75"/>
    <n v="78.94736842105263"/>
    <n v="0"/>
    <n v="0"/>
  </r>
  <r>
    <n v="1122303"/>
    <x v="6"/>
    <d v="2017-08-26T00:00:00"/>
    <m/>
    <m/>
    <s v="63"/>
    <s v="67"/>
    <n v="66"/>
    <n v="391998"/>
    <n v="97"/>
    <n v="142"/>
    <n v="3"/>
    <n v="1"/>
    <m/>
    <m/>
    <n v="2.1126760563380281E-2"/>
    <n v="0.33333333333333331"/>
    <n v="7.042253521126761"/>
    <n v="0"/>
    <n v="0"/>
  </r>
  <r>
    <n v="1122304"/>
    <x v="5"/>
    <d v="2017-08-27T00:00:00"/>
    <m/>
    <m/>
    <s v="63"/>
    <s v="64"/>
    <n v="66"/>
    <n v="1111156"/>
    <n v="282"/>
    <n v="402"/>
    <n v="5"/>
    <n v="0"/>
    <m/>
    <m/>
    <n v="1.2437810945273632E-2"/>
    <n v="0"/>
    <n v="0"/>
    <n v="0"/>
    <n v="0"/>
  </r>
  <r>
    <n v="1122308"/>
    <x v="5"/>
    <d v="2017-08-27T00:00:00"/>
    <m/>
    <m/>
    <s v="63"/>
    <s v="64"/>
    <n v="68"/>
    <n v="427772"/>
    <n v="117"/>
    <n v="159"/>
    <n v="3"/>
    <n v="1"/>
    <m/>
    <m/>
    <n v="1.8867924528301886E-2"/>
    <n v="0.33333333333333331"/>
    <n v="6.2893081761006293"/>
    <n v="0"/>
    <n v="0"/>
  </r>
  <r>
    <n v="1122310"/>
    <x v="5"/>
    <d v="2017-08-27T00:00:00"/>
    <m/>
    <m/>
    <s v="64"/>
    <s v="66"/>
    <n v="65"/>
    <n v="536457"/>
    <n v="136"/>
    <n v="194"/>
    <n v="2"/>
    <n v="1"/>
    <m/>
    <m/>
    <n v="1.0309278350515464E-2"/>
    <n v="0.5"/>
    <n v="5.1546391752577323"/>
    <n v="0"/>
    <n v="0"/>
  </r>
  <r>
    <n v="1122311"/>
    <x v="5"/>
    <d v="2017-08-27T00:00:00"/>
    <m/>
    <m/>
    <s v="64"/>
    <s v="69"/>
    <n v="68"/>
    <n v="179894"/>
    <n v="43"/>
    <n v="67"/>
    <n v="2"/>
    <n v="0"/>
    <m/>
    <m/>
    <n v="2.9850746268656716E-2"/>
    <n v="0"/>
    <n v="0"/>
    <n v="0"/>
    <n v="0"/>
  </r>
  <r>
    <n v="1122312"/>
    <x v="5"/>
    <d v="2017-08-27T00:00:00"/>
    <m/>
    <m/>
    <s v="64"/>
    <s v="70"/>
    <n v="66"/>
    <n v="479882"/>
    <n v="131"/>
    <n v="179"/>
    <n v="6"/>
    <n v="0"/>
    <m/>
    <m/>
    <n v="3.3519553072625698E-2"/>
    <n v="0"/>
    <n v="0"/>
    <n v="0"/>
    <n v="0"/>
  </r>
  <r>
    <n v="1122313"/>
    <x v="6"/>
    <d v="2017-08-26T00:00:00"/>
    <m/>
    <m/>
    <s v="64"/>
    <s v="70"/>
    <n v="69"/>
    <n v="358261"/>
    <n v="91"/>
    <n v="130"/>
    <n v="1"/>
    <n v="0"/>
    <m/>
    <m/>
    <n v="7.6923076923076927E-3"/>
    <n v="0"/>
    <n v="0"/>
    <n v="0"/>
    <n v="0"/>
  </r>
  <r>
    <n v="1122316"/>
    <x v="6"/>
    <d v="2017-08-26T00:00:00"/>
    <m/>
    <m/>
    <s v="65"/>
    <s v="67"/>
    <n v="67"/>
    <n v="346688"/>
    <n v="88"/>
    <n v="115"/>
    <n v="2"/>
    <n v="0"/>
    <m/>
    <m/>
    <n v="1.7391304347826087E-2"/>
    <n v="0"/>
    <n v="0"/>
    <n v="0"/>
    <n v="0"/>
  </r>
  <r>
    <n v="1314296"/>
    <x v="6"/>
    <d v="2017-08-26T00:00:00"/>
    <m/>
    <m/>
    <s v="100"/>
    <s v="106"/>
    <n v="105"/>
    <n v="33445"/>
    <n v="2"/>
    <n v="3"/>
    <n v="1"/>
    <n v="0"/>
    <m/>
    <m/>
    <n v="0.33333333333333331"/>
    <n v="0"/>
    <n v="0"/>
    <n v="0"/>
    <n v="0"/>
  </r>
  <r>
    <n v="1314297"/>
    <x v="7"/>
    <d v="2017-08-25T00:00:00"/>
    <m/>
    <m/>
    <s v="101"/>
    <s v="106"/>
    <n v="103"/>
    <n v="72228"/>
    <n v="5"/>
    <n v="8"/>
    <n v="4"/>
    <n v="4"/>
    <m/>
    <m/>
    <n v="0.5"/>
    <n v="1"/>
    <n v="500"/>
    <n v="0"/>
    <n v="0"/>
  </r>
  <r>
    <n v="1314298"/>
    <x v="7"/>
    <d v="2017-08-25T00:00:00"/>
    <m/>
    <m/>
    <s v="102"/>
    <s v="104"/>
    <n v="107"/>
    <n v="49699"/>
    <n v="2"/>
    <n v="3"/>
    <n v="2"/>
    <n v="1"/>
    <m/>
    <m/>
    <n v="0.66666666666666663"/>
    <n v="0.5"/>
    <n v="333.33333333333331"/>
    <n v="0"/>
    <n v="0"/>
  </r>
  <r>
    <n v="1314299"/>
    <x v="6"/>
    <d v="2017-08-26T00:00:00"/>
    <m/>
    <m/>
    <s v="103"/>
    <s v="107"/>
    <n v="108"/>
    <n v="189761"/>
    <n v="18"/>
    <n v="27"/>
    <n v="4"/>
    <n v="1"/>
    <m/>
    <m/>
    <n v="0.14814814814814814"/>
    <n v="0.25"/>
    <n v="37.037037037037038"/>
    <n v="0"/>
    <n v="0"/>
  </r>
  <r>
    <n v="1314301"/>
    <x v="6"/>
    <d v="2017-08-26T00:00:00"/>
    <m/>
    <m/>
    <s v="105"/>
    <s v="108"/>
    <n v="107"/>
    <n v="312524"/>
    <n v="37"/>
    <n v="54"/>
    <n v="2"/>
    <n v="0"/>
    <m/>
    <m/>
    <n v="3.7037037037037035E-2"/>
    <n v="0"/>
    <n v="0"/>
    <n v="0"/>
    <n v="0"/>
  </r>
  <r>
    <n v="1314303"/>
    <x v="6"/>
    <d v="2017-08-26T00:00:00"/>
    <m/>
    <m/>
    <s v="107"/>
    <s v="108"/>
    <n v="110"/>
    <n v="496760"/>
    <n v="42"/>
    <n v="61"/>
    <n v="10"/>
    <n v="3"/>
    <m/>
    <m/>
    <n v="0.16393442622950818"/>
    <n v="0.3"/>
    <n v="49.180327868852459"/>
    <n v="0"/>
    <n v="0"/>
  </r>
  <r>
    <n v="1314306"/>
    <x v="6"/>
    <d v="2017-08-26T00:00:00"/>
    <m/>
    <m/>
    <s v="110"/>
    <s v="112"/>
    <n v="111"/>
    <n v="310988"/>
    <n v="34"/>
    <n v="47"/>
    <n v="11"/>
    <n v="3"/>
    <m/>
    <m/>
    <n v="0.23404255319148937"/>
    <n v="0.27272727272727271"/>
    <n v="63.829787234042549"/>
    <n v="0"/>
    <n v="0"/>
  </r>
  <r>
    <n v="1314307"/>
    <x v="6"/>
    <d v="2017-08-26T00:00:00"/>
    <m/>
    <m/>
    <s v="111"/>
    <s v="112"/>
    <n v="113"/>
    <n v="98606"/>
    <n v="9"/>
    <n v="12"/>
    <n v="1"/>
    <n v="0"/>
    <m/>
    <m/>
    <n v="8.3333333333333329E-2"/>
    <n v="0"/>
    <n v="0"/>
    <n v="0"/>
    <n v="0"/>
  </r>
  <r>
    <n v="1314308"/>
    <x v="6"/>
    <d v="2017-08-26T00:00:00"/>
    <m/>
    <m/>
    <s v="112"/>
    <s v="117"/>
    <n v="115"/>
    <n v="51104"/>
    <n v="2"/>
    <n v="3"/>
    <n v="3"/>
    <n v="1"/>
    <m/>
    <m/>
    <n v="1"/>
    <n v="0.33333333333333331"/>
    <n v="333.33333333333331"/>
    <n v="0"/>
    <n v="0"/>
  </r>
  <r>
    <n v="1314309"/>
    <x v="12"/>
    <d v="2017-08-23T00:00:00"/>
    <m/>
    <m/>
    <s v="113"/>
    <s v="116"/>
    <n v="115"/>
    <n v="276762"/>
    <n v="22"/>
    <n v="32"/>
    <n v="5"/>
    <n v="1"/>
    <m/>
    <m/>
    <n v="0.15625"/>
    <n v="0.2"/>
    <n v="31.25"/>
    <n v="0"/>
    <n v="0"/>
  </r>
  <r>
    <n v="1314312"/>
    <x v="12"/>
    <d v="2017-08-23T00:00:00"/>
    <m/>
    <m/>
    <s v="101"/>
    <s v="105"/>
    <n v="103"/>
    <n v="33534"/>
    <n v="2"/>
    <n v="3"/>
    <n v="1"/>
    <n v="1"/>
    <m/>
    <m/>
    <n v="0.33333333333333331"/>
    <n v="1"/>
    <n v="333.33333333333331"/>
    <n v="0"/>
    <n v="0"/>
  </r>
  <r>
    <n v="1314313"/>
    <x v="10"/>
    <d v="2017-08-21T00:00:00"/>
    <m/>
    <m/>
    <s v="102"/>
    <s v="104"/>
    <n v="107"/>
    <n v="128859"/>
    <n v="16"/>
    <n v="24"/>
    <n v="1"/>
    <n v="0"/>
    <m/>
    <m/>
    <n v="4.1666666666666664E-2"/>
    <n v="0"/>
    <n v="0"/>
    <n v="0"/>
    <n v="0"/>
  </r>
  <r>
    <n v="1314314"/>
    <x v="10"/>
    <d v="2017-08-21T00:00:00"/>
    <m/>
    <m/>
    <s v="103"/>
    <s v="104"/>
    <n v="105"/>
    <n v="92080"/>
    <n v="12"/>
    <n v="17"/>
    <n v="3"/>
    <n v="2"/>
    <m/>
    <m/>
    <n v="0.17647058823529413"/>
    <n v="0.66666666666666663"/>
    <n v="117.64705882352941"/>
    <n v="0"/>
    <n v="0"/>
  </r>
  <r>
    <n v="1314316"/>
    <x v="10"/>
    <d v="2017-08-21T00:00:00"/>
    <m/>
    <m/>
    <s v="105"/>
    <s v="107"/>
    <n v="107"/>
    <n v="211882"/>
    <n v="33"/>
    <n v="47"/>
    <n v="3"/>
    <n v="1"/>
    <m/>
    <m/>
    <n v="6.3829787234042548E-2"/>
    <n v="0.33333333333333331"/>
    <n v="21.276595744680851"/>
    <n v="0"/>
    <n v="0"/>
  </r>
  <r>
    <n v="1314318"/>
    <x v="10"/>
    <d v="2017-08-21T00:00:00"/>
    <m/>
    <m/>
    <s v="107"/>
    <s v="110"/>
    <n v="109"/>
    <n v="112776"/>
    <n v="9"/>
    <n v="13"/>
    <n v="1"/>
    <n v="0"/>
    <m/>
    <m/>
    <n v="7.6923076923076927E-2"/>
    <n v="0"/>
    <n v="0"/>
    <n v="0"/>
    <n v="0"/>
  </r>
  <r>
    <n v="1314319"/>
    <x v="10"/>
    <d v="2017-08-21T00:00:00"/>
    <m/>
    <m/>
    <s v="108"/>
    <s v="113"/>
    <n v="111"/>
    <n v="145324"/>
    <n v="14"/>
    <n v="20"/>
    <n v="2"/>
    <n v="1"/>
    <m/>
    <m/>
    <n v="0.1"/>
    <n v="0.5"/>
    <n v="50"/>
    <n v="0"/>
    <n v="0"/>
  </r>
  <r>
    <n v="1314320"/>
    <x v="10"/>
    <d v="2017-08-21T00:00:00"/>
    <m/>
    <m/>
    <s v="109"/>
    <s v="113"/>
    <n v="115"/>
    <n v="106492"/>
    <n v="14"/>
    <n v="21"/>
    <n v="2"/>
    <n v="0"/>
    <m/>
    <m/>
    <n v="9.5238095238095233E-2"/>
    <n v="0"/>
    <n v="0"/>
    <n v="0"/>
    <n v="0"/>
  </r>
  <r>
    <n v="1314321"/>
    <x v="10"/>
    <d v="2017-08-21T00:00:00"/>
    <m/>
    <m/>
    <s v="110"/>
    <s v="112"/>
    <n v="111"/>
    <n v="233845"/>
    <n v="30"/>
    <n v="41"/>
    <n v="3"/>
    <n v="0"/>
    <m/>
    <m/>
    <n v="7.3170731707317069E-2"/>
    <n v="0"/>
    <n v="0"/>
    <n v="0"/>
    <n v="0"/>
  </r>
  <r>
    <n v="1314323"/>
    <x v="10"/>
    <d v="2017-08-21T00:00:00"/>
    <m/>
    <m/>
    <s v="112"/>
    <s v="117"/>
    <n v="118"/>
    <n v="155426"/>
    <n v="17"/>
    <n v="25"/>
    <n v="3"/>
    <n v="0"/>
    <m/>
    <m/>
    <n v="0.12"/>
    <n v="0"/>
    <n v="0"/>
    <n v="0"/>
    <n v="0"/>
  </r>
  <r>
    <n v="1314324"/>
    <x v="10"/>
    <d v="2017-08-21T00:00:00"/>
    <m/>
    <m/>
    <s v="113"/>
    <s v="116"/>
    <n v="114"/>
    <n v="97540"/>
    <n v="8"/>
    <n v="12"/>
    <n v="2"/>
    <n v="1"/>
    <m/>
    <m/>
    <n v="0.16666666666666666"/>
    <n v="0.5"/>
    <n v="83.333333333333329"/>
    <n v="0"/>
    <n v="0"/>
  </r>
  <r>
    <n v="1314325"/>
    <x v="10"/>
    <d v="2017-08-21T00:00:00"/>
    <m/>
    <m/>
    <s v="114"/>
    <s v="117"/>
    <n v="120"/>
    <n v="61441"/>
    <n v="5"/>
    <n v="8"/>
    <n v="1"/>
    <n v="0"/>
    <m/>
    <m/>
    <n v="0.125"/>
    <n v="0"/>
    <n v="0"/>
    <n v="0"/>
    <n v="0"/>
  </r>
  <r>
    <n v="1314326"/>
    <x v="9"/>
    <d v="2017-08-20T00:00:00"/>
    <m/>
    <m/>
    <s v="100"/>
    <s v="104"/>
    <n v="104"/>
    <n v="76703"/>
    <n v="9"/>
    <n v="12"/>
    <n v="3"/>
    <n v="1"/>
    <m/>
    <m/>
    <n v="0.25"/>
    <n v="0.33333333333333331"/>
    <n v="83.333333333333329"/>
    <n v="0"/>
    <n v="0"/>
  </r>
  <r>
    <n v="1314327"/>
    <x v="9"/>
    <d v="2017-08-20T00:00:00"/>
    <m/>
    <m/>
    <s v="101"/>
    <s v="107"/>
    <n v="105"/>
    <n v="68619"/>
    <n v="10"/>
    <n v="15"/>
    <n v="1"/>
    <n v="0"/>
    <m/>
    <m/>
    <n v="6.6666666666666666E-2"/>
    <n v="0"/>
    <n v="0"/>
    <n v="0"/>
    <n v="0"/>
  </r>
  <r>
    <n v="1314330"/>
    <x v="9"/>
    <d v="2017-08-20T00:00:00"/>
    <m/>
    <m/>
    <s v="104"/>
    <s v="108"/>
    <n v="108"/>
    <n v="17559"/>
    <n v="1"/>
    <n v="1"/>
    <n v="1"/>
    <n v="1"/>
    <m/>
    <m/>
    <n v="1"/>
    <n v="1"/>
    <n v="1000"/>
    <n v="0"/>
    <n v="0"/>
  </r>
  <r>
    <n v="1314331"/>
    <x v="9"/>
    <d v="2017-08-20T00:00:00"/>
    <m/>
    <m/>
    <s v="105"/>
    <s v="107"/>
    <n v="108"/>
    <n v="137879"/>
    <n v="19"/>
    <n v="28"/>
    <n v="2"/>
    <n v="0"/>
    <m/>
    <m/>
    <n v="7.1428571428571425E-2"/>
    <n v="0"/>
    <n v="0"/>
    <n v="0"/>
    <n v="0"/>
  </r>
  <r>
    <n v="1314332"/>
    <x v="9"/>
    <d v="2017-08-20T00:00:00"/>
    <m/>
    <m/>
    <s v="106"/>
    <s v="110"/>
    <n v="112"/>
    <n v="67710"/>
    <n v="10"/>
    <n v="15"/>
    <n v="1"/>
    <n v="0"/>
    <m/>
    <m/>
    <n v="6.6666666666666666E-2"/>
    <n v="0"/>
    <n v="0"/>
    <n v="0"/>
    <n v="0"/>
  </r>
  <r>
    <n v="1314333"/>
    <x v="10"/>
    <d v="2017-08-21T00:00:00"/>
    <m/>
    <m/>
    <s v="107"/>
    <s v="113"/>
    <n v="108"/>
    <n v="348180"/>
    <n v="41"/>
    <n v="60"/>
    <n v="3"/>
    <n v="1"/>
    <m/>
    <m/>
    <n v="0.05"/>
    <n v="0.33333333333333331"/>
    <n v="16.666666666666668"/>
    <n v="0"/>
    <n v="0"/>
  </r>
  <r>
    <n v="1314334"/>
    <x v="10"/>
    <d v="2017-08-21T00:00:00"/>
    <m/>
    <m/>
    <s v="108"/>
    <s v="110"/>
    <n v="112"/>
    <n v="146246"/>
    <n v="18"/>
    <n v="29"/>
    <n v="3"/>
    <n v="1"/>
    <m/>
    <m/>
    <n v="0.10344827586206896"/>
    <n v="0.33333333333333331"/>
    <n v="34.482758620689651"/>
    <n v="0"/>
    <n v="0"/>
  </r>
  <r>
    <n v="1314336"/>
    <x v="9"/>
    <d v="2017-08-20T00:00:00"/>
    <m/>
    <m/>
    <s v="110"/>
    <s v="116"/>
    <n v="113"/>
    <n v="187236"/>
    <n v="24"/>
    <n v="35"/>
    <n v="2"/>
    <n v="2"/>
    <m/>
    <m/>
    <n v="5.7142857142857141E-2"/>
    <n v="1"/>
    <n v="57.142857142857139"/>
    <n v="0"/>
    <n v="0"/>
  </r>
  <r>
    <n v="1314337"/>
    <x v="9"/>
    <d v="2017-08-20T00:00:00"/>
    <m/>
    <m/>
    <s v="111"/>
    <s v="112"/>
    <n v="112"/>
    <n v="72157"/>
    <n v="9"/>
    <n v="14"/>
    <n v="1"/>
    <n v="1"/>
    <m/>
    <m/>
    <n v="7.1428571428571425E-2"/>
    <n v="1"/>
    <n v="71.428571428571431"/>
    <n v="0"/>
    <n v="0"/>
  </r>
  <r>
    <n v="1314338"/>
    <x v="10"/>
    <d v="2017-08-21T00:00:00"/>
    <m/>
    <m/>
    <s v="112"/>
    <s v="113"/>
    <n v="114"/>
    <n v="91180"/>
    <n v="10"/>
    <n v="14"/>
    <n v="1"/>
    <n v="0"/>
    <m/>
    <m/>
    <n v="7.1428571428571425E-2"/>
    <n v="0"/>
    <n v="0"/>
    <n v="0"/>
    <n v="0"/>
  </r>
  <r>
    <n v="1314339"/>
    <x v="13"/>
    <d v="2017-08-22T00:00:00"/>
    <m/>
    <m/>
    <s v="113"/>
    <s v="114"/>
    <n v="116"/>
    <n v="86293"/>
    <n v="6"/>
    <n v="9"/>
    <n v="1"/>
    <n v="1"/>
    <m/>
    <m/>
    <n v="0.1111111111111111"/>
    <n v="1"/>
    <n v="111.1111111111111"/>
    <n v="0"/>
    <n v="0"/>
  </r>
  <r>
    <n v="1314341"/>
    <x v="12"/>
    <d v="2017-08-23T00:00:00"/>
    <m/>
    <m/>
    <s v="100"/>
    <s v="105"/>
    <n v="106"/>
    <n v="101410"/>
    <n v="12"/>
    <n v="18"/>
    <n v="4"/>
    <n v="0"/>
    <m/>
    <m/>
    <n v="0.22222222222222221"/>
    <n v="0"/>
    <n v="0"/>
    <n v="0"/>
    <n v="0"/>
  </r>
  <r>
    <n v="1314343"/>
    <x v="12"/>
    <d v="2017-08-23T00:00:00"/>
    <m/>
    <m/>
    <s v="102"/>
    <s v="107"/>
    <n v="103"/>
    <n v="134245"/>
    <n v="18"/>
    <n v="26"/>
    <n v="2"/>
    <n v="1"/>
    <m/>
    <m/>
    <n v="7.6923076923076927E-2"/>
    <n v="0.5"/>
    <n v="38.461538461538467"/>
    <n v="0"/>
    <n v="0"/>
  </r>
  <r>
    <n v="1314345"/>
    <x v="12"/>
    <d v="2017-08-23T00:00:00"/>
    <m/>
    <m/>
    <s v="104"/>
    <s v="105"/>
    <n v="107"/>
    <n v="125650"/>
    <n v="20"/>
    <n v="30"/>
    <n v="4"/>
    <n v="0"/>
    <m/>
    <m/>
    <n v="0.13333333333333333"/>
    <n v="0"/>
    <n v="0"/>
    <n v="0"/>
    <n v="0"/>
  </r>
  <r>
    <n v="1314346"/>
    <x v="12"/>
    <d v="2017-08-23T00:00:00"/>
    <m/>
    <m/>
    <s v="105"/>
    <s v="109"/>
    <n v="106"/>
    <n v="50406"/>
    <n v="5"/>
    <n v="7"/>
    <n v="1"/>
    <n v="1"/>
    <m/>
    <m/>
    <n v="0.14285714285714285"/>
    <n v="1"/>
    <n v="142.85714285714286"/>
    <n v="0"/>
    <n v="0"/>
  </r>
  <r>
    <n v="1314348"/>
    <x v="12"/>
    <d v="2017-08-23T00:00:00"/>
    <m/>
    <m/>
    <s v="107"/>
    <s v="113"/>
    <n v="111"/>
    <n v="121769"/>
    <n v="13"/>
    <n v="18"/>
    <n v="2"/>
    <n v="1"/>
    <m/>
    <m/>
    <n v="0.1111111111111111"/>
    <n v="0.5"/>
    <n v="55.55555555555555"/>
    <n v="0"/>
    <n v="0"/>
  </r>
  <r>
    <n v="1314349"/>
    <x v="12"/>
    <d v="2017-08-23T00:00:00"/>
    <m/>
    <m/>
    <s v="108"/>
    <s v="113"/>
    <n v="113"/>
    <n v="267106"/>
    <n v="34"/>
    <n v="50"/>
    <n v="4"/>
    <n v="1"/>
    <m/>
    <m/>
    <n v="0.08"/>
    <n v="0.25"/>
    <n v="20"/>
    <n v="0"/>
    <n v="0"/>
  </r>
  <r>
    <n v="1314350"/>
    <x v="12"/>
    <d v="2017-08-23T00:00:00"/>
    <m/>
    <m/>
    <s v="109"/>
    <s v="115"/>
    <n v="115"/>
    <n v="365539"/>
    <n v="57"/>
    <n v="82"/>
    <n v="5"/>
    <n v="2"/>
    <m/>
    <m/>
    <n v="6.097560975609756E-2"/>
    <n v="0.4"/>
    <n v="24.390243902439025"/>
    <n v="0"/>
    <n v="0"/>
  </r>
  <r>
    <n v="1314351"/>
    <x v="12"/>
    <d v="2017-08-23T00:00:00"/>
    <m/>
    <m/>
    <s v="110"/>
    <s v="114"/>
    <n v="111"/>
    <n v="188758"/>
    <n v="25"/>
    <n v="37"/>
    <n v="2"/>
    <n v="1"/>
    <m/>
    <m/>
    <n v="5.4054054054054057E-2"/>
    <n v="0.5"/>
    <n v="27.027027027027028"/>
    <n v="0"/>
    <n v="0"/>
  </r>
  <r>
    <n v="1314353"/>
    <x v="13"/>
    <d v="2017-08-22T00:00:00"/>
    <m/>
    <m/>
    <s v="112"/>
    <s v="114"/>
    <n v="114"/>
    <n v="108426"/>
    <n v="13"/>
    <n v="20"/>
    <n v="1"/>
    <n v="0"/>
    <m/>
    <m/>
    <n v="0.05"/>
    <n v="0"/>
    <n v="0"/>
    <n v="0"/>
    <n v="0"/>
  </r>
  <r>
    <n v="1314354"/>
    <x v="13"/>
    <d v="2017-08-22T00:00:00"/>
    <m/>
    <m/>
    <s v="113"/>
    <s v="116"/>
    <n v="116"/>
    <n v="138525"/>
    <n v="9"/>
    <n v="14"/>
    <n v="3"/>
    <n v="0"/>
    <m/>
    <m/>
    <n v="0.21428571428571427"/>
    <n v="0"/>
    <n v="0"/>
    <n v="0"/>
    <n v="0"/>
  </r>
  <r>
    <n v="1314355"/>
    <x v="13"/>
    <d v="2017-08-22T00:00:00"/>
    <m/>
    <m/>
    <s v="114"/>
    <s v="117"/>
    <n v="118"/>
    <n v="150858"/>
    <n v="21"/>
    <n v="30"/>
    <n v="1"/>
    <n v="0"/>
    <m/>
    <m/>
    <n v="3.3333333333333333E-2"/>
    <n v="0"/>
    <n v="0"/>
    <n v="0"/>
    <n v="0"/>
  </r>
  <r>
    <n v="1314357"/>
    <x v="13"/>
    <d v="2017-08-22T00:00:00"/>
    <m/>
    <m/>
    <s v="101"/>
    <s v="102"/>
    <n v="102"/>
    <n v="524306"/>
    <n v="81"/>
    <n v="114"/>
    <n v="10"/>
    <n v="4"/>
    <m/>
    <m/>
    <n v="8.771929824561403E-2"/>
    <n v="0.4"/>
    <n v="35.087719298245609"/>
    <n v="0"/>
    <n v="0"/>
  </r>
  <r>
    <n v="1314358"/>
    <x v="13"/>
    <d v="2017-08-22T00:00:00"/>
    <m/>
    <m/>
    <s v="102"/>
    <s v="103"/>
    <n v="103"/>
    <n v="104496"/>
    <n v="9"/>
    <n v="11"/>
    <n v="3"/>
    <n v="2"/>
    <m/>
    <m/>
    <n v="0.27272727272727271"/>
    <n v="0.66666666666666663"/>
    <n v="181.81818181818181"/>
    <n v="0"/>
    <n v="0"/>
  </r>
  <r>
    <n v="1314359"/>
    <x v="13"/>
    <d v="2017-08-22T00:00:00"/>
    <m/>
    <m/>
    <s v="103"/>
    <s v="109"/>
    <n v="105"/>
    <n v="452519"/>
    <n v="68"/>
    <n v="100"/>
    <n v="7"/>
    <n v="2"/>
    <m/>
    <m/>
    <n v="7.0000000000000007E-2"/>
    <n v="0.2857142857142857"/>
    <n v="20"/>
    <n v="0"/>
    <n v="0"/>
  </r>
  <r>
    <n v="1314360"/>
    <x v="13"/>
    <d v="2017-08-22T00:00:00"/>
    <m/>
    <m/>
    <s v="104"/>
    <s v="105"/>
    <n v="108"/>
    <n v="442919"/>
    <n v="76"/>
    <n v="111"/>
    <n v="21"/>
    <n v="2"/>
    <m/>
    <m/>
    <n v="0.1891891891891892"/>
    <n v="9.5238095238095233E-2"/>
    <n v="18.018018018018019"/>
    <n v="0"/>
    <n v="0"/>
  </r>
  <r>
    <n v="1314361"/>
    <x v="13"/>
    <d v="2017-08-22T00:00:00"/>
    <m/>
    <m/>
    <s v="105"/>
    <s v="111"/>
    <n v="107"/>
    <n v="596831"/>
    <n v="86"/>
    <n v="121"/>
    <n v="11"/>
    <n v="0"/>
    <m/>
    <m/>
    <n v="9.0909090909090912E-2"/>
    <n v="0"/>
    <n v="0"/>
    <n v="0"/>
    <n v="0"/>
  </r>
  <r>
    <n v="1314362"/>
    <x v="13"/>
    <d v="2017-08-22T00:00:00"/>
    <m/>
    <m/>
    <s v="106"/>
    <s v="109"/>
    <n v="108"/>
    <n v="173912"/>
    <n v="26"/>
    <n v="36"/>
    <n v="2"/>
    <n v="1"/>
    <m/>
    <m/>
    <n v="5.5555555555555552E-2"/>
    <n v="0.5"/>
    <n v="27.777777777777775"/>
    <n v="0"/>
    <n v="0"/>
  </r>
  <r>
    <n v="1314363"/>
    <x v="13"/>
    <d v="2017-08-22T00:00:00"/>
    <m/>
    <m/>
    <s v="107"/>
    <s v="109"/>
    <n v="113"/>
    <n v="780967"/>
    <n v="86"/>
    <n v="120"/>
    <n v="20"/>
    <n v="4"/>
    <m/>
    <m/>
    <n v="0.16666666666666666"/>
    <n v="0.2"/>
    <n v="33.333333333333336"/>
    <n v="0"/>
    <n v="0"/>
  </r>
  <r>
    <n v="1314364"/>
    <x v="13"/>
    <d v="2017-08-22T00:00:00"/>
    <m/>
    <m/>
    <s v="108"/>
    <s v="111"/>
    <n v="111"/>
    <n v="132124"/>
    <n v="8"/>
    <n v="11"/>
    <n v="4"/>
    <n v="0"/>
    <m/>
    <m/>
    <n v="0.36363636363636365"/>
    <n v="0"/>
    <n v="0"/>
    <n v="0"/>
    <n v="0"/>
  </r>
  <r>
    <n v="1314365"/>
    <x v="5"/>
    <d v="2017-08-27T00:00:00"/>
    <m/>
    <m/>
    <s v="109"/>
    <s v="110"/>
    <n v="112"/>
    <n v="623137"/>
    <n v="100"/>
    <n v="139"/>
    <n v="12"/>
    <n v="1"/>
    <m/>
    <m/>
    <n v="8.6330935251798566E-2"/>
    <n v="8.3333333333333329E-2"/>
    <n v="7.1942446043165473"/>
    <n v="0"/>
    <n v="0"/>
  </r>
  <r>
    <n v="1314366"/>
    <x v="5"/>
    <d v="2017-08-27T00:00:00"/>
    <m/>
    <m/>
    <s v="110"/>
    <s v="114"/>
    <n v="111"/>
    <n v="99020"/>
    <n v="10"/>
    <n v="14"/>
    <n v="4"/>
    <n v="1"/>
    <m/>
    <m/>
    <n v="0.2857142857142857"/>
    <n v="0.25"/>
    <n v="71.428571428571431"/>
    <n v="0"/>
    <n v="0"/>
  </r>
  <r>
    <n v="1314367"/>
    <x v="3"/>
    <d v="2017-08-18T00:00:00"/>
    <m/>
    <m/>
    <s v="111"/>
    <s v="113"/>
    <n v="114"/>
    <n v="665817"/>
    <n v="117"/>
    <n v="164"/>
    <n v="23"/>
    <n v="9"/>
    <m/>
    <m/>
    <n v="0.1402439024390244"/>
    <n v="0.39130434782608697"/>
    <n v="54.878048780487802"/>
    <n v="0"/>
    <n v="0"/>
  </r>
  <r>
    <n v="1314368"/>
    <x v="3"/>
    <d v="2017-08-18T00:00:00"/>
    <m/>
    <m/>
    <s v="112"/>
    <s v="114"/>
    <n v="113"/>
    <n v="699232"/>
    <n v="80"/>
    <n v="112"/>
    <n v="12"/>
    <n v="3"/>
    <m/>
    <m/>
    <n v="0.10714285714285714"/>
    <n v="0.25"/>
    <n v="26.785714285714285"/>
    <n v="0"/>
    <n v="0"/>
  </r>
  <r>
    <n v="1314371"/>
    <x v="3"/>
    <d v="2017-08-18T00:00:00"/>
    <m/>
    <m/>
    <s v="100"/>
    <s v="103"/>
    <n v="102"/>
    <n v="72982"/>
    <n v="11"/>
    <n v="15"/>
    <n v="1"/>
    <n v="0"/>
    <m/>
    <m/>
    <n v="6.6666666666666666E-2"/>
    <n v="0"/>
    <n v="0"/>
    <n v="0"/>
    <n v="0"/>
  </r>
  <r>
    <n v="1314372"/>
    <x v="3"/>
    <d v="2017-08-18T00:00:00"/>
    <m/>
    <m/>
    <s v="101"/>
    <s v="107"/>
    <n v="104"/>
    <n v="975884"/>
    <n v="167"/>
    <n v="237"/>
    <n v="14"/>
    <n v="3"/>
    <m/>
    <m/>
    <n v="5.9071729957805907E-2"/>
    <n v="0.21428571428571427"/>
    <n v="12.658227848101266"/>
    <n v="0"/>
    <n v="0"/>
  </r>
  <r>
    <n v="1314373"/>
    <x v="3"/>
    <d v="2017-08-18T00:00:00"/>
    <m/>
    <m/>
    <s v="102"/>
    <s v="106"/>
    <n v="103"/>
    <n v="245607"/>
    <n v="33"/>
    <n v="48"/>
    <n v="3"/>
    <n v="1"/>
    <m/>
    <m/>
    <n v="6.25E-2"/>
    <n v="0.33333333333333331"/>
    <n v="20.833333333333332"/>
    <n v="0"/>
    <n v="0"/>
  </r>
  <r>
    <n v="1314377"/>
    <x v="3"/>
    <d v="2017-08-18T00:00:00"/>
    <m/>
    <m/>
    <s v="106"/>
    <s v="111"/>
    <n v="109"/>
    <n v="485369"/>
    <n v="114"/>
    <n v="165"/>
    <n v="3"/>
    <n v="0"/>
    <m/>
    <m/>
    <n v="1.8181818181818181E-2"/>
    <n v="0"/>
    <n v="0"/>
    <n v="0"/>
    <n v="0"/>
  </r>
  <r>
    <n v="1314378"/>
    <x v="3"/>
    <d v="2017-08-18T00:00:00"/>
    <m/>
    <m/>
    <s v="107"/>
    <s v="111"/>
    <n v="112"/>
    <n v="866355"/>
    <n v="139"/>
    <n v="201"/>
    <n v="11"/>
    <n v="5"/>
    <m/>
    <m/>
    <n v="5.4726368159203981E-2"/>
    <n v="0.45454545454545453"/>
    <n v="24.875621890547265"/>
    <n v="0"/>
    <n v="0"/>
  </r>
  <r>
    <n v="1314379"/>
    <x v="3"/>
    <d v="2017-08-18T00:00:00"/>
    <m/>
    <m/>
    <s v="108"/>
    <s v="110"/>
    <n v="110"/>
    <n v="502710"/>
    <n v="72"/>
    <n v="105"/>
    <n v="8"/>
    <n v="2"/>
    <m/>
    <m/>
    <n v="7.6190476190476197E-2"/>
    <n v="0.25"/>
    <n v="19.047619047619051"/>
    <n v="0"/>
    <n v="0"/>
  </r>
  <r>
    <n v="1314380"/>
    <x v="3"/>
    <d v="2017-08-18T00:00:00"/>
    <m/>
    <m/>
    <s v="109"/>
    <s v="114"/>
    <n v="111"/>
    <n v="475184"/>
    <n v="88"/>
    <n v="127"/>
    <n v="4"/>
    <n v="1"/>
    <m/>
    <m/>
    <n v="3.1496062992125984E-2"/>
    <n v="0.25"/>
    <n v="7.8740157480314963"/>
    <n v="0"/>
    <n v="0"/>
  </r>
  <r>
    <n v="1314381"/>
    <x v="0"/>
    <d v="2017-08-17T00:00:00"/>
    <m/>
    <m/>
    <s v="110"/>
    <s v="111"/>
    <n v="111"/>
    <n v="357401"/>
    <n v="47"/>
    <n v="69"/>
    <n v="8"/>
    <n v="1"/>
    <m/>
    <m/>
    <n v="0.11594202898550725"/>
    <n v="0.125"/>
    <n v="14.492753623188406"/>
    <n v="0"/>
    <n v="0"/>
  </r>
  <r>
    <n v="1314382"/>
    <x v="0"/>
    <d v="2017-08-17T00:00:00"/>
    <m/>
    <m/>
    <s v="111"/>
    <s v="114"/>
    <n v="112"/>
    <n v="99810"/>
    <n v="14"/>
    <n v="20"/>
    <n v="2"/>
    <n v="0"/>
    <m/>
    <m/>
    <n v="0.1"/>
    <n v="0"/>
    <n v="0"/>
    <n v="0"/>
    <n v="0"/>
  </r>
  <r>
    <n v="1314383"/>
    <x v="0"/>
    <d v="2017-08-17T00:00:00"/>
    <m/>
    <m/>
    <s v="112"/>
    <s v="116"/>
    <n v="114"/>
    <n v="81569"/>
    <n v="6"/>
    <n v="9"/>
    <n v="3"/>
    <n v="1"/>
    <m/>
    <m/>
    <n v="0.33333333333333331"/>
    <n v="0.33333333333333331"/>
    <n v="111.1111111111111"/>
    <n v="0"/>
    <n v="0"/>
  </r>
  <r>
    <n v="1314384"/>
    <x v="0"/>
    <d v="2017-08-17T00:00:00"/>
    <m/>
    <m/>
    <s v="113"/>
    <s v="115"/>
    <n v="114"/>
    <n v="441192"/>
    <n v="53"/>
    <n v="78"/>
    <n v="6"/>
    <n v="2"/>
    <m/>
    <m/>
    <n v="7.6923076923076927E-2"/>
    <n v="0.33333333333333331"/>
    <n v="25.641025641025639"/>
    <n v="0"/>
    <n v="0"/>
  </r>
  <r>
    <n v="1314385"/>
    <x v="0"/>
    <d v="2017-08-17T00:00:00"/>
    <m/>
    <m/>
    <s v="114"/>
    <s v="115"/>
    <n v="116"/>
    <n v="90470"/>
    <n v="11"/>
    <n v="17"/>
    <n v="1"/>
    <n v="1"/>
    <m/>
    <m/>
    <n v="5.8823529411764705E-2"/>
    <n v="1"/>
    <n v="58.823529411764703"/>
    <n v="0"/>
    <n v="0"/>
  </r>
  <r>
    <n v="1314386"/>
    <x v="0"/>
    <d v="2017-08-17T00:00:00"/>
    <m/>
    <m/>
    <s v="100"/>
    <s v="102"/>
    <n v="102"/>
    <n v="834243"/>
    <n v="166"/>
    <n v="247"/>
    <n v="18"/>
    <n v="7"/>
    <m/>
    <m/>
    <n v="7.28744939271255E-2"/>
    <n v="0.3888888888888889"/>
    <n v="28.340080971659919"/>
    <n v="0"/>
    <n v="0"/>
  </r>
  <r>
    <n v="1314387"/>
    <x v="0"/>
    <d v="2017-08-17T00:00:00"/>
    <m/>
    <m/>
    <s v="101"/>
    <s v="105"/>
    <n v="106"/>
    <n v="696612"/>
    <n v="152"/>
    <n v="223"/>
    <n v="31"/>
    <n v="9"/>
    <m/>
    <m/>
    <n v="0.13901345291479822"/>
    <n v="0.29032258064516131"/>
    <n v="40.358744394618832"/>
    <n v="0"/>
    <n v="0"/>
  </r>
  <r>
    <n v="1314388"/>
    <x v="0"/>
    <d v="2017-08-17T00:00:00"/>
    <m/>
    <m/>
    <s v="102"/>
    <s v="103"/>
    <n v="106"/>
    <n v="329333"/>
    <n v="48"/>
    <n v="68"/>
    <n v="1"/>
    <n v="0"/>
    <m/>
    <m/>
    <n v="1.4705882352941176E-2"/>
    <n v="0"/>
    <n v="0"/>
    <n v="0"/>
    <n v="0"/>
  </r>
  <r>
    <n v="1314389"/>
    <x v="0"/>
    <d v="2017-08-17T00:00:00"/>
    <m/>
    <m/>
    <s v="103"/>
    <s v="104"/>
    <n v="105"/>
    <n v="1114711"/>
    <n v="224"/>
    <n v="319"/>
    <n v="6"/>
    <n v="0"/>
    <m/>
    <m/>
    <n v="1.8808777429467086E-2"/>
    <n v="0"/>
    <n v="0"/>
    <n v="0"/>
    <n v="0"/>
  </r>
  <r>
    <n v="1314390"/>
    <x v="0"/>
    <d v="2017-08-17T00:00:00"/>
    <m/>
    <m/>
    <s v="104"/>
    <s v="107"/>
    <n v="107"/>
    <n v="267316"/>
    <n v="58"/>
    <n v="83"/>
    <n v="3"/>
    <n v="0"/>
    <m/>
    <m/>
    <n v="3.614457831325301E-2"/>
    <n v="0"/>
    <n v="0"/>
    <n v="0"/>
    <n v="0"/>
  </r>
  <r>
    <n v="1314391"/>
    <x v="4"/>
    <d v="2017-08-19T00:00:00"/>
    <m/>
    <m/>
    <s v="105"/>
    <s v="109"/>
    <n v="106"/>
    <n v="228629"/>
    <n v="38"/>
    <n v="57"/>
    <n v="2"/>
    <n v="0"/>
    <m/>
    <m/>
    <n v="3.5087719298245612E-2"/>
    <n v="0"/>
    <n v="0"/>
    <n v="0"/>
    <n v="0"/>
  </r>
  <r>
    <n v="1314392"/>
    <x v="4"/>
    <d v="2017-08-19T00:00:00"/>
    <m/>
    <m/>
    <s v="106"/>
    <s v="107"/>
    <n v="111"/>
    <n v="758340"/>
    <n v="159"/>
    <n v="233"/>
    <n v="13"/>
    <n v="4"/>
    <m/>
    <m/>
    <n v="5.5793991416309016E-2"/>
    <n v="0.30769230769230771"/>
    <n v="17.167381974248926"/>
    <n v="0"/>
    <n v="0"/>
  </r>
  <r>
    <n v="1314393"/>
    <x v="9"/>
    <d v="2017-08-20T00:00:00"/>
    <m/>
    <m/>
    <s v="107"/>
    <s v="108"/>
    <n v="110"/>
    <n v="877535"/>
    <n v="149"/>
    <n v="218"/>
    <n v="5"/>
    <n v="2"/>
    <m/>
    <m/>
    <n v="2.2935779816513763E-2"/>
    <n v="0.4"/>
    <n v="9.1743119266055047"/>
    <n v="0"/>
    <n v="0"/>
  </r>
  <r>
    <n v="1314394"/>
    <x v="9"/>
    <d v="2017-08-20T00:00:00"/>
    <m/>
    <m/>
    <s v="108"/>
    <s v="113"/>
    <n v="112"/>
    <n v="1357386"/>
    <n v="223"/>
    <n v="323"/>
    <n v="10"/>
    <n v="1"/>
    <m/>
    <m/>
    <n v="3.0959752321981424E-2"/>
    <n v="0.1"/>
    <n v="3.0959752321981426"/>
    <n v="0"/>
    <n v="0"/>
  </r>
  <r>
    <n v="1314395"/>
    <x v="9"/>
    <d v="2017-08-20T00:00:00"/>
    <m/>
    <m/>
    <s v="109"/>
    <s v="115"/>
    <n v="115"/>
    <n v="280240"/>
    <n v="61"/>
    <n v="88"/>
    <n v="2"/>
    <n v="2"/>
    <m/>
    <m/>
    <n v="2.2727272727272728E-2"/>
    <n v="1"/>
    <n v="22.727272727272727"/>
    <n v="0"/>
    <n v="0"/>
  </r>
  <r>
    <n v="1314396"/>
    <x v="9"/>
    <d v="2017-08-20T00:00:00"/>
    <m/>
    <m/>
    <s v="110"/>
    <s v="116"/>
    <n v="116"/>
    <n v="419922"/>
    <n v="75"/>
    <n v="105"/>
    <n v="3"/>
    <n v="1"/>
    <m/>
    <m/>
    <n v="2.8571428571428571E-2"/>
    <n v="0.33333333333333331"/>
    <n v="9.5238095238095255"/>
    <n v="0"/>
    <n v="0"/>
  </r>
  <r>
    <n v="1314397"/>
    <x v="9"/>
    <d v="2017-08-20T00:00:00"/>
    <m/>
    <m/>
    <s v="111"/>
    <s v="116"/>
    <n v="115"/>
    <n v="402975"/>
    <n v="83"/>
    <n v="121"/>
    <n v="1"/>
    <n v="0"/>
    <m/>
    <m/>
    <n v="8.2644628099173556E-3"/>
    <n v="0"/>
    <n v="0"/>
    <n v="0"/>
    <n v="0"/>
  </r>
  <r>
    <n v="1314398"/>
    <x v="9"/>
    <d v="2017-08-20T00:00:00"/>
    <m/>
    <m/>
    <s v="112"/>
    <s v="115"/>
    <n v="116"/>
    <n v="1137635"/>
    <n v="211"/>
    <n v="301"/>
    <n v="30"/>
    <n v="10"/>
    <m/>
    <m/>
    <n v="9.9667774086378738E-2"/>
    <n v="0.33333333333333331"/>
    <n v="33.222591362126245"/>
    <n v="0"/>
    <n v="0"/>
  </r>
  <r>
    <n v="1314400"/>
    <x v="9"/>
    <d v="2017-08-20T00:00:00"/>
    <m/>
    <m/>
    <s v="114"/>
    <s v="118"/>
    <n v="119"/>
    <n v="250234"/>
    <n v="40"/>
    <n v="62"/>
    <n v="4"/>
    <n v="1"/>
    <m/>
    <m/>
    <n v="6.4516129032258063E-2"/>
    <n v="0.25"/>
    <n v="16.129032258064516"/>
    <n v="0"/>
    <n v="0"/>
  </r>
  <r>
    <n v="1314401"/>
    <x v="9"/>
    <d v="2017-08-20T00:00:00"/>
    <m/>
    <m/>
    <s v="100"/>
    <s v="106"/>
    <n v="101"/>
    <n v="904907"/>
    <n v="195"/>
    <n v="279"/>
    <n v="11"/>
    <n v="1"/>
    <m/>
    <m/>
    <n v="3.9426523297491037E-2"/>
    <n v="9.0909090909090912E-2"/>
    <n v="3.5842293906810037"/>
    <n v="0"/>
    <n v="0"/>
  </r>
  <r>
    <n v="1314402"/>
    <x v="9"/>
    <d v="2017-08-20T00:00:00"/>
    <m/>
    <m/>
    <s v="101"/>
    <s v="105"/>
    <n v="105"/>
    <n v="589270"/>
    <n v="107"/>
    <n v="158"/>
    <n v="10"/>
    <n v="4"/>
    <m/>
    <m/>
    <n v="6.3291139240506333E-2"/>
    <n v="0.4"/>
    <n v="25.316455696202532"/>
    <n v="0"/>
    <n v="0"/>
  </r>
  <r>
    <n v="1314403"/>
    <x v="9"/>
    <d v="2017-08-20T00:00:00"/>
    <m/>
    <m/>
    <s v="102"/>
    <s v="104"/>
    <n v="104"/>
    <n v="168714"/>
    <n v="24"/>
    <n v="36"/>
    <n v="2"/>
    <n v="2"/>
    <m/>
    <m/>
    <n v="5.5555555555555552E-2"/>
    <n v="1"/>
    <n v="55.55555555555555"/>
    <n v="0"/>
    <n v="0"/>
  </r>
  <r>
    <n v="1314404"/>
    <x v="4"/>
    <d v="2017-08-19T00:00:00"/>
    <m/>
    <m/>
    <s v="103"/>
    <s v="105"/>
    <n v="104"/>
    <n v="71982"/>
    <n v="11"/>
    <n v="16"/>
    <n v="1"/>
    <n v="0"/>
    <m/>
    <m/>
    <n v="6.25E-2"/>
    <n v="0"/>
    <n v="0"/>
    <n v="0"/>
    <n v="0"/>
  </r>
  <r>
    <n v="1314405"/>
    <x v="4"/>
    <d v="2017-08-19T00:00:00"/>
    <m/>
    <m/>
    <s v="104"/>
    <s v="107"/>
    <n v="110"/>
    <n v="558666"/>
    <n v="110"/>
    <n v="163"/>
    <n v="14"/>
    <n v="5"/>
    <m/>
    <m/>
    <n v="8.5889570552147243E-2"/>
    <n v="0.35714285714285715"/>
    <n v="30.674846625766872"/>
    <n v="0"/>
    <n v="0"/>
  </r>
  <r>
    <n v="1314406"/>
    <x v="4"/>
    <d v="2017-08-19T00:00:00"/>
    <m/>
    <m/>
    <s v="105"/>
    <s v="106"/>
    <n v="109"/>
    <n v="1118200"/>
    <n v="235"/>
    <n v="334"/>
    <n v="11"/>
    <n v="4"/>
    <m/>
    <m/>
    <n v="3.2934131736526949E-2"/>
    <n v="0.36363636363636365"/>
    <n v="11.976047904191617"/>
    <n v="0"/>
    <n v="0"/>
  </r>
  <r>
    <n v="1314407"/>
    <x v="4"/>
    <d v="2017-08-19T00:00:00"/>
    <m/>
    <m/>
    <s v="106"/>
    <s v="112"/>
    <n v="108"/>
    <n v="107100"/>
    <n v="23"/>
    <n v="34"/>
    <n v="1"/>
    <n v="0"/>
    <m/>
    <m/>
    <n v="2.9411764705882353E-2"/>
    <n v="0"/>
    <n v="0"/>
    <n v="0"/>
    <n v="0"/>
  </r>
  <r>
    <n v="1314408"/>
    <x v="4"/>
    <d v="2017-08-19T00:00:00"/>
    <m/>
    <m/>
    <s v="107"/>
    <s v="113"/>
    <n v="112"/>
    <n v="877769"/>
    <n v="160"/>
    <n v="233"/>
    <n v="13"/>
    <n v="4"/>
    <m/>
    <m/>
    <n v="5.5793991416309016E-2"/>
    <n v="0.30769230769230771"/>
    <n v="17.167381974248926"/>
    <n v="0"/>
    <n v="0"/>
  </r>
  <r>
    <n v="1314409"/>
    <x v="4"/>
    <d v="2017-08-19T00:00:00"/>
    <m/>
    <m/>
    <s v="108"/>
    <s v="112"/>
    <n v="112"/>
    <n v="212508"/>
    <n v="33"/>
    <n v="48"/>
    <n v="4"/>
    <n v="1"/>
    <m/>
    <m/>
    <n v="8.3333333333333329E-2"/>
    <n v="0.25"/>
    <n v="20.833333333333332"/>
    <n v="0"/>
    <n v="0"/>
  </r>
  <r>
    <n v="1314410"/>
    <x v="4"/>
    <d v="2017-08-19T00:00:00"/>
    <m/>
    <m/>
    <s v="109"/>
    <s v="111"/>
    <n v="114"/>
    <n v="1129773"/>
    <n v="252"/>
    <n v="358"/>
    <n v="13"/>
    <n v="2"/>
    <m/>
    <m/>
    <n v="3.6312849162011177E-2"/>
    <n v="0.15384615384615385"/>
    <n v="5.5865921787709496"/>
    <n v="0"/>
    <n v="0"/>
  </r>
  <r>
    <n v="1314411"/>
    <x v="4"/>
    <d v="2017-08-19T00:00:00"/>
    <m/>
    <m/>
    <s v="110"/>
    <s v="111"/>
    <n v="116"/>
    <n v="637549"/>
    <n v="120"/>
    <n v="174"/>
    <n v="3"/>
    <n v="0"/>
    <m/>
    <m/>
    <n v="1.7241379310344827E-2"/>
    <n v="0"/>
    <n v="0"/>
    <n v="0"/>
    <n v="0"/>
  </r>
  <r>
    <n v="1314412"/>
    <x v="4"/>
    <d v="2017-08-19T00:00:00"/>
    <m/>
    <m/>
    <s v="111"/>
    <s v="113"/>
    <n v="117"/>
    <n v="151531"/>
    <n v="28"/>
    <n v="40"/>
    <n v="2"/>
    <n v="0"/>
    <m/>
    <m/>
    <n v="0.05"/>
    <n v="0"/>
    <n v="0"/>
    <n v="0"/>
    <n v="0"/>
  </r>
  <r>
    <n v="1314414"/>
    <x v="0"/>
    <d v="2017-08-17T00:00:00"/>
    <m/>
    <m/>
    <s v="113"/>
    <s v="114"/>
    <n v="117"/>
    <n v="790253"/>
    <n v="135"/>
    <n v="199"/>
    <n v="8"/>
    <n v="2"/>
    <m/>
    <m/>
    <n v="4.0201005025125629E-2"/>
    <n v="0.25"/>
    <n v="10.050251256281408"/>
    <n v="0"/>
    <n v="0"/>
  </r>
  <r>
    <n v="1314415"/>
    <x v="0"/>
    <d v="2017-08-17T00:00:00"/>
    <m/>
    <m/>
    <s v="114"/>
    <s v="116"/>
    <n v="118"/>
    <n v="513161"/>
    <n v="114"/>
    <n v="166"/>
    <n v="5"/>
    <n v="2"/>
    <m/>
    <m/>
    <n v="3.0120481927710843E-2"/>
    <n v="0.4"/>
    <n v="12.048192771084338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34A29-DD7A-427F-B7EC-B0392B03620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4" firstHeaderRow="0" firstDataRow="1" firstDataCol="0"/>
  <pivotFields count="25"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impressions" fld="10" baseField="0" baseItem="0"/>
    <dataField name="Sum of clicks" fld="11" baseField="0" baseItem="0"/>
    <dataField name="Sum of total_conversion" fld="13" baseField="0" baseItem="0"/>
    <dataField name="Sum of spent" fld="12" baseField="0" baseItem="0"/>
    <dataField name="Sum of approved_conversion" fld="14" baseField="0" baseItem="0"/>
    <dataField name="Sum of CTR1" fld="20" baseField="0" baseItem="5" numFmtId="10"/>
    <dataField name="Sum of CPC2" fld="21" baseField="0" baseItem="6" numFmtId="164"/>
    <dataField name="Sum of CPM3" fld="22" baseField="0" baseItem="7" numFmtId="164"/>
    <dataField name="Sum of CVR4" fld="23" baseField="0" baseItem="8" numFmtId="10"/>
    <dataField name="Sum of CPA5" fld="24" baseField="0" baseItem="9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5B1C-577E-43A5-842A-72929314D75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8" firstHeaderRow="0" firstDataRow="1" firstDataCol="1"/>
  <pivotFields count="25">
    <pivotField showAll="0"/>
    <pivotField axis="axisRow" numFmtId="14" showAll="0">
      <items count="15">
        <item x="0"/>
        <item x="3"/>
        <item x="4"/>
        <item x="9"/>
        <item x="10"/>
        <item x="13"/>
        <item x="12"/>
        <item x="11"/>
        <item x="7"/>
        <item x="6"/>
        <item x="5"/>
        <item x="8"/>
        <item x="2"/>
        <item x="1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impressions" fld="10" baseField="0" baseItem="0"/>
    <dataField name="Sum of clicks" fld="11" baseField="0" baseItem="0"/>
    <dataField name="Sum of spent" fld="12" baseField="0" baseItem="0"/>
    <dataField name="Sum of CTR1" fld="20" baseField="1" baseItem="0" numFmtId="10"/>
    <dataField name="Sum of CPC2" fld="21" baseField="0" baseItem="0"/>
    <dataField name="Sum of CPM3" fld="22" baseField="0" baseItem="0"/>
    <dataField name="Sum of CVR4" fld="23" baseField="1" baseItem="0" numFmtId="10"/>
    <dataField name="Sum of CPA5" fld="24" baseField="0" baseItem="0"/>
    <dataField name="Sum of approved_conversion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068BCD-70C2-4710-8893-350101FF9C97}" autoFormatId="16" applyNumberFormats="0" applyBorderFormats="0" applyFontFormats="0" applyPatternFormats="0" applyAlignmentFormats="0" applyWidthHeightFormats="0">
  <queryTableRefresh nextId="21" unboundColumnsRight="5">
    <queryTableFields count="20">
      <queryTableField id="1" name="ad_id" tableColumnId="1"/>
      <queryTableField id="2" name="reporting_start" tableColumnId="2"/>
      <queryTableField id="3" name="reporting_end" tableColumnId="3"/>
      <queryTableField id="4" name="campaign_id" tableColumnId="4"/>
      <queryTableField id="5" name="fb_campaign_id" tableColumnId="5"/>
      <queryTableField id="6" name="age" tableColumnId="6"/>
      <queryTableField id="7" name="gender" tableColumnId="7"/>
      <queryTableField id="8" name="interest1" tableColumnId="8"/>
      <queryTableField id="9" name="interest2" tableColumnId="9"/>
      <queryTableField id="10" name="interest3" tableColumnId="10"/>
      <queryTableField id="11" name="impressions" tableColumnId="11"/>
      <queryTableField id="12" name="clicks" tableColumnId="12"/>
      <queryTableField id="13" name="spent" tableColumnId="13"/>
      <queryTableField id="14" name="total_conversion" tableColumnId="14"/>
      <queryTableField id="15" name="approved_conversion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5C9EF4-61FA-4A3D-9214-B11B9717057C}" name="data" displayName="data" ref="A1:T1144" tableType="queryTable" totalsRowShown="0">
  <autoFilter ref="A1:T1144" xr:uid="{C65C9EF4-61FA-4A3D-9214-B11B9717057C}"/>
  <tableColumns count="20">
    <tableColumn id="1" xr3:uid="{14FDB0B2-E04D-4455-A4F5-DA5B00AA66B6}" uniqueName="1" name="ad_id" queryTableFieldId="1"/>
    <tableColumn id="2" xr3:uid="{E4FD438F-6464-43EA-9487-F6EF26B11321}" uniqueName="2" name="reporting_start" queryTableFieldId="2" dataDxfId="8"/>
    <tableColumn id="3" xr3:uid="{99A8D555-F0CC-4C1B-9D4C-C3862377695F}" uniqueName="3" name="reporting_end" queryTableFieldId="3" dataDxfId="7"/>
    <tableColumn id="4" xr3:uid="{4926B703-1ABF-4C77-B813-C48D177A33AF}" uniqueName="4" name="campaign_id" queryTableFieldId="4"/>
    <tableColumn id="5" xr3:uid="{82FC108A-9E8C-4823-957B-98DDEC5AD73F}" uniqueName="5" name="fb_campaign_id" queryTableFieldId="5"/>
    <tableColumn id="6" xr3:uid="{6E846209-D457-42B6-8123-080E6FB93C2F}" uniqueName="6" name="age" queryTableFieldId="6" dataDxfId="6"/>
    <tableColumn id="7" xr3:uid="{CC676845-252D-4E99-B2DD-EA037B770AD3}" uniqueName="7" name="gender" queryTableFieldId="7" dataDxfId="5"/>
    <tableColumn id="8" xr3:uid="{B66F7FC0-F120-48A9-B82A-56B79D6D8BDC}" uniqueName="8" name="interest1" queryTableFieldId="8"/>
    <tableColumn id="9" xr3:uid="{2083DF08-C524-4AF8-A381-EC9994FC19CF}" uniqueName="9" name="interest2" queryTableFieldId="9"/>
    <tableColumn id="10" xr3:uid="{31C39A90-A705-4F79-9C8A-44B570DA0122}" uniqueName="10" name="interest3" queryTableFieldId="10"/>
    <tableColumn id="11" xr3:uid="{D3FA10F0-F8C4-4FE1-B0B5-55C521505938}" uniqueName="11" name="impressions" queryTableFieldId="11"/>
    <tableColumn id="12" xr3:uid="{9B38A7FF-43B9-4BA5-B737-9307E3A5662B}" uniqueName="12" name="clicks" queryTableFieldId="12"/>
    <tableColumn id="13" xr3:uid="{45EAD9BB-72E0-4848-8915-C172454F1A82}" uniqueName="13" name="spent" queryTableFieldId="13"/>
    <tableColumn id="14" xr3:uid="{4F69E9D4-CCD1-47DF-9165-E7DB879CF68E}" uniqueName="14" name="total_conversion" queryTableFieldId="14"/>
    <tableColumn id="15" xr3:uid="{B35A333B-580A-4CE5-9E89-01033B76C531}" uniqueName="15" name="approved_conversion" queryTableFieldId="15"/>
    <tableColumn id="16" xr3:uid="{05E1F3B2-CEDD-44FA-AD98-3A35672E3ED1}" uniqueName="16" name="CTR" queryTableFieldId="16" dataDxfId="4">
      <calculatedColumnFormula>IF(data[[#This Row],[impressions]]=0,0,data[[#This Row],[clicks]]/data[[#This Row],[impressions]])</calculatedColumnFormula>
    </tableColumn>
    <tableColumn id="17" xr3:uid="{41D405C1-CF9A-45BD-89E7-F33E110A7212}" uniqueName="17" name="CPC" queryTableFieldId="17" dataDxfId="3">
      <calculatedColumnFormula>IF(data[[#This Row],[clicks]]=0,0,data[[#This Row],[spent]]/data[[#This Row],[clicks]])</calculatedColumnFormula>
    </tableColumn>
    <tableColumn id="18" xr3:uid="{6D72D5D5-3524-45B4-AA1B-0C527F9BF7CB}" uniqueName="18" name="CPM" queryTableFieldId="18" dataDxfId="2">
      <calculatedColumnFormula>IF(data[[#This Row],[impressions]]=0,0,data[[#This Row],[spent]]/data[[#This Row],[impressions]]*1000)</calculatedColumnFormula>
    </tableColumn>
    <tableColumn id="19" xr3:uid="{5C2F2170-EF56-4CC6-B828-1E53CCDDD4CE}" uniqueName="19" name="CVR" queryTableFieldId="19" dataDxfId="1">
      <calculatedColumnFormula>IF(L2=0,0,O2/L2)</calculatedColumnFormula>
    </tableColumn>
    <tableColumn id="20" xr3:uid="{27E96DCE-84D6-4618-815B-82F908C6CA2F}" uniqueName="20" name="CPA" queryTableFieldId="20" dataDxfId="0">
      <calculatedColumnFormula>IF(O2=0,0,M2/O2)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3D39-1034-43CD-A82D-1047C7E57404}">
  <dimension ref="A3:J4"/>
  <sheetViews>
    <sheetView topLeftCell="B1" workbookViewId="0">
      <selection activeCell="I12" sqref="I12"/>
    </sheetView>
  </sheetViews>
  <sheetFormatPr defaultRowHeight="14.4" x14ac:dyDescent="0.3"/>
  <cols>
    <col min="1" max="1" width="17.5546875" bestFit="1" customWidth="1"/>
    <col min="2" max="2" width="11.88671875" bestFit="1" customWidth="1"/>
    <col min="3" max="3" width="21.88671875" bestFit="1" customWidth="1"/>
    <col min="4" max="4" width="12.109375" bestFit="1" customWidth="1"/>
    <col min="5" max="5" width="26.21875" bestFit="1" customWidth="1"/>
    <col min="6" max="6" width="11.6640625" bestFit="1" customWidth="1"/>
    <col min="7" max="7" width="11.77734375" bestFit="1" customWidth="1"/>
    <col min="8" max="8" width="12.44140625" bestFit="1" customWidth="1"/>
    <col min="9" max="10" width="11.88671875" bestFit="1" customWidth="1"/>
  </cols>
  <sheetData>
    <row r="3" spans="1:10" x14ac:dyDescent="0.3">
      <c r="A3" t="s">
        <v>92</v>
      </c>
      <c r="B3" t="s">
        <v>93</v>
      </c>
      <c r="C3" t="s">
        <v>95</v>
      </c>
      <c r="D3" t="s">
        <v>94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</row>
    <row r="4" spans="1:10" x14ac:dyDescent="0.3">
      <c r="A4">
        <v>78552681</v>
      </c>
      <c r="B4">
        <v>13293</v>
      </c>
      <c r="C4">
        <v>1645</v>
      </c>
      <c r="D4">
        <v>20114.239997280005</v>
      </c>
      <c r="E4">
        <v>585</v>
      </c>
      <c r="F4" s="2">
        <v>1.6922401413644941E-4</v>
      </c>
      <c r="G4" s="3">
        <v>1.5131452642202667</v>
      </c>
      <c r="H4" s="3">
        <v>0.25606051558291187</v>
      </c>
      <c r="I4" s="2">
        <v>4.4008124576844956E-2</v>
      </c>
      <c r="J4" s="3">
        <v>34.383316234666673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A8B1-F67C-4A4C-B06A-983EE050C968}">
  <dimension ref="A3:P18"/>
  <sheetViews>
    <sheetView topLeftCell="C1" workbookViewId="0">
      <selection activeCell="M3" sqref="M3:P4"/>
    </sheetView>
  </sheetViews>
  <sheetFormatPr defaultRowHeight="14.4" x14ac:dyDescent="0.3"/>
  <cols>
    <col min="1" max="1" width="12.5546875" bestFit="1" customWidth="1"/>
    <col min="2" max="2" width="17.5546875" bestFit="1" customWidth="1"/>
    <col min="3" max="3" width="11.88671875" bestFit="1" customWidth="1"/>
    <col min="4" max="4" width="12.109375" bestFit="1" customWidth="1"/>
    <col min="5" max="5" width="11.6640625" bestFit="1" customWidth="1"/>
    <col min="6" max="6" width="12" bestFit="1" customWidth="1"/>
    <col min="7" max="7" width="12.44140625" bestFit="1" customWidth="1"/>
    <col min="8" max="8" width="11.88671875" bestFit="1" customWidth="1"/>
    <col min="9" max="9" width="12" bestFit="1" customWidth="1"/>
    <col min="10" max="10" width="26.21875" bestFit="1" customWidth="1"/>
    <col min="11" max="11" width="16.109375" bestFit="1" customWidth="1"/>
    <col min="12" max="12" width="13.21875" customWidth="1"/>
    <col min="13" max="13" width="9.77734375" customWidth="1"/>
    <col min="14" max="14" width="10.6640625" customWidth="1"/>
    <col min="15" max="15" width="9.88671875" customWidth="1"/>
    <col min="16" max="16" width="10.6640625" customWidth="1"/>
  </cols>
  <sheetData>
    <row r="3" spans="1:16" x14ac:dyDescent="0.3">
      <c r="A3" s="4" t="s">
        <v>102</v>
      </c>
      <c r="B3" t="s">
        <v>92</v>
      </c>
      <c r="C3" t="s">
        <v>93</v>
      </c>
      <c r="D3" t="s">
        <v>94</v>
      </c>
      <c r="E3" t="s">
        <v>97</v>
      </c>
      <c r="F3" t="s">
        <v>98</v>
      </c>
      <c r="G3" t="s">
        <v>99</v>
      </c>
      <c r="H3" t="s">
        <v>100</v>
      </c>
      <c r="I3" t="s">
        <v>101</v>
      </c>
      <c r="J3" t="s">
        <v>96</v>
      </c>
      <c r="L3" t="s">
        <v>104</v>
      </c>
      <c r="M3" t="s">
        <v>105</v>
      </c>
      <c r="N3" t="s">
        <v>106</v>
      </c>
      <c r="O3" t="s">
        <v>107</v>
      </c>
      <c r="P3" t="s">
        <v>108</v>
      </c>
    </row>
    <row r="4" spans="1:16" x14ac:dyDescent="0.3">
      <c r="A4" s="5">
        <v>42964</v>
      </c>
      <c r="B4">
        <v>187818</v>
      </c>
      <c r="C4">
        <v>249</v>
      </c>
      <c r="D4">
        <v>111.57999965</v>
      </c>
      <c r="E4" s="2">
        <v>1.3257515254128996E-3</v>
      </c>
      <c r="F4">
        <v>0.44811244839357434</v>
      </c>
      <c r="G4">
        <v>0.59408576201429053</v>
      </c>
      <c r="H4" s="2">
        <v>3.2128514056224897E-2</v>
      </c>
      <c r="I4">
        <v>13.947499956250001</v>
      </c>
      <c r="J4">
        <v>8</v>
      </c>
      <c r="L4" s="2">
        <f>GETPIVOTDATA("Sum of clicks",$A$3) / GETPIVOTDATA("Sum of impressions",$A$3)</f>
        <v>1.6922401413644941E-4</v>
      </c>
      <c r="M4">
        <f xml:space="preserve"> GETPIVOTDATA("Sum of spent",$A$3) / GETPIVOTDATA("Sum of clicks",$A$3)</f>
        <v>1.5131452642202661</v>
      </c>
      <c r="N4">
        <f xml:space="preserve"> (GETPIVOTDATA("Sum of spent",$A$3) / GETPIVOTDATA("Sum of impressions",$A$3)) * 1000</f>
        <v>0.25606051558291176</v>
      </c>
      <c r="O4">
        <f xml:space="preserve"> GETPIVOTDATA("Sum of approved_conversion",$A$3) / GETPIVOTDATA("Sum of clicks",$A$3)</f>
        <v>4.4008124576844956E-2</v>
      </c>
      <c r="P4">
        <f xml:space="preserve"> GETPIVOTDATA("Sum of spent",$A$3) / GETPIVOTDATA("Sum of approved_conversion",$A$3)</f>
        <v>34.383316234666665</v>
      </c>
    </row>
    <row r="5" spans="1:16" x14ac:dyDescent="0.3">
      <c r="A5" s="5">
        <v>42965</v>
      </c>
      <c r="B5">
        <v>1715450</v>
      </c>
      <c r="C5">
        <v>531</v>
      </c>
      <c r="D5">
        <v>599.8499989500001</v>
      </c>
      <c r="E5" s="2">
        <v>3.0953977090559327E-4</v>
      </c>
      <c r="F5">
        <v>1.1296610149717516</v>
      </c>
      <c r="G5">
        <v>0.349675011775336</v>
      </c>
      <c r="H5" s="2">
        <v>5.0847457627118647E-2</v>
      </c>
      <c r="I5">
        <v>22.21666662777778</v>
      </c>
      <c r="J5">
        <v>27</v>
      </c>
    </row>
    <row r="6" spans="1:16" x14ac:dyDescent="0.3">
      <c r="A6" s="5">
        <v>42966</v>
      </c>
      <c r="B6">
        <v>5728570</v>
      </c>
      <c r="C6">
        <v>1141</v>
      </c>
      <c r="D6">
        <v>1607.6400001590002</v>
      </c>
      <c r="E6" s="2">
        <v>1.9917710702670998E-4</v>
      </c>
      <c r="F6">
        <v>1.4089745838378618</v>
      </c>
      <c r="G6">
        <v>0.28063548148298789</v>
      </c>
      <c r="H6" s="2">
        <v>3.8562664329535493E-2</v>
      </c>
      <c r="I6">
        <v>36.537272730886372</v>
      </c>
      <c r="J6">
        <v>44</v>
      </c>
    </row>
    <row r="7" spans="1:16" x14ac:dyDescent="0.3">
      <c r="A7" s="5">
        <v>42967</v>
      </c>
      <c r="B7">
        <v>6301887</v>
      </c>
      <c r="C7">
        <v>1189</v>
      </c>
      <c r="D7">
        <v>1777.7000015619999</v>
      </c>
      <c r="E7" s="2">
        <v>1.8867364648080806E-4</v>
      </c>
      <c r="F7">
        <v>1.4951219525332211</v>
      </c>
      <c r="G7">
        <v>0.28209011071794848</v>
      </c>
      <c r="H7" s="2">
        <v>3.4482758620689655E-2</v>
      </c>
      <c r="I7">
        <v>43.358536623463415</v>
      </c>
      <c r="J7">
        <v>41</v>
      </c>
    </row>
    <row r="8" spans="1:16" x14ac:dyDescent="0.3">
      <c r="A8" s="5">
        <v>42968</v>
      </c>
      <c r="B8">
        <v>3712523</v>
      </c>
      <c r="C8">
        <v>734</v>
      </c>
      <c r="D8">
        <v>1058.2200029389999</v>
      </c>
      <c r="E8" s="2">
        <v>1.9770921284528069E-4</v>
      </c>
      <c r="F8">
        <v>1.4417166252574931</v>
      </c>
      <c r="G8">
        <v>0.28504065912561349</v>
      </c>
      <c r="H8" s="2">
        <v>4.9046321525885561E-2</v>
      </c>
      <c r="I8">
        <v>29.395000081638884</v>
      </c>
      <c r="J8">
        <v>36</v>
      </c>
    </row>
    <row r="9" spans="1:16" x14ac:dyDescent="0.3">
      <c r="A9" s="5">
        <v>42969</v>
      </c>
      <c r="B9">
        <v>4008383</v>
      </c>
      <c r="C9">
        <v>699</v>
      </c>
      <c r="D9">
        <v>961.089996778</v>
      </c>
      <c r="E9" s="2">
        <v>1.7438453361367913E-4</v>
      </c>
      <c r="F9">
        <v>1.3749499238597997</v>
      </c>
      <c r="G9">
        <v>0.2397700012144548</v>
      </c>
      <c r="H9" s="2">
        <v>6.4377682403433473E-2</v>
      </c>
      <c r="I9">
        <v>21.357555483955554</v>
      </c>
      <c r="J9">
        <v>45</v>
      </c>
    </row>
    <row r="10" spans="1:16" x14ac:dyDescent="0.3">
      <c r="A10" s="5">
        <v>42970</v>
      </c>
      <c r="B10">
        <v>12762186</v>
      </c>
      <c r="C10">
        <v>1833</v>
      </c>
      <c r="D10">
        <v>3012.3800058119991</v>
      </c>
      <c r="E10" s="2">
        <v>1.4362743185219209E-4</v>
      </c>
      <c r="F10">
        <v>1.6434151695646477</v>
      </c>
      <c r="G10">
        <v>0.23603950027150514</v>
      </c>
      <c r="H10" s="2">
        <v>5.4555373704309872E-2</v>
      </c>
      <c r="I10">
        <v>30.12380005811999</v>
      </c>
      <c r="J10">
        <v>100</v>
      </c>
    </row>
    <row r="11" spans="1:16" x14ac:dyDescent="0.3">
      <c r="A11" s="5">
        <v>42971</v>
      </c>
      <c r="B11">
        <v>5488862</v>
      </c>
      <c r="C11">
        <v>937</v>
      </c>
      <c r="D11">
        <v>1471.9399957189999</v>
      </c>
      <c r="E11" s="2">
        <v>1.7070933829270985E-4</v>
      </c>
      <c r="F11">
        <v>1.5709071459114192</v>
      </c>
      <c r="G11">
        <v>0.26816851939782782</v>
      </c>
      <c r="H11" s="2">
        <v>3.5218783351120594E-2</v>
      </c>
      <c r="I11">
        <v>44.604242294515146</v>
      </c>
      <c r="J11">
        <v>33</v>
      </c>
    </row>
    <row r="12" spans="1:16" x14ac:dyDescent="0.3">
      <c r="A12" s="5">
        <v>42972</v>
      </c>
      <c r="B12">
        <v>9605422</v>
      </c>
      <c r="C12">
        <v>1317</v>
      </c>
      <c r="D12">
        <v>2216.0899992180002</v>
      </c>
      <c r="E12" s="2">
        <v>1.3711006137991647E-4</v>
      </c>
      <c r="F12">
        <v>1.6826803334988611</v>
      </c>
      <c r="G12">
        <v>0.23071240380880717</v>
      </c>
      <c r="H12" s="2">
        <v>4.8595292331055431E-2</v>
      </c>
      <c r="I12">
        <v>34.626406237781254</v>
      </c>
      <c r="J12">
        <v>64</v>
      </c>
    </row>
    <row r="13" spans="1:16" x14ac:dyDescent="0.3">
      <c r="A13" s="5">
        <v>42973</v>
      </c>
      <c r="B13">
        <v>7250341</v>
      </c>
      <c r="C13">
        <v>1233</v>
      </c>
      <c r="D13">
        <v>1949.099996592</v>
      </c>
      <c r="E13" s="2">
        <v>1.7006096678763108E-4</v>
      </c>
      <c r="F13">
        <v>1.5807785860437957</v>
      </c>
      <c r="G13">
        <v>0.2688287346197924</v>
      </c>
      <c r="H13" s="2">
        <v>3.4874290348742905E-2</v>
      </c>
      <c r="I13">
        <v>45.327906897488376</v>
      </c>
      <c r="J13">
        <v>43</v>
      </c>
    </row>
    <row r="14" spans="1:16" x14ac:dyDescent="0.3">
      <c r="A14" s="5">
        <v>42974</v>
      </c>
      <c r="B14">
        <v>2359696</v>
      </c>
      <c r="C14">
        <v>505</v>
      </c>
      <c r="D14">
        <v>679.04000010300001</v>
      </c>
      <c r="E14" s="2">
        <v>2.1401061831693573E-4</v>
      </c>
      <c r="F14">
        <v>1.3446336635702971</v>
      </c>
      <c r="G14">
        <v>0.28776588175044582</v>
      </c>
      <c r="H14" s="2">
        <v>3.9603960396039604E-2</v>
      </c>
      <c r="I14">
        <v>33.952000005149998</v>
      </c>
      <c r="J14">
        <v>20</v>
      </c>
    </row>
    <row r="15" spans="1:16" x14ac:dyDescent="0.3">
      <c r="A15" s="5">
        <v>42975</v>
      </c>
      <c r="B15">
        <v>6150831</v>
      </c>
      <c r="C15">
        <v>906</v>
      </c>
      <c r="D15">
        <v>1420.6699976670002</v>
      </c>
      <c r="E15" s="2">
        <v>1.4729717008970007E-4</v>
      </c>
      <c r="F15">
        <v>1.5680684300960266</v>
      </c>
      <c r="G15">
        <v>0.2309720422601434</v>
      </c>
      <c r="H15" s="2">
        <v>5.2980132450331126E-2</v>
      </c>
      <c r="I15">
        <v>29.597291618062503</v>
      </c>
      <c r="J15">
        <v>48</v>
      </c>
    </row>
    <row r="16" spans="1:16" x14ac:dyDescent="0.3">
      <c r="A16" s="5">
        <v>42976</v>
      </c>
      <c r="B16">
        <v>8404799</v>
      </c>
      <c r="C16">
        <v>1133</v>
      </c>
      <c r="D16">
        <v>1904.3100034619999</v>
      </c>
      <c r="E16" s="2">
        <v>1.3480393760755016E-4</v>
      </c>
      <c r="F16">
        <v>1.6807678759593998</v>
      </c>
      <c r="G16">
        <v>0.22657412788360554</v>
      </c>
      <c r="H16" s="2">
        <v>4.1482789055604589E-2</v>
      </c>
      <c r="I16">
        <v>40.517234116212762</v>
      </c>
      <c r="J16">
        <v>47</v>
      </c>
    </row>
    <row r="17" spans="1:10" x14ac:dyDescent="0.3">
      <c r="A17" s="5">
        <v>42977</v>
      </c>
      <c r="B17">
        <v>4875913</v>
      </c>
      <c r="C17">
        <v>886</v>
      </c>
      <c r="D17">
        <v>1344.6299986690001</v>
      </c>
      <c r="E17" s="2">
        <v>1.8170955880467924E-4</v>
      </c>
      <c r="F17">
        <v>1.5176410820191875</v>
      </c>
      <c r="G17">
        <v>0.27576989143756259</v>
      </c>
      <c r="H17" s="2">
        <v>3.2731376975169299E-2</v>
      </c>
      <c r="I17">
        <v>46.366551678241379</v>
      </c>
      <c r="J17">
        <v>29</v>
      </c>
    </row>
    <row r="18" spans="1:10" x14ac:dyDescent="0.3">
      <c r="A18" s="5" t="s">
        <v>103</v>
      </c>
      <c r="B18">
        <v>78552681</v>
      </c>
      <c r="C18">
        <v>13293</v>
      </c>
      <c r="D18">
        <v>20114.239997279998</v>
      </c>
      <c r="E18" s="2">
        <v>1.6922401413644941E-4</v>
      </c>
      <c r="F18">
        <v>1.5131452642202672</v>
      </c>
      <c r="G18">
        <v>0.25606051558291193</v>
      </c>
      <c r="H18" s="2">
        <v>4.4008124576844956E-2</v>
      </c>
      <c r="I18">
        <v>34.383316234666687</v>
      </c>
      <c r="J18">
        <v>585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FDE7-D5CE-4F83-87C2-473EFDC1205F}">
  <dimension ref="A1:T1144"/>
  <sheetViews>
    <sheetView tabSelected="1" topLeftCell="A3" zoomScale="70" workbookViewId="0">
      <selection activeCell="D41" sqref="D41:D42"/>
    </sheetView>
  </sheetViews>
  <sheetFormatPr defaultRowHeight="14.4" x14ac:dyDescent="0.3"/>
  <cols>
    <col min="1" max="1" width="8.88671875" bestFit="1" customWidth="1"/>
    <col min="2" max="2" width="17.77734375" bestFit="1" customWidth="1"/>
    <col min="3" max="3" width="16.77734375" bestFit="1" customWidth="1"/>
    <col min="4" max="4" width="14.88671875" bestFit="1" customWidth="1"/>
    <col min="5" max="5" width="17.77734375" bestFit="1" customWidth="1"/>
    <col min="6" max="6" width="7.21875" bestFit="1" customWidth="1"/>
    <col min="7" max="7" width="10.44140625" bestFit="1" customWidth="1"/>
    <col min="8" max="10" width="12.33203125" bestFit="1" customWidth="1"/>
    <col min="11" max="11" width="14.5546875" bestFit="1" customWidth="1"/>
    <col min="12" max="12" width="8.5546875" bestFit="1" customWidth="1"/>
    <col min="13" max="13" width="13.33203125" bestFit="1" customWidth="1"/>
    <col min="14" max="14" width="18.88671875" bestFit="1" customWidth="1"/>
    <col min="15" max="15" width="23.109375" bestFit="1" customWidth="1"/>
    <col min="16" max="20" width="13.33203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</row>
    <row r="2" spans="1:20" x14ac:dyDescent="0.3">
      <c r="A2">
        <v>708746</v>
      </c>
      <c r="B2" s="1">
        <v>42964</v>
      </c>
      <c r="C2" s="1">
        <v>42964</v>
      </c>
      <c r="D2">
        <v>916</v>
      </c>
      <c r="E2">
        <v>103916</v>
      </c>
      <c r="F2" t="s">
        <v>15</v>
      </c>
      <c r="G2" t="s">
        <v>16</v>
      </c>
      <c r="H2">
        <v>15</v>
      </c>
      <c r="I2">
        <v>17</v>
      </c>
      <c r="J2">
        <v>17</v>
      </c>
      <c r="K2">
        <v>7350</v>
      </c>
      <c r="L2">
        <v>1</v>
      </c>
      <c r="M2">
        <v>1.4299999480000001</v>
      </c>
      <c r="N2">
        <v>2</v>
      </c>
      <c r="O2">
        <v>1</v>
      </c>
      <c r="P2">
        <f>IF(data[[#This Row],[impressions]]=0,0,data[[#This Row],[clicks]]/data[[#This Row],[impressions]])</f>
        <v>1.3605442176870748E-4</v>
      </c>
      <c r="Q2">
        <f>IF(data[[#This Row],[clicks]]=0,0,data[[#This Row],[spent]]/data[[#This Row],[clicks]])</f>
        <v>1.4299999480000001</v>
      </c>
      <c r="R2">
        <f>IF(data[[#This Row],[impressions]]=0,0,data[[#This Row],[spent]]/data[[#This Row],[impressions]]*1000)</f>
        <v>0.19455781605442177</v>
      </c>
      <c r="S2">
        <f t="shared" ref="S2:S65" si="0">IF(L2=0,0,O2/L2)</f>
        <v>1</v>
      </c>
      <c r="T2">
        <f t="shared" ref="T2:T65" si="1">IF(O2=0,0,M2/O2)</f>
        <v>1.4299999480000001</v>
      </c>
    </row>
    <row r="3" spans="1:20" x14ac:dyDescent="0.3">
      <c r="A3">
        <v>708749</v>
      </c>
      <c r="B3" s="1">
        <v>42964</v>
      </c>
      <c r="C3" s="1">
        <v>42964</v>
      </c>
      <c r="D3">
        <v>916</v>
      </c>
      <c r="E3">
        <v>103917</v>
      </c>
      <c r="F3" t="s">
        <v>15</v>
      </c>
      <c r="G3" t="s">
        <v>16</v>
      </c>
      <c r="H3">
        <v>16</v>
      </c>
      <c r="I3">
        <v>19</v>
      </c>
      <c r="J3">
        <v>21</v>
      </c>
      <c r="K3">
        <v>17861</v>
      </c>
      <c r="L3">
        <v>2</v>
      </c>
      <c r="M3">
        <v>1.820000023</v>
      </c>
      <c r="N3">
        <v>2</v>
      </c>
      <c r="O3">
        <v>0</v>
      </c>
      <c r="P3">
        <f>IF(data[[#This Row],[impressions]]=0,0,data[[#This Row],[clicks]]/data[[#This Row],[impressions]])</f>
        <v>1.1197581322434354E-4</v>
      </c>
      <c r="Q3">
        <f>IF(data[[#This Row],[clicks]]=0,0,data[[#This Row],[spent]]/data[[#This Row],[clicks]])</f>
        <v>0.91000001149999998</v>
      </c>
      <c r="R3">
        <f>IF(data[[#This Row],[impressions]]=0,0,data[[#This Row],[spent]]/data[[#This Row],[impressions]]*1000)</f>
        <v>0.10189799132187448</v>
      </c>
      <c r="S3">
        <f t="shared" si="0"/>
        <v>0</v>
      </c>
      <c r="T3">
        <f t="shared" si="1"/>
        <v>0</v>
      </c>
    </row>
    <row r="4" spans="1:20" x14ac:dyDescent="0.3">
      <c r="A4">
        <v>708771</v>
      </c>
      <c r="B4" s="1">
        <v>42964</v>
      </c>
      <c r="C4" s="1">
        <v>42964</v>
      </c>
      <c r="D4">
        <v>916</v>
      </c>
      <c r="E4">
        <v>103920</v>
      </c>
      <c r="F4" t="s">
        <v>15</v>
      </c>
      <c r="G4" t="s">
        <v>16</v>
      </c>
      <c r="H4">
        <v>20</v>
      </c>
      <c r="I4">
        <v>25</v>
      </c>
      <c r="J4">
        <v>22</v>
      </c>
      <c r="K4">
        <v>693</v>
      </c>
      <c r="L4">
        <v>0</v>
      </c>
      <c r="M4">
        <v>0</v>
      </c>
      <c r="N4">
        <v>1</v>
      </c>
      <c r="O4">
        <v>0</v>
      </c>
      <c r="P4">
        <f>IF(data[[#This Row],[impressions]]=0,0,data[[#This Row],[clicks]]/data[[#This Row],[impressions]])</f>
        <v>0</v>
      </c>
      <c r="Q4">
        <f>IF(data[[#This Row],[clicks]]=0,0,data[[#This Row],[spent]]/data[[#This Row],[clicks]])</f>
        <v>0</v>
      </c>
      <c r="R4">
        <f>IF(data[[#This Row],[impressions]]=0,0,data[[#This Row],[spent]]/data[[#This Row],[impressions]]*1000)</f>
        <v>0</v>
      </c>
      <c r="S4">
        <f t="shared" si="0"/>
        <v>0</v>
      </c>
      <c r="T4">
        <f t="shared" si="1"/>
        <v>0</v>
      </c>
    </row>
    <row r="5" spans="1:20" x14ac:dyDescent="0.3">
      <c r="A5">
        <v>708815</v>
      </c>
      <c r="B5" s="1">
        <v>42977</v>
      </c>
      <c r="C5" s="1">
        <v>42977</v>
      </c>
      <c r="D5">
        <v>916</v>
      </c>
      <c r="E5">
        <v>103928</v>
      </c>
      <c r="F5" t="s">
        <v>15</v>
      </c>
      <c r="G5" t="s">
        <v>16</v>
      </c>
      <c r="H5">
        <v>28</v>
      </c>
      <c r="I5">
        <v>32</v>
      </c>
      <c r="J5">
        <v>32</v>
      </c>
      <c r="K5">
        <v>4259</v>
      </c>
      <c r="L5">
        <v>1</v>
      </c>
      <c r="M5">
        <v>1.25</v>
      </c>
      <c r="N5">
        <v>1</v>
      </c>
      <c r="O5">
        <v>0</v>
      </c>
      <c r="P5">
        <f>IF(data[[#This Row],[impressions]]=0,0,data[[#This Row],[clicks]]/data[[#This Row],[impressions]])</f>
        <v>2.3479690068091102E-4</v>
      </c>
      <c r="Q5">
        <f>IF(data[[#This Row],[clicks]]=0,0,data[[#This Row],[spent]]/data[[#This Row],[clicks]])</f>
        <v>1.25</v>
      </c>
      <c r="R5">
        <f>IF(data[[#This Row],[impressions]]=0,0,data[[#This Row],[spent]]/data[[#This Row],[impressions]]*1000)</f>
        <v>0.29349612585113877</v>
      </c>
      <c r="S5">
        <f t="shared" si="0"/>
        <v>0</v>
      </c>
      <c r="T5">
        <f t="shared" si="1"/>
        <v>0</v>
      </c>
    </row>
    <row r="6" spans="1:20" x14ac:dyDescent="0.3">
      <c r="A6">
        <v>708818</v>
      </c>
      <c r="B6" s="1">
        <v>42964</v>
      </c>
      <c r="C6" s="1">
        <v>42964</v>
      </c>
      <c r="D6">
        <v>916</v>
      </c>
      <c r="E6">
        <v>103928</v>
      </c>
      <c r="F6" t="s">
        <v>15</v>
      </c>
      <c r="G6" t="s">
        <v>16</v>
      </c>
      <c r="H6">
        <v>28</v>
      </c>
      <c r="I6">
        <v>33</v>
      </c>
      <c r="J6">
        <v>32</v>
      </c>
      <c r="K6">
        <v>4133</v>
      </c>
      <c r="L6">
        <v>1</v>
      </c>
      <c r="M6">
        <v>1.289999962</v>
      </c>
      <c r="N6">
        <v>1</v>
      </c>
      <c r="O6">
        <v>1</v>
      </c>
      <c r="P6">
        <f>IF(data[[#This Row],[impressions]]=0,0,data[[#This Row],[clicks]]/data[[#This Row],[impressions]])</f>
        <v>2.4195499637067505E-4</v>
      </c>
      <c r="Q6">
        <f>IF(data[[#This Row],[clicks]]=0,0,data[[#This Row],[spent]]/data[[#This Row],[clicks]])</f>
        <v>1.289999962</v>
      </c>
      <c r="R6">
        <f>IF(data[[#This Row],[impressions]]=0,0,data[[#This Row],[spent]]/data[[#This Row],[impressions]]*1000)</f>
        <v>0.31212193612388095</v>
      </c>
      <c r="S6">
        <f t="shared" si="0"/>
        <v>1</v>
      </c>
      <c r="T6">
        <f t="shared" si="1"/>
        <v>1.289999962</v>
      </c>
    </row>
    <row r="7" spans="1:20" x14ac:dyDescent="0.3">
      <c r="A7">
        <v>708820</v>
      </c>
      <c r="B7" s="1">
        <v>42964</v>
      </c>
      <c r="C7" s="1">
        <v>42964</v>
      </c>
      <c r="D7">
        <v>916</v>
      </c>
      <c r="E7">
        <v>103929</v>
      </c>
      <c r="F7" t="s">
        <v>15</v>
      </c>
      <c r="G7" t="s">
        <v>16</v>
      </c>
      <c r="H7">
        <v>29</v>
      </c>
      <c r="I7">
        <v>30</v>
      </c>
      <c r="J7">
        <v>30</v>
      </c>
      <c r="K7">
        <v>1915</v>
      </c>
      <c r="L7">
        <v>0</v>
      </c>
      <c r="M7">
        <v>0</v>
      </c>
      <c r="N7">
        <v>1</v>
      </c>
      <c r="O7">
        <v>1</v>
      </c>
      <c r="P7">
        <f>IF(data[[#This Row],[impressions]]=0,0,data[[#This Row],[clicks]]/data[[#This Row],[impressions]])</f>
        <v>0</v>
      </c>
      <c r="Q7">
        <f>IF(data[[#This Row],[clicks]]=0,0,data[[#This Row],[spent]]/data[[#This Row],[clicks]])</f>
        <v>0</v>
      </c>
      <c r="R7">
        <f>IF(data[[#This Row],[impressions]]=0,0,data[[#This Row],[spent]]/data[[#This Row],[impressions]]*1000)</f>
        <v>0</v>
      </c>
      <c r="S7">
        <f t="shared" si="0"/>
        <v>0</v>
      </c>
      <c r="T7">
        <f t="shared" si="1"/>
        <v>0</v>
      </c>
    </row>
    <row r="8" spans="1:20" x14ac:dyDescent="0.3">
      <c r="A8">
        <v>708889</v>
      </c>
      <c r="B8" s="1">
        <v>42964</v>
      </c>
      <c r="C8" s="1">
        <v>42964</v>
      </c>
      <c r="D8">
        <v>916</v>
      </c>
      <c r="E8">
        <v>103940</v>
      </c>
      <c r="F8" t="s">
        <v>15</v>
      </c>
      <c r="G8" t="s">
        <v>16</v>
      </c>
      <c r="H8">
        <v>15</v>
      </c>
      <c r="I8">
        <v>16</v>
      </c>
      <c r="J8">
        <v>17</v>
      </c>
      <c r="K8">
        <v>15615</v>
      </c>
      <c r="L8">
        <v>3</v>
      </c>
      <c r="M8">
        <v>4.7699999809999998</v>
      </c>
      <c r="N8">
        <v>1</v>
      </c>
      <c r="O8">
        <v>0</v>
      </c>
      <c r="P8">
        <f>IF(data[[#This Row],[impressions]]=0,0,data[[#This Row],[clicks]]/data[[#This Row],[impressions]])</f>
        <v>1.9212295869356388E-4</v>
      </c>
      <c r="Q8">
        <f>IF(data[[#This Row],[clicks]]=0,0,data[[#This Row],[spent]]/data[[#This Row],[clicks]])</f>
        <v>1.5899999936666667</v>
      </c>
      <c r="R8">
        <f>IF(data[[#This Row],[impressions]]=0,0,data[[#This Row],[spent]]/data[[#This Row],[impressions]]*1000)</f>
        <v>0.30547550310598787</v>
      </c>
      <c r="S8">
        <f t="shared" si="0"/>
        <v>0</v>
      </c>
      <c r="T8">
        <f t="shared" si="1"/>
        <v>0</v>
      </c>
    </row>
    <row r="9" spans="1:20" x14ac:dyDescent="0.3">
      <c r="A9">
        <v>708895</v>
      </c>
      <c r="B9" s="1">
        <v>42964</v>
      </c>
      <c r="C9" s="1">
        <v>42964</v>
      </c>
      <c r="D9">
        <v>916</v>
      </c>
      <c r="E9">
        <v>103941</v>
      </c>
      <c r="F9" t="s">
        <v>15</v>
      </c>
      <c r="G9" t="s">
        <v>16</v>
      </c>
      <c r="H9">
        <v>16</v>
      </c>
      <c r="I9">
        <v>20</v>
      </c>
      <c r="J9">
        <v>18</v>
      </c>
      <c r="K9">
        <v>10951</v>
      </c>
      <c r="L9">
        <v>1</v>
      </c>
      <c r="M9">
        <v>1.269999981</v>
      </c>
      <c r="N9">
        <v>1</v>
      </c>
      <c r="O9">
        <v>1</v>
      </c>
      <c r="P9">
        <f>IF(data[[#This Row],[impressions]]=0,0,data[[#This Row],[clicks]]/data[[#This Row],[impressions]])</f>
        <v>9.1315861565153872E-5</v>
      </c>
      <c r="Q9">
        <f>IF(data[[#This Row],[clicks]]=0,0,data[[#This Row],[spent]]/data[[#This Row],[clicks]])</f>
        <v>1.269999981</v>
      </c>
      <c r="R9">
        <f>IF(data[[#This Row],[impressions]]=0,0,data[[#This Row],[spent]]/data[[#This Row],[impressions]]*1000)</f>
        <v>0.11597114245274404</v>
      </c>
      <c r="S9">
        <f t="shared" si="0"/>
        <v>1</v>
      </c>
      <c r="T9">
        <f t="shared" si="1"/>
        <v>1.269999981</v>
      </c>
    </row>
    <row r="10" spans="1:20" x14ac:dyDescent="0.3">
      <c r="A10">
        <v>708953</v>
      </c>
      <c r="B10" s="1">
        <v>42964</v>
      </c>
      <c r="C10" s="1">
        <v>42964</v>
      </c>
      <c r="D10">
        <v>916</v>
      </c>
      <c r="E10">
        <v>103951</v>
      </c>
      <c r="F10" t="s">
        <v>15</v>
      </c>
      <c r="G10" t="s">
        <v>16</v>
      </c>
      <c r="H10">
        <v>27</v>
      </c>
      <c r="I10">
        <v>31</v>
      </c>
      <c r="J10">
        <v>31</v>
      </c>
      <c r="K10">
        <v>2355</v>
      </c>
      <c r="L10">
        <v>1</v>
      </c>
      <c r="M10">
        <v>1.5</v>
      </c>
      <c r="N10">
        <v>1</v>
      </c>
      <c r="O10">
        <v>0</v>
      </c>
      <c r="P10">
        <f>IF(data[[#This Row],[impressions]]=0,0,data[[#This Row],[clicks]]/data[[#This Row],[impressions]])</f>
        <v>4.2462845010615713E-4</v>
      </c>
      <c r="Q10">
        <f>IF(data[[#This Row],[clicks]]=0,0,data[[#This Row],[spent]]/data[[#This Row],[clicks]])</f>
        <v>1.5</v>
      </c>
      <c r="R10">
        <f>IF(data[[#This Row],[impressions]]=0,0,data[[#This Row],[spent]]/data[[#This Row],[impressions]]*1000)</f>
        <v>0.63694267515923564</v>
      </c>
      <c r="S10">
        <f t="shared" si="0"/>
        <v>0</v>
      </c>
      <c r="T10">
        <f t="shared" si="1"/>
        <v>0</v>
      </c>
    </row>
    <row r="11" spans="1:20" x14ac:dyDescent="0.3">
      <c r="A11">
        <v>708958</v>
      </c>
      <c r="B11" s="1">
        <v>42977</v>
      </c>
      <c r="C11" s="1">
        <v>42977</v>
      </c>
      <c r="D11">
        <v>916</v>
      </c>
      <c r="E11">
        <v>103952</v>
      </c>
      <c r="F11" t="s">
        <v>15</v>
      </c>
      <c r="G11" t="s">
        <v>16</v>
      </c>
      <c r="H11">
        <v>28</v>
      </c>
      <c r="I11">
        <v>32</v>
      </c>
      <c r="J11">
        <v>31</v>
      </c>
      <c r="K11">
        <v>9502</v>
      </c>
      <c r="L11">
        <v>3</v>
      </c>
      <c r="M11">
        <v>3.1599999670000001</v>
      </c>
      <c r="N11">
        <v>1</v>
      </c>
      <c r="O11">
        <v>0</v>
      </c>
      <c r="P11">
        <f>IF(data[[#This Row],[impressions]]=0,0,data[[#This Row],[clicks]]/data[[#This Row],[impressions]])</f>
        <v>3.1572300568301408E-4</v>
      </c>
      <c r="Q11">
        <f>IF(data[[#This Row],[clicks]]=0,0,data[[#This Row],[spent]]/data[[#This Row],[clicks]])</f>
        <v>1.0533333223333334</v>
      </c>
      <c r="R11">
        <f>IF(data[[#This Row],[impressions]]=0,0,data[[#This Row],[spent]]/data[[#This Row],[impressions]]*1000)</f>
        <v>0.33256156251315511</v>
      </c>
      <c r="S11">
        <f t="shared" si="0"/>
        <v>0</v>
      </c>
      <c r="T11">
        <f t="shared" si="1"/>
        <v>0</v>
      </c>
    </row>
    <row r="12" spans="1:20" x14ac:dyDescent="0.3">
      <c r="A12">
        <v>708979</v>
      </c>
      <c r="B12" s="1">
        <v>42977</v>
      </c>
      <c r="C12" s="1">
        <v>42977</v>
      </c>
      <c r="D12">
        <v>916</v>
      </c>
      <c r="E12">
        <v>103955</v>
      </c>
      <c r="F12" t="s">
        <v>15</v>
      </c>
      <c r="G12" t="s">
        <v>16</v>
      </c>
      <c r="H12">
        <v>31</v>
      </c>
      <c r="I12">
        <v>37</v>
      </c>
      <c r="J12">
        <v>34</v>
      </c>
      <c r="K12">
        <v>1224</v>
      </c>
      <c r="L12">
        <v>0</v>
      </c>
      <c r="M12">
        <v>0</v>
      </c>
      <c r="N12">
        <v>1</v>
      </c>
      <c r="O12">
        <v>0</v>
      </c>
      <c r="P12">
        <f>IF(data[[#This Row],[impressions]]=0,0,data[[#This Row],[clicks]]/data[[#This Row],[impressions]])</f>
        <v>0</v>
      </c>
      <c r="Q12">
        <f>IF(data[[#This Row],[clicks]]=0,0,data[[#This Row],[spent]]/data[[#This Row],[clicks]])</f>
        <v>0</v>
      </c>
      <c r="R12">
        <f>IF(data[[#This Row],[impressions]]=0,0,data[[#This Row],[spent]]/data[[#This Row],[impressions]]*1000)</f>
        <v>0</v>
      </c>
      <c r="S12">
        <f t="shared" si="0"/>
        <v>0</v>
      </c>
      <c r="T12">
        <f t="shared" si="1"/>
        <v>0</v>
      </c>
    </row>
    <row r="13" spans="1:20" x14ac:dyDescent="0.3">
      <c r="A13">
        <v>709023</v>
      </c>
      <c r="B13" s="1">
        <v>42976</v>
      </c>
      <c r="C13" s="1">
        <v>42976</v>
      </c>
      <c r="D13">
        <v>916</v>
      </c>
      <c r="E13">
        <v>103962</v>
      </c>
      <c r="F13" t="s">
        <v>15</v>
      </c>
      <c r="G13" t="s">
        <v>16</v>
      </c>
      <c r="H13">
        <v>7</v>
      </c>
      <c r="I13">
        <v>8</v>
      </c>
      <c r="J13">
        <v>8</v>
      </c>
      <c r="K13">
        <v>735</v>
      </c>
      <c r="L13">
        <v>0</v>
      </c>
      <c r="M13">
        <v>0</v>
      </c>
      <c r="N13">
        <v>1</v>
      </c>
      <c r="O13">
        <v>0</v>
      </c>
      <c r="P13">
        <f>IF(data[[#This Row],[impressions]]=0,0,data[[#This Row],[clicks]]/data[[#This Row],[impressions]])</f>
        <v>0</v>
      </c>
      <c r="Q13">
        <f>IF(data[[#This Row],[clicks]]=0,0,data[[#This Row],[spent]]/data[[#This Row],[clicks]])</f>
        <v>0</v>
      </c>
      <c r="R13">
        <f>IF(data[[#This Row],[impressions]]=0,0,data[[#This Row],[spent]]/data[[#This Row],[impressions]]*1000)</f>
        <v>0</v>
      </c>
      <c r="S13">
        <f t="shared" si="0"/>
        <v>0</v>
      </c>
      <c r="T13">
        <f t="shared" si="1"/>
        <v>0</v>
      </c>
    </row>
    <row r="14" spans="1:20" x14ac:dyDescent="0.3">
      <c r="A14">
        <v>709038</v>
      </c>
      <c r="B14" s="1">
        <v>42976</v>
      </c>
      <c r="C14" s="1">
        <v>42976</v>
      </c>
      <c r="D14">
        <v>916</v>
      </c>
      <c r="E14">
        <v>103965</v>
      </c>
      <c r="F14" t="s">
        <v>15</v>
      </c>
      <c r="G14" t="s">
        <v>16</v>
      </c>
      <c r="H14">
        <v>16</v>
      </c>
      <c r="I14">
        <v>20</v>
      </c>
      <c r="J14">
        <v>22</v>
      </c>
      <c r="K14">
        <v>5117</v>
      </c>
      <c r="L14">
        <v>0</v>
      </c>
      <c r="M14">
        <v>0</v>
      </c>
      <c r="N14">
        <v>1</v>
      </c>
      <c r="O14">
        <v>0</v>
      </c>
      <c r="P14">
        <f>IF(data[[#This Row],[impressions]]=0,0,data[[#This Row],[clicks]]/data[[#This Row],[impressions]])</f>
        <v>0</v>
      </c>
      <c r="Q14">
        <f>IF(data[[#This Row],[clicks]]=0,0,data[[#This Row],[spent]]/data[[#This Row],[clicks]])</f>
        <v>0</v>
      </c>
      <c r="R14">
        <f>IF(data[[#This Row],[impressions]]=0,0,data[[#This Row],[spent]]/data[[#This Row],[impressions]]*1000)</f>
        <v>0</v>
      </c>
      <c r="S14">
        <f t="shared" si="0"/>
        <v>0</v>
      </c>
      <c r="T14">
        <f t="shared" si="1"/>
        <v>0</v>
      </c>
    </row>
    <row r="15" spans="1:20" x14ac:dyDescent="0.3">
      <c r="A15">
        <v>709040</v>
      </c>
      <c r="B15" s="1">
        <v>42976</v>
      </c>
      <c r="C15" s="1">
        <v>42976</v>
      </c>
      <c r="D15">
        <v>916</v>
      </c>
      <c r="E15">
        <v>103965</v>
      </c>
      <c r="F15" t="s">
        <v>15</v>
      </c>
      <c r="G15" t="s">
        <v>16</v>
      </c>
      <c r="H15">
        <v>16</v>
      </c>
      <c r="I15">
        <v>19</v>
      </c>
      <c r="J15">
        <v>21</v>
      </c>
      <c r="K15">
        <v>5120</v>
      </c>
      <c r="L15">
        <v>0</v>
      </c>
      <c r="M15">
        <v>0</v>
      </c>
      <c r="N15">
        <v>1</v>
      </c>
      <c r="O15">
        <v>0</v>
      </c>
      <c r="P15">
        <f>IF(data[[#This Row],[impressions]]=0,0,data[[#This Row],[clicks]]/data[[#This Row],[impressions]])</f>
        <v>0</v>
      </c>
      <c r="Q15">
        <f>IF(data[[#This Row],[clicks]]=0,0,data[[#This Row],[spent]]/data[[#This Row],[clicks]])</f>
        <v>0</v>
      </c>
      <c r="R15">
        <f>IF(data[[#This Row],[impressions]]=0,0,data[[#This Row],[spent]]/data[[#This Row],[impressions]]*1000)</f>
        <v>0</v>
      </c>
      <c r="S15">
        <f t="shared" si="0"/>
        <v>0</v>
      </c>
      <c r="T15">
        <f t="shared" si="1"/>
        <v>0</v>
      </c>
    </row>
    <row r="16" spans="1:20" x14ac:dyDescent="0.3">
      <c r="A16">
        <v>709059</v>
      </c>
      <c r="B16" s="1">
        <v>42977</v>
      </c>
      <c r="C16" s="1">
        <v>42977</v>
      </c>
      <c r="D16">
        <v>916</v>
      </c>
      <c r="E16">
        <v>103968</v>
      </c>
      <c r="F16" t="s">
        <v>15</v>
      </c>
      <c r="G16" t="s">
        <v>16</v>
      </c>
      <c r="H16">
        <v>20</v>
      </c>
      <c r="I16">
        <v>26</v>
      </c>
      <c r="J16">
        <v>23</v>
      </c>
      <c r="K16">
        <v>14669</v>
      </c>
      <c r="L16">
        <v>7</v>
      </c>
      <c r="M16">
        <v>10.280000210000001</v>
      </c>
      <c r="N16">
        <v>1</v>
      </c>
      <c r="O16">
        <v>1</v>
      </c>
      <c r="P16">
        <f>IF(data[[#This Row],[impressions]]=0,0,data[[#This Row],[clicks]]/data[[#This Row],[impressions]])</f>
        <v>4.77196809598473E-4</v>
      </c>
      <c r="Q16">
        <f>IF(data[[#This Row],[clicks]]=0,0,data[[#This Row],[spent]]/data[[#This Row],[clicks]])</f>
        <v>1.4685714585714287</v>
      </c>
      <c r="R16">
        <f>IF(data[[#This Row],[impressions]]=0,0,data[[#This Row],[spent]]/data[[#This Row],[impressions]]*1000)</f>
        <v>0.70079761469766177</v>
      </c>
      <c r="S16">
        <f t="shared" si="0"/>
        <v>0.14285714285714285</v>
      </c>
      <c r="T16">
        <f t="shared" si="1"/>
        <v>10.280000210000001</v>
      </c>
    </row>
    <row r="17" spans="1:20" x14ac:dyDescent="0.3">
      <c r="A17">
        <v>709105</v>
      </c>
      <c r="B17" s="1">
        <v>42977</v>
      </c>
      <c r="C17" s="1">
        <v>42977</v>
      </c>
      <c r="D17">
        <v>916</v>
      </c>
      <c r="E17">
        <v>103976</v>
      </c>
      <c r="F17" t="s">
        <v>15</v>
      </c>
      <c r="G17" t="s">
        <v>16</v>
      </c>
      <c r="H17">
        <v>28</v>
      </c>
      <c r="I17">
        <v>30</v>
      </c>
      <c r="J17">
        <v>32</v>
      </c>
      <c r="K17">
        <v>1241</v>
      </c>
      <c r="L17">
        <v>0</v>
      </c>
      <c r="M17">
        <v>0</v>
      </c>
      <c r="N17">
        <v>1</v>
      </c>
      <c r="O17">
        <v>1</v>
      </c>
      <c r="P17">
        <f>IF(data[[#This Row],[impressions]]=0,0,data[[#This Row],[clicks]]/data[[#This Row],[impressions]])</f>
        <v>0</v>
      </c>
      <c r="Q17">
        <f>IF(data[[#This Row],[clicks]]=0,0,data[[#This Row],[spent]]/data[[#This Row],[clicks]])</f>
        <v>0</v>
      </c>
      <c r="R17">
        <f>IF(data[[#This Row],[impressions]]=0,0,data[[#This Row],[spent]]/data[[#This Row],[impressions]]*1000)</f>
        <v>0</v>
      </c>
      <c r="S17">
        <f t="shared" si="0"/>
        <v>0</v>
      </c>
      <c r="T17">
        <f t="shared" si="1"/>
        <v>0</v>
      </c>
    </row>
    <row r="18" spans="1:20" x14ac:dyDescent="0.3">
      <c r="A18">
        <v>709115</v>
      </c>
      <c r="B18" s="1">
        <v>42977</v>
      </c>
      <c r="C18" s="1">
        <v>42977</v>
      </c>
      <c r="D18">
        <v>916</v>
      </c>
      <c r="E18">
        <v>103978</v>
      </c>
      <c r="F18" t="s">
        <v>15</v>
      </c>
      <c r="G18" t="s">
        <v>16</v>
      </c>
      <c r="H18">
        <v>30</v>
      </c>
      <c r="I18">
        <v>34</v>
      </c>
      <c r="J18">
        <v>31</v>
      </c>
      <c r="K18">
        <v>2305</v>
      </c>
      <c r="L18">
        <v>1</v>
      </c>
      <c r="M18">
        <v>0.56999999300000004</v>
      </c>
      <c r="N18">
        <v>1</v>
      </c>
      <c r="O18">
        <v>0</v>
      </c>
      <c r="P18">
        <f>IF(data[[#This Row],[impressions]]=0,0,data[[#This Row],[clicks]]/data[[#This Row],[impressions]])</f>
        <v>4.3383947939262471E-4</v>
      </c>
      <c r="Q18">
        <f>IF(data[[#This Row],[clicks]]=0,0,data[[#This Row],[spent]]/data[[#This Row],[clicks]])</f>
        <v>0.56999999300000004</v>
      </c>
      <c r="R18">
        <f>IF(data[[#This Row],[impressions]]=0,0,data[[#This Row],[spent]]/data[[#This Row],[impressions]]*1000)</f>
        <v>0.24728850021691978</v>
      </c>
      <c r="S18">
        <f t="shared" si="0"/>
        <v>0</v>
      </c>
      <c r="T18">
        <f t="shared" si="1"/>
        <v>0</v>
      </c>
    </row>
    <row r="19" spans="1:20" x14ac:dyDescent="0.3">
      <c r="A19">
        <v>709124</v>
      </c>
      <c r="B19" s="1">
        <v>42977</v>
      </c>
      <c r="C19" s="1">
        <v>42977</v>
      </c>
      <c r="D19">
        <v>916</v>
      </c>
      <c r="E19">
        <v>103979</v>
      </c>
      <c r="F19" t="s">
        <v>15</v>
      </c>
      <c r="G19" t="s">
        <v>16</v>
      </c>
      <c r="H19">
        <v>31</v>
      </c>
      <c r="I19">
        <v>34</v>
      </c>
      <c r="J19">
        <v>33</v>
      </c>
      <c r="K19">
        <v>1024</v>
      </c>
      <c r="L19">
        <v>0</v>
      </c>
      <c r="M19">
        <v>0</v>
      </c>
      <c r="N19">
        <v>1</v>
      </c>
      <c r="O19">
        <v>1</v>
      </c>
      <c r="P19">
        <f>IF(data[[#This Row],[impressions]]=0,0,data[[#This Row],[clicks]]/data[[#This Row],[impressions]])</f>
        <v>0</v>
      </c>
      <c r="Q19">
        <f>IF(data[[#This Row],[clicks]]=0,0,data[[#This Row],[spent]]/data[[#This Row],[clicks]])</f>
        <v>0</v>
      </c>
      <c r="R19">
        <f>IF(data[[#This Row],[impressions]]=0,0,data[[#This Row],[spent]]/data[[#This Row],[impressions]]*1000)</f>
        <v>0</v>
      </c>
      <c r="S19">
        <f t="shared" si="0"/>
        <v>0</v>
      </c>
      <c r="T19">
        <f t="shared" si="1"/>
        <v>0</v>
      </c>
    </row>
    <row r="20" spans="1:20" x14ac:dyDescent="0.3">
      <c r="A20">
        <v>709179</v>
      </c>
      <c r="B20" s="1">
        <v>42977</v>
      </c>
      <c r="C20" s="1">
        <v>42977</v>
      </c>
      <c r="D20">
        <v>916</v>
      </c>
      <c r="E20">
        <v>103988</v>
      </c>
      <c r="F20" t="s">
        <v>17</v>
      </c>
      <c r="G20" t="s">
        <v>16</v>
      </c>
      <c r="H20">
        <v>15</v>
      </c>
      <c r="I20">
        <v>16</v>
      </c>
      <c r="J20">
        <v>17</v>
      </c>
      <c r="K20">
        <v>4627</v>
      </c>
      <c r="L20">
        <v>1</v>
      </c>
      <c r="M20">
        <v>1.690000057</v>
      </c>
      <c r="N20">
        <v>1</v>
      </c>
      <c r="O20">
        <v>0</v>
      </c>
      <c r="P20">
        <f>IF(data[[#This Row],[impressions]]=0,0,data[[#This Row],[clicks]]/data[[#This Row],[impressions]])</f>
        <v>2.1612275772638859E-4</v>
      </c>
      <c r="Q20">
        <f>IF(data[[#This Row],[clicks]]=0,0,data[[#This Row],[spent]]/data[[#This Row],[clicks]])</f>
        <v>1.690000057</v>
      </c>
      <c r="R20">
        <f>IF(data[[#This Row],[impressions]]=0,0,data[[#This Row],[spent]]/data[[#This Row],[impressions]]*1000)</f>
        <v>0.36524747287659393</v>
      </c>
      <c r="S20">
        <f t="shared" si="0"/>
        <v>0</v>
      </c>
      <c r="T20">
        <f t="shared" si="1"/>
        <v>0</v>
      </c>
    </row>
    <row r="21" spans="1:20" x14ac:dyDescent="0.3">
      <c r="A21">
        <v>709183</v>
      </c>
      <c r="B21" s="1">
        <v>42977</v>
      </c>
      <c r="C21" s="1">
        <v>42977</v>
      </c>
      <c r="D21">
        <v>916</v>
      </c>
      <c r="E21">
        <v>103989</v>
      </c>
      <c r="F21" t="s">
        <v>17</v>
      </c>
      <c r="G21" t="s">
        <v>16</v>
      </c>
      <c r="H21">
        <v>16</v>
      </c>
      <c r="I21">
        <v>20</v>
      </c>
      <c r="J21">
        <v>22</v>
      </c>
      <c r="K21">
        <v>21026</v>
      </c>
      <c r="L21">
        <v>4</v>
      </c>
      <c r="M21">
        <v>4.6300001140000004</v>
      </c>
      <c r="N21">
        <v>2</v>
      </c>
      <c r="O21">
        <v>1</v>
      </c>
      <c r="P21">
        <f>IF(data[[#This Row],[impressions]]=0,0,data[[#This Row],[clicks]]/data[[#This Row],[impressions]])</f>
        <v>1.9024065442785123E-4</v>
      </c>
      <c r="Q21">
        <f>IF(data[[#This Row],[clicks]]=0,0,data[[#This Row],[spent]]/data[[#This Row],[clicks]])</f>
        <v>1.1575000285000001</v>
      </c>
      <c r="R21">
        <f>IF(data[[#This Row],[impressions]]=0,0,data[[#This Row],[spent]]/data[[#This Row],[impressions]]*1000)</f>
        <v>0.22020356292209647</v>
      </c>
      <c r="S21">
        <f t="shared" si="0"/>
        <v>0.25</v>
      </c>
      <c r="T21">
        <f t="shared" si="1"/>
        <v>4.6300001140000004</v>
      </c>
    </row>
    <row r="22" spans="1:20" x14ac:dyDescent="0.3">
      <c r="A22">
        <v>709320</v>
      </c>
      <c r="B22" s="1">
        <v>42964</v>
      </c>
      <c r="C22" s="1">
        <v>42964</v>
      </c>
      <c r="D22">
        <v>916</v>
      </c>
      <c r="E22">
        <v>104012</v>
      </c>
      <c r="F22" t="s">
        <v>17</v>
      </c>
      <c r="G22" t="s">
        <v>16</v>
      </c>
      <c r="H22">
        <v>15</v>
      </c>
      <c r="I22">
        <v>21</v>
      </c>
      <c r="J22">
        <v>20</v>
      </c>
      <c r="K22">
        <v>1422</v>
      </c>
      <c r="L22">
        <v>0</v>
      </c>
      <c r="M22">
        <v>0</v>
      </c>
      <c r="N22">
        <v>1</v>
      </c>
      <c r="O22">
        <v>1</v>
      </c>
      <c r="P22">
        <f>IF(data[[#This Row],[impressions]]=0,0,data[[#This Row],[clicks]]/data[[#This Row],[impressions]])</f>
        <v>0</v>
      </c>
      <c r="Q22">
        <f>IF(data[[#This Row],[clicks]]=0,0,data[[#This Row],[spent]]/data[[#This Row],[clicks]])</f>
        <v>0</v>
      </c>
      <c r="R22">
        <f>IF(data[[#This Row],[impressions]]=0,0,data[[#This Row],[spent]]/data[[#This Row],[impressions]]*1000)</f>
        <v>0</v>
      </c>
      <c r="S22">
        <f t="shared" si="0"/>
        <v>0</v>
      </c>
      <c r="T22">
        <f t="shared" si="1"/>
        <v>0</v>
      </c>
    </row>
    <row r="23" spans="1:20" x14ac:dyDescent="0.3">
      <c r="A23">
        <v>709323</v>
      </c>
      <c r="B23" s="1">
        <v>42964</v>
      </c>
      <c r="C23" s="1">
        <v>42964</v>
      </c>
      <c r="D23">
        <v>916</v>
      </c>
      <c r="E23">
        <v>104012</v>
      </c>
      <c r="F23" t="s">
        <v>17</v>
      </c>
      <c r="G23" t="s">
        <v>16</v>
      </c>
      <c r="H23">
        <v>15</v>
      </c>
      <c r="I23">
        <v>17</v>
      </c>
      <c r="J23">
        <v>19</v>
      </c>
      <c r="K23">
        <v>7132</v>
      </c>
      <c r="L23">
        <v>2</v>
      </c>
      <c r="M23">
        <v>2.6099998950000001</v>
      </c>
      <c r="N23">
        <v>1</v>
      </c>
      <c r="O23">
        <v>0</v>
      </c>
      <c r="P23">
        <f>IF(data[[#This Row],[impressions]]=0,0,data[[#This Row],[clicks]]/data[[#This Row],[impressions]])</f>
        <v>2.8042624789680314E-4</v>
      </c>
      <c r="Q23">
        <f>IF(data[[#This Row],[clicks]]=0,0,data[[#This Row],[spent]]/data[[#This Row],[clicks]])</f>
        <v>1.3049999475</v>
      </c>
      <c r="R23">
        <f>IF(data[[#This Row],[impressions]]=0,0,data[[#This Row],[spent]]/data[[#This Row],[impressions]]*1000)</f>
        <v>0.36595623878295008</v>
      </c>
      <c r="S23">
        <f t="shared" si="0"/>
        <v>0</v>
      </c>
      <c r="T23">
        <f t="shared" si="1"/>
        <v>0</v>
      </c>
    </row>
    <row r="24" spans="1:20" x14ac:dyDescent="0.3">
      <c r="A24">
        <v>709326</v>
      </c>
      <c r="B24" s="1">
        <v>42965</v>
      </c>
      <c r="C24" s="1">
        <v>42965</v>
      </c>
      <c r="D24">
        <v>916</v>
      </c>
      <c r="E24">
        <v>104013</v>
      </c>
      <c r="F24" t="s">
        <v>17</v>
      </c>
      <c r="G24" t="s">
        <v>16</v>
      </c>
      <c r="H24">
        <v>16</v>
      </c>
      <c r="I24">
        <v>22</v>
      </c>
      <c r="J24">
        <v>22</v>
      </c>
      <c r="K24">
        <v>12190</v>
      </c>
      <c r="L24">
        <v>2</v>
      </c>
      <c r="M24">
        <v>3.0499999519999998</v>
      </c>
      <c r="N24">
        <v>1</v>
      </c>
      <c r="O24">
        <v>0</v>
      </c>
      <c r="P24">
        <f>IF(data[[#This Row],[impressions]]=0,0,data[[#This Row],[clicks]]/data[[#This Row],[impressions]])</f>
        <v>1.6406890894175554E-4</v>
      </c>
      <c r="Q24">
        <f>IF(data[[#This Row],[clicks]]=0,0,data[[#This Row],[spent]]/data[[#This Row],[clicks]])</f>
        <v>1.5249999759999999</v>
      </c>
      <c r="R24">
        <f>IF(data[[#This Row],[impressions]]=0,0,data[[#This Row],[spent]]/data[[#This Row],[impressions]]*1000)</f>
        <v>0.25020508219852333</v>
      </c>
      <c r="S24">
        <f t="shared" si="0"/>
        <v>0</v>
      </c>
      <c r="T24">
        <f t="shared" si="1"/>
        <v>0</v>
      </c>
    </row>
    <row r="25" spans="1:20" x14ac:dyDescent="0.3">
      <c r="A25">
        <v>709327</v>
      </c>
      <c r="B25" s="1">
        <v>42965</v>
      </c>
      <c r="C25" s="1">
        <v>42965</v>
      </c>
      <c r="D25">
        <v>916</v>
      </c>
      <c r="E25">
        <v>104013</v>
      </c>
      <c r="F25" t="s">
        <v>17</v>
      </c>
      <c r="G25" t="s">
        <v>16</v>
      </c>
      <c r="H25">
        <v>16</v>
      </c>
      <c r="I25">
        <v>22</v>
      </c>
      <c r="J25">
        <v>20</v>
      </c>
      <c r="K25">
        <v>12193</v>
      </c>
      <c r="L25">
        <v>2</v>
      </c>
      <c r="M25">
        <v>3.0599999430000002</v>
      </c>
      <c r="N25">
        <v>1</v>
      </c>
      <c r="O25">
        <v>1</v>
      </c>
      <c r="P25">
        <f>IF(data[[#This Row],[impressions]]=0,0,data[[#This Row],[clicks]]/data[[#This Row],[impressions]])</f>
        <v>1.640285409661281E-4</v>
      </c>
      <c r="Q25">
        <f>IF(data[[#This Row],[clicks]]=0,0,data[[#This Row],[spent]]/data[[#This Row],[clicks]])</f>
        <v>1.5299999715000001</v>
      </c>
      <c r="R25">
        <f>IF(data[[#This Row],[impressions]]=0,0,data[[#This Row],[spent]]/data[[#This Row],[impressions]]*1000)</f>
        <v>0.25096366300336259</v>
      </c>
      <c r="S25">
        <f t="shared" si="0"/>
        <v>0.5</v>
      </c>
      <c r="T25">
        <f t="shared" si="1"/>
        <v>3.0599999430000002</v>
      </c>
    </row>
    <row r="26" spans="1:20" x14ac:dyDescent="0.3">
      <c r="A26">
        <v>709328</v>
      </c>
      <c r="B26" s="1">
        <v>42965</v>
      </c>
      <c r="C26" s="1">
        <v>42965</v>
      </c>
      <c r="D26">
        <v>916</v>
      </c>
      <c r="E26">
        <v>104013</v>
      </c>
      <c r="F26" t="s">
        <v>17</v>
      </c>
      <c r="G26" t="s">
        <v>16</v>
      </c>
      <c r="H26">
        <v>16</v>
      </c>
      <c r="I26">
        <v>19</v>
      </c>
      <c r="J26">
        <v>18</v>
      </c>
      <c r="K26">
        <v>3332</v>
      </c>
      <c r="L26">
        <v>0</v>
      </c>
      <c r="M26">
        <v>0</v>
      </c>
      <c r="N26">
        <v>1</v>
      </c>
      <c r="O26">
        <v>1</v>
      </c>
      <c r="P26">
        <f>IF(data[[#This Row],[impressions]]=0,0,data[[#This Row],[clicks]]/data[[#This Row],[impressions]])</f>
        <v>0</v>
      </c>
      <c r="Q26">
        <f>IF(data[[#This Row],[clicks]]=0,0,data[[#This Row],[spent]]/data[[#This Row],[clicks]])</f>
        <v>0</v>
      </c>
      <c r="R26">
        <f>IF(data[[#This Row],[impressions]]=0,0,data[[#This Row],[spent]]/data[[#This Row],[impressions]]*1000)</f>
        <v>0</v>
      </c>
      <c r="S26">
        <f t="shared" si="0"/>
        <v>0</v>
      </c>
      <c r="T26">
        <f t="shared" si="1"/>
        <v>0</v>
      </c>
    </row>
    <row r="27" spans="1:20" x14ac:dyDescent="0.3">
      <c r="A27">
        <v>709455</v>
      </c>
      <c r="B27" s="1">
        <v>42965</v>
      </c>
      <c r="C27" s="1">
        <v>42965</v>
      </c>
      <c r="D27">
        <v>916</v>
      </c>
      <c r="E27">
        <v>104034</v>
      </c>
      <c r="F27" t="s">
        <v>17</v>
      </c>
      <c r="G27" t="s">
        <v>16</v>
      </c>
      <c r="H27">
        <v>7</v>
      </c>
      <c r="I27">
        <v>12</v>
      </c>
      <c r="J27">
        <v>10</v>
      </c>
      <c r="K27">
        <v>559</v>
      </c>
      <c r="L27">
        <v>0</v>
      </c>
      <c r="M27">
        <v>0</v>
      </c>
      <c r="N27">
        <v>1</v>
      </c>
      <c r="O27">
        <v>0</v>
      </c>
      <c r="P27">
        <f>IF(data[[#This Row],[impressions]]=0,0,data[[#This Row],[clicks]]/data[[#This Row],[impressions]])</f>
        <v>0</v>
      </c>
      <c r="Q27">
        <f>IF(data[[#This Row],[clicks]]=0,0,data[[#This Row],[spent]]/data[[#This Row],[clicks]])</f>
        <v>0</v>
      </c>
      <c r="R27">
        <f>IF(data[[#This Row],[impressions]]=0,0,data[[#This Row],[spent]]/data[[#This Row],[impressions]]*1000)</f>
        <v>0</v>
      </c>
      <c r="S27">
        <f t="shared" si="0"/>
        <v>0</v>
      </c>
      <c r="T27">
        <f t="shared" si="1"/>
        <v>0</v>
      </c>
    </row>
    <row r="28" spans="1:20" x14ac:dyDescent="0.3">
      <c r="A28">
        <v>709544</v>
      </c>
      <c r="B28" s="1">
        <v>42965</v>
      </c>
      <c r="C28" s="1">
        <v>42965</v>
      </c>
      <c r="D28">
        <v>916</v>
      </c>
      <c r="E28">
        <v>104049</v>
      </c>
      <c r="F28" t="s">
        <v>17</v>
      </c>
      <c r="G28" t="s">
        <v>16</v>
      </c>
      <c r="H28">
        <v>29</v>
      </c>
      <c r="I28">
        <v>33</v>
      </c>
      <c r="J28">
        <v>32</v>
      </c>
      <c r="K28">
        <v>7440</v>
      </c>
      <c r="L28">
        <v>2</v>
      </c>
      <c r="M28">
        <v>2.9800000190000002</v>
      </c>
      <c r="N28">
        <v>1</v>
      </c>
      <c r="O28">
        <v>1</v>
      </c>
      <c r="P28">
        <f>IF(data[[#This Row],[impressions]]=0,0,data[[#This Row],[clicks]]/data[[#This Row],[impressions]])</f>
        <v>2.6881720430107527E-4</v>
      </c>
      <c r="Q28">
        <f>IF(data[[#This Row],[clicks]]=0,0,data[[#This Row],[spent]]/data[[#This Row],[clicks]])</f>
        <v>1.4900000095000001</v>
      </c>
      <c r="R28">
        <f>IF(data[[#This Row],[impressions]]=0,0,data[[#This Row],[spent]]/data[[#This Row],[impressions]]*1000)</f>
        <v>0.40053763696236561</v>
      </c>
      <c r="S28">
        <f t="shared" si="0"/>
        <v>0.5</v>
      </c>
      <c r="T28">
        <f t="shared" si="1"/>
        <v>2.9800000190000002</v>
      </c>
    </row>
    <row r="29" spans="1:20" x14ac:dyDescent="0.3">
      <c r="A29">
        <v>709614</v>
      </c>
      <c r="B29" s="1">
        <v>42966</v>
      </c>
      <c r="C29" s="1">
        <v>42966</v>
      </c>
      <c r="D29">
        <v>916</v>
      </c>
      <c r="E29">
        <v>104061</v>
      </c>
      <c r="F29" t="s">
        <v>18</v>
      </c>
      <c r="G29" t="s">
        <v>16</v>
      </c>
      <c r="H29">
        <v>16</v>
      </c>
      <c r="I29">
        <v>19</v>
      </c>
      <c r="J29">
        <v>20</v>
      </c>
      <c r="K29">
        <v>19113</v>
      </c>
      <c r="L29">
        <v>4</v>
      </c>
      <c r="M29">
        <v>5.5200000999999999</v>
      </c>
      <c r="N29">
        <v>1</v>
      </c>
      <c r="O29">
        <v>0</v>
      </c>
      <c r="P29">
        <f>IF(data[[#This Row],[impressions]]=0,0,data[[#This Row],[clicks]]/data[[#This Row],[impressions]])</f>
        <v>2.0928164076806363E-4</v>
      </c>
      <c r="Q29">
        <f>IF(data[[#This Row],[clicks]]=0,0,data[[#This Row],[spent]]/data[[#This Row],[clicks]])</f>
        <v>1.380000025</v>
      </c>
      <c r="R29">
        <f>IF(data[[#This Row],[impressions]]=0,0,data[[#This Row],[spent]]/data[[#This Row],[impressions]]*1000)</f>
        <v>0.28880866949196882</v>
      </c>
      <c r="S29">
        <f t="shared" si="0"/>
        <v>0</v>
      </c>
      <c r="T29">
        <f t="shared" si="1"/>
        <v>0</v>
      </c>
    </row>
    <row r="30" spans="1:20" x14ac:dyDescent="0.3">
      <c r="A30">
        <v>709756</v>
      </c>
      <c r="B30" s="1">
        <v>42966</v>
      </c>
      <c r="C30" s="1">
        <v>42966</v>
      </c>
      <c r="D30">
        <v>916</v>
      </c>
      <c r="E30">
        <v>104085</v>
      </c>
      <c r="F30" t="s">
        <v>18</v>
      </c>
      <c r="G30" t="s">
        <v>16</v>
      </c>
      <c r="H30">
        <v>16</v>
      </c>
      <c r="I30">
        <v>21</v>
      </c>
      <c r="J30">
        <v>21</v>
      </c>
      <c r="K30">
        <v>10976</v>
      </c>
      <c r="L30">
        <v>2</v>
      </c>
      <c r="M30">
        <v>1.690000057</v>
      </c>
      <c r="N30">
        <v>1</v>
      </c>
      <c r="O30">
        <v>1</v>
      </c>
      <c r="P30">
        <f>IF(data[[#This Row],[impressions]]=0,0,data[[#This Row],[clicks]]/data[[#This Row],[impressions]])</f>
        <v>1.8221574344023323E-4</v>
      </c>
      <c r="Q30">
        <f>IF(data[[#This Row],[clicks]]=0,0,data[[#This Row],[spent]]/data[[#This Row],[clicks]])</f>
        <v>0.8450000285</v>
      </c>
      <c r="R30">
        <f>IF(data[[#This Row],[impressions]]=0,0,data[[#This Row],[spent]]/data[[#This Row],[impressions]]*1000)</f>
        <v>0.15397230840014578</v>
      </c>
      <c r="S30">
        <f t="shared" si="0"/>
        <v>0.5</v>
      </c>
      <c r="T30">
        <f t="shared" si="1"/>
        <v>1.690000057</v>
      </c>
    </row>
    <row r="31" spans="1:20" x14ac:dyDescent="0.3">
      <c r="A31">
        <v>709761</v>
      </c>
      <c r="B31" s="1">
        <v>42965</v>
      </c>
      <c r="C31" s="1">
        <v>42965</v>
      </c>
      <c r="D31">
        <v>916</v>
      </c>
      <c r="E31">
        <v>104085</v>
      </c>
      <c r="F31" t="s">
        <v>18</v>
      </c>
      <c r="G31" t="s">
        <v>16</v>
      </c>
      <c r="H31">
        <v>16</v>
      </c>
      <c r="I31">
        <v>19</v>
      </c>
      <c r="J31">
        <v>20</v>
      </c>
      <c r="K31">
        <v>2861</v>
      </c>
      <c r="L31">
        <v>0</v>
      </c>
      <c r="M31">
        <v>0</v>
      </c>
      <c r="N31">
        <v>1</v>
      </c>
      <c r="O31">
        <v>0</v>
      </c>
      <c r="P31">
        <f>IF(data[[#This Row],[impressions]]=0,0,data[[#This Row],[clicks]]/data[[#This Row],[impressions]])</f>
        <v>0</v>
      </c>
      <c r="Q31">
        <f>IF(data[[#This Row],[clicks]]=0,0,data[[#This Row],[spent]]/data[[#This Row],[clicks]])</f>
        <v>0</v>
      </c>
      <c r="R31">
        <f>IF(data[[#This Row],[impressions]]=0,0,data[[#This Row],[spent]]/data[[#This Row],[impressions]]*1000)</f>
        <v>0</v>
      </c>
      <c r="S31">
        <f t="shared" si="0"/>
        <v>0</v>
      </c>
      <c r="T31">
        <f t="shared" si="1"/>
        <v>0</v>
      </c>
    </row>
    <row r="32" spans="1:20" x14ac:dyDescent="0.3">
      <c r="A32">
        <v>709899</v>
      </c>
      <c r="B32" s="1">
        <v>42965</v>
      </c>
      <c r="C32" s="1">
        <v>42965</v>
      </c>
      <c r="D32">
        <v>916</v>
      </c>
      <c r="E32">
        <v>104108</v>
      </c>
      <c r="F32" t="s">
        <v>18</v>
      </c>
      <c r="G32" t="s">
        <v>16</v>
      </c>
      <c r="H32">
        <v>15</v>
      </c>
      <c r="I32">
        <v>18</v>
      </c>
      <c r="J32">
        <v>20</v>
      </c>
      <c r="K32">
        <v>1398</v>
      </c>
      <c r="L32">
        <v>0</v>
      </c>
      <c r="M32">
        <v>0</v>
      </c>
      <c r="N32">
        <v>1</v>
      </c>
      <c r="O32">
        <v>1</v>
      </c>
      <c r="P32">
        <f>IF(data[[#This Row],[impressions]]=0,0,data[[#This Row],[clicks]]/data[[#This Row],[impressions]])</f>
        <v>0</v>
      </c>
      <c r="Q32">
        <f>IF(data[[#This Row],[clicks]]=0,0,data[[#This Row],[spent]]/data[[#This Row],[clicks]])</f>
        <v>0</v>
      </c>
      <c r="R32">
        <f>IF(data[[#This Row],[impressions]]=0,0,data[[#This Row],[spent]]/data[[#This Row],[impressions]]*1000)</f>
        <v>0</v>
      </c>
      <c r="S32">
        <f t="shared" si="0"/>
        <v>0</v>
      </c>
      <c r="T32">
        <f t="shared" si="1"/>
        <v>0</v>
      </c>
    </row>
    <row r="33" spans="1:20" x14ac:dyDescent="0.3">
      <c r="A33">
        <v>709901</v>
      </c>
      <c r="B33" s="1">
        <v>42965</v>
      </c>
      <c r="C33" s="1">
        <v>42965</v>
      </c>
      <c r="D33">
        <v>916</v>
      </c>
      <c r="E33">
        <v>104109</v>
      </c>
      <c r="F33" t="s">
        <v>18</v>
      </c>
      <c r="G33" t="s">
        <v>16</v>
      </c>
      <c r="H33">
        <v>16</v>
      </c>
      <c r="I33">
        <v>18</v>
      </c>
      <c r="J33">
        <v>20</v>
      </c>
      <c r="K33">
        <v>23817</v>
      </c>
      <c r="L33">
        <v>7</v>
      </c>
      <c r="M33">
        <v>8.4700001480000005</v>
      </c>
      <c r="N33">
        <v>1</v>
      </c>
      <c r="O33">
        <v>1</v>
      </c>
      <c r="P33">
        <f>IF(data[[#This Row],[impressions]]=0,0,data[[#This Row],[clicks]]/data[[#This Row],[impressions]])</f>
        <v>2.9390771297812488E-4</v>
      </c>
      <c r="Q33">
        <f>IF(data[[#This Row],[clicks]]=0,0,data[[#This Row],[spent]]/data[[#This Row],[clicks]])</f>
        <v>1.2100000211428572</v>
      </c>
      <c r="R33">
        <f>IF(data[[#This Row],[impressions]]=0,0,data[[#This Row],[spent]]/data[[#This Row],[impressions]]*1000)</f>
        <v>0.35562833891757989</v>
      </c>
      <c r="S33">
        <f t="shared" si="0"/>
        <v>0.14285714285714285</v>
      </c>
      <c r="T33">
        <f t="shared" si="1"/>
        <v>8.4700001480000005</v>
      </c>
    </row>
    <row r="34" spans="1:20" x14ac:dyDescent="0.3">
      <c r="A34">
        <v>710045</v>
      </c>
      <c r="B34" s="1">
        <v>42964</v>
      </c>
      <c r="C34" s="1">
        <v>42964</v>
      </c>
      <c r="D34">
        <v>916</v>
      </c>
      <c r="E34">
        <v>104133</v>
      </c>
      <c r="F34" t="s">
        <v>19</v>
      </c>
      <c r="G34" t="s">
        <v>16</v>
      </c>
      <c r="H34">
        <v>16</v>
      </c>
      <c r="I34">
        <v>22</v>
      </c>
      <c r="J34">
        <v>17</v>
      </c>
      <c r="K34">
        <v>47224</v>
      </c>
      <c r="L34">
        <v>12</v>
      </c>
      <c r="M34">
        <v>15.82000017</v>
      </c>
      <c r="N34">
        <v>1</v>
      </c>
      <c r="O34">
        <v>0</v>
      </c>
      <c r="P34">
        <f>IF(data[[#This Row],[impressions]]=0,0,data[[#This Row],[clicks]]/data[[#This Row],[impressions]])</f>
        <v>2.5410808063696424E-4</v>
      </c>
      <c r="Q34">
        <f>IF(data[[#This Row],[clicks]]=0,0,data[[#This Row],[spent]]/data[[#This Row],[clicks]])</f>
        <v>1.3183333475000001</v>
      </c>
      <c r="R34">
        <f>IF(data[[#This Row],[impressions]]=0,0,data[[#This Row],[spent]]/data[[#This Row],[impressions]]*1000)</f>
        <v>0.33499915657292906</v>
      </c>
      <c r="S34">
        <f t="shared" si="0"/>
        <v>0</v>
      </c>
      <c r="T34">
        <f t="shared" si="1"/>
        <v>0</v>
      </c>
    </row>
    <row r="35" spans="1:20" x14ac:dyDescent="0.3">
      <c r="A35">
        <v>710088</v>
      </c>
      <c r="B35" s="1">
        <v>42964</v>
      </c>
      <c r="C35" s="1">
        <v>42964</v>
      </c>
      <c r="D35">
        <v>916</v>
      </c>
      <c r="E35">
        <v>104140</v>
      </c>
      <c r="F35" t="s">
        <v>19</v>
      </c>
      <c r="G35" t="s">
        <v>16</v>
      </c>
      <c r="H35">
        <v>24</v>
      </c>
      <c r="I35">
        <v>26</v>
      </c>
      <c r="J35">
        <v>27</v>
      </c>
      <c r="K35">
        <v>2283</v>
      </c>
      <c r="L35">
        <v>1</v>
      </c>
      <c r="M35">
        <v>1.4700000289999999</v>
      </c>
      <c r="N35">
        <v>1</v>
      </c>
      <c r="O35">
        <v>0</v>
      </c>
      <c r="P35">
        <f>IF(data[[#This Row],[impressions]]=0,0,data[[#This Row],[clicks]]/data[[#This Row],[impressions]])</f>
        <v>4.3802014892685063E-4</v>
      </c>
      <c r="Q35">
        <f>IF(data[[#This Row],[clicks]]=0,0,data[[#This Row],[spent]]/data[[#This Row],[clicks]])</f>
        <v>1.4700000289999999</v>
      </c>
      <c r="R35">
        <f>IF(data[[#This Row],[impressions]]=0,0,data[[#This Row],[spent]]/data[[#This Row],[impressions]]*1000)</f>
        <v>0.64388963162505475</v>
      </c>
      <c r="S35">
        <f t="shared" si="0"/>
        <v>0</v>
      </c>
      <c r="T35">
        <f t="shared" si="1"/>
        <v>0</v>
      </c>
    </row>
    <row r="36" spans="1:20" x14ac:dyDescent="0.3">
      <c r="A36">
        <v>710360</v>
      </c>
      <c r="B36" s="1">
        <v>42964</v>
      </c>
      <c r="C36" s="1">
        <v>42964</v>
      </c>
      <c r="D36">
        <v>916</v>
      </c>
      <c r="E36">
        <v>104185</v>
      </c>
      <c r="F36" t="s">
        <v>19</v>
      </c>
      <c r="G36" t="s">
        <v>16</v>
      </c>
      <c r="H36">
        <v>21</v>
      </c>
      <c r="I36">
        <v>26</v>
      </c>
      <c r="J36">
        <v>24</v>
      </c>
      <c r="K36">
        <v>2182</v>
      </c>
      <c r="L36">
        <v>1</v>
      </c>
      <c r="M36">
        <v>1.5299999710000001</v>
      </c>
      <c r="N36">
        <v>1</v>
      </c>
      <c r="O36">
        <v>1</v>
      </c>
      <c r="P36">
        <f>IF(data[[#This Row],[impressions]]=0,0,data[[#This Row],[clicks]]/data[[#This Row],[impressions]])</f>
        <v>4.5829514207149406E-4</v>
      </c>
      <c r="Q36">
        <f>IF(data[[#This Row],[clicks]]=0,0,data[[#This Row],[spent]]/data[[#This Row],[clicks]])</f>
        <v>1.5299999710000001</v>
      </c>
      <c r="R36">
        <f>IF(data[[#This Row],[impressions]]=0,0,data[[#This Row],[spent]]/data[[#This Row],[impressions]]*1000)</f>
        <v>0.70119155407882672</v>
      </c>
      <c r="S36">
        <f t="shared" si="0"/>
        <v>1</v>
      </c>
      <c r="T36">
        <f t="shared" si="1"/>
        <v>1.5299999710000001</v>
      </c>
    </row>
    <row r="37" spans="1:20" x14ac:dyDescent="0.3">
      <c r="A37">
        <v>710477</v>
      </c>
      <c r="B37" s="1">
        <v>42964</v>
      </c>
      <c r="C37" s="1">
        <v>42964</v>
      </c>
      <c r="D37">
        <v>916</v>
      </c>
      <c r="E37">
        <v>104205</v>
      </c>
      <c r="F37" t="s">
        <v>15</v>
      </c>
      <c r="G37" t="s">
        <v>20</v>
      </c>
      <c r="H37">
        <v>16</v>
      </c>
      <c r="I37">
        <v>19</v>
      </c>
      <c r="J37">
        <v>19</v>
      </c>
      <c r="K37">
        <v>2654</v>
      </c>
      <c r="L37">
        <v>0</v>
      </c>
      <c r="M37">
        <v>0</v>
      </c>
      <c r="N37">
        <v>1</v>
      </c>
      <c r="O37">
        <v>1</v>
      </c>
      <c r="P37">
        <f>IF(data[[#This Row],[impressions]]=0,0,data[[#This Row],[clicks]]/data[[#This Row],[impressions]])</f>
        <v>0</v>
      </c>
      <c r="Q37">
        <f>IF(data[[#This Row],[clicks]]=0,0,data[[#This Row],[spent]]/data[[#This Row],[clicks]])</f>
        <v>0</v>
      </c>
      <c r="R37">
        <f>IF(data[[#This Row],[impressions]]=0,0,data[[#This Row],[spent]]/data[[#This Row],[impressions]]*1000)</f>
        <v>0</v>
      </c>
      <c r="S37">
        <f t="shared" si="0"/>
        <v>0</v>
      </c>
      <c r="T37">
        <f t="shared" si="1"/>
        <v>0</v>
      </c>
    </row>
    <row r="38" spans="1:20" x14ac:dyDescent="0.3">
      <c r="A38">
        <v>710480</v>
      </c>
      <c r="B38" s="1">
        <v>42964</v>
      </c>
      <c r="C38" s="1">
        <v>42964</v>
      </c>
      <c r="D38">
        <v>916</v>
      </c>
      <c r="E38">
        <v>104205</v>
      </c>
      <c r="F38" t="s">
        <v>15</v>
      </c>
      <c r="G38" t="s">
        <v>20</v>
      </c>
      <c r="H38">
        <v>16</v>
      </c>
      <c r="I38">
        <v>21</v>
      </c>
      <c r="J38">
        <v>20</v>
      </c>
      <c r="K38">
        <v>57665</v>
      </c>
      <c r="L38">
        <v>14</v>
      </c>
      <c r="M38">
        <v>18.06999969</v>
      </c>
      <c r="N38">
        <v>1</v>
      </c>
      <c r="O38">
        <v>1</v>
      </c>
      <c r="P38">
        <f>IF(data[[#This Row],[impressions]]=0,0,data[[#This Row],[clicks]]/data[[#This Row],[impressions]])</f>
        <v>2.4278158328275385E-4</v>
      </c>
      <c r="Q38">
        <f>IF(data[[#This Row],[clicks]]=0,0,data[[#This Row],[spent]]/data[[#This Row],[clicks]])</f>
        <v>1.2907142635714286</v>
      </c>
      <c r="R38">
        <f>IF(data[[#This Row],[impressions]]=0,0,data[[#This Row],[spent]]/data[[#This Row],[impressions]]*1000)</f>
        <v>0.31336165247550507</v>
      </c>
      <c r="S38">
        <f t="shared" si="0"/>
        <v>7.1428571428571425E-2</v>
      </c>
      <c r="T38">
        <f t="shared" si="1"/>
        <v>18.06999969</v>
      </c>
    </row>
    <row r="39" spans="1:20" x14ac:dyDescent="0.3">
      <c r="A39">
        <v>710571</v>
      </c>
      <c r="B39" s="1">
        <v>42965</v>
      </c>
      <c r="C39" s="1">
        <v>42965</v>
      </c>
      <c r="D39">
        <v>916</v>
      </c>
      <c r="E39">
        <v>104220</v>
      </c>
      <c r="F39" t="s">
        <v>15</v>
      </c>
      <c r="G39" t="s">
        <v>20</v>
      </c>
      <c r="H39">
        <v>32</v>
      </c>
      <c r="I39">
        <v>37</v>
      </c>
      <c r="J39">
        <v>38</v>
      </c>
      <c r="K39">
        <v>3091</v>
      </c>
      <c r="L39">
        <v>1</v>
      </c>
      <c r="M39">
        <v>1.6100000139999999</v>
      </c>
      <c r="N39">
        <v>1</v>
      </c>
      <c r="O39">
        <v>1</v>
      </c>
      <c r="P39">
        <f>IF(data[[#This Row],[impressions]]=0,0,data[[#This Row],[clicks]]/data[[#This Row],[impressions]])</f>
        <v>3.2351989647363315E-4</v>
      </c>
      <c r="Q39">
        <f>IF(data[[#This Row],[clicks]]=0,0,data[[#This Row],[spent]]/data[[#This Row],[clicks]])</f>
        <v>1.6100000139999999</v>
      </c>
      <c r="R39">
        <f>IF(data[[#This Row],[impressions]]=0,0,data[[#This Row],[spent]]/data[[#This Row],[impressions]]*1000)</f>
        <v>0.52086703785182786</v>
      </c>
      <c r="S39">
        <f t="shared" si="0"/>
        <v>1</v>
      </c>
      <c r="T39">
        <f t="shared" si="1"/>
        <v>1.6100000139999999</v>
      </c>
    </row>
    <row r="40" spans="1:20" x14ac:dyDescent="0.3">
      <c r="A40">
        <v>710617</v>
      </c>
      <c r="B40" s="1">
        <v>42965</v>
      </c>
      <c r="C40" s="1">
        <v>42965</v>
      </c>
      <c r="D40">
        <v>916</v>
      </c>
      <c r="E40">
        <v>104228</v>
      </c>
      <c r="F40" t="s">
        <v>15</v>
      </c>
      <c r="G40" t="s">
        <v>20</v>
      </c>
      <c r="H40">
        <v>15</v>
      </c>
      <c r="I40">
        <v>19</v>
      </c>
      <c r="J40">
        <v>16</v>
      </c>
      <c r="K40">
        <v>5014</v>
      </c>
      <c r="L40">
        <v>1</v>
      </c>
      <c r="M40">
        <v>1.190000057</v>
      </c>
      <c r="N40">
        <v>1</v>
      </c>
      <c r="O40">
        <v>0</v>
      </c>
      <c r="P40">
        <f>IF(data[[#This Row],[impressions]]=0,0,data[[#This Row],[clicks]]/data[[#This Row],[impressions]])</f>
        <v>1.9944156362185878E-4</v>
      </c>
      <c r="Q40">
        <f>IF(data[[#This Row],[clicks]]=0,0,data[[#This Row],[spent]]/data[[#This Row],[clicks]])</f>
        <v>1.190000057</v>
      </c>
      <c r="R40">
        <f>IF(data[[#This Row],[impressions]]=0,0,data[[#This Row],[spent]]/data[[#This Row],[impressions]]*1000)</f>
        <v>0.23733547207818109</v>
      </c>
      <c r="S40">
        <f t="shared" si="0"/>
        <v>0</v>
      </c>
      <c r="T40">
        <f t="shared" si="1"/>
        <v>0</v>
      </c>
    </row>
    <row r="41" spans="1:20" x14ac:dyDescent="0.3">
      <c r="A41">
        <v>710623</v>
      </c>
      <c r="B41" s="1">
        <v>42965</v>
      </c>
      <c r="C41" s="1">
        <v>42965</v>
      </c>
      <c r="D41">
        <v>916</v>
      </c>
      <c r="E41">
        <v>104229</v>
      </c>
      <c r="F41" t="s">
        <v>15</v>
      </c>
      <c r="G41" t="s">
        <v>20</v>
      </c>
      <c r="H41">
        <v>16</v>
      </c>
      <c r="I41">
        <v>19</v>
      </c>
      <c r="J41">
        <v>20</v>
      </c>
      <c r="K41">
        <v>38726</v>
      </c>
      <c r="L41">
        <v>7</v>
      </c>
      <c r="M41">
        <v>9.2200002669999996</v>
      </c>
      <c r="N41">
        <v>1</v>
      </c>
      <c r="O41">
        <v>0</v>
      </c>
      <c r="P41">
        <f>IF(data[[#This Row],[impressions]]=0,0,data[[#This Row],[clicks]]/data[[#This Row],[impressions]])</f>
        <v>1.8075711408356142E-4</v>
      </c>
      <c r="Q41">
        <f>IF(data[[#This Row],[clicks]]=0,0,data[[#This Row],[spent]]/data[[#This Row],[clicks]])</f>
        <v>1.3171428952857143</v>
      </c>
      <c r="R41">
        <f>IF(data[[#This Row],[impressions]]=0,0,data[[#This Row],[spent]]/data[[#This Row],[impressions]]*1000)</f>
        <v>0.23808294858751225</v>
      </c>
      <c r="S41">
        <f t="shared" si="0"/>
        <v>0</v>
      </c>
      <c r="T41">
        <f t="shared" si="1"/>
        <v>0</v>
      </c>
    </row>
    <row r="42" spans="1:20" x14ac:dyDescent="0.3">
      <c r="A42">
        <v>710628</v>
      </c>
      <c r="B42" s="1">
        <v>42964</v>
      </c>
      <c r="C42" s="1">
        <v>42964</v>
      </c>
      <c r="D42">
        <v>916</v>
      </c>
      <c r="E42">
        <v>104230</v>
      </c>
      <c r="F42" t="s">
        <v>15</v>
      </c>
      <c r="G42" t="s">
        <v>20</v>
      </c>
      <c r="H42">
        <v>18</v>
      </c>
      <c r="I42">
        <v>24</v>
      </c>
      <c r="J42">
        <v>22</v>
      </c>
      <c r="K42">
        <v>1473</v>
      </c>
      <c r="L42">
        <v>0</v>
      </c>
      <c r="M42">
        <v>0</v>
      </c>
      <c r="N42">
        <v>1</v>
      </c>
      <c r="O42">
        <v>0</v>
      </c>
      <c r="P42">
        <f>IF(data[[#This Row],[impressions]]=0,0,data[[#This Row],[clicks]]/data[[#This Row],[impressions]])</f>
        <v>0</v>
      </c>
      <c r="Q42">
        <f>IF(data[[#This Row],[clicks]]=0,0,data[[#This Row],[spent]]/data[[#This Row],[clicks]])</f>
        <v>0</v>
      </c>
      <c r="R42">
        <f>IF(data[[#This Row],[impressions]]=0,0,data[[#This Row],[spent]]/data[[#This Row],[impressions]]*1000)</f>
        <v>0</v>
      </c>
      <c r="S42">
        <f t="shared" si="0"/>
        <v>0</v>
      </c>
      <c r="T42">
        <f t="shared" si="1"/>
        <v>0</v>
      </c>
    </row>
    <row r="43" spans="1:20" x14ac:dyDescent="0.3">
      <c r="A43">
        <v>710682</v>
      </c>
      <c r="B43" s="1">
        <v>42976</v>
      </c>
      <c r="C43" s="1">
        <v>42976</v>
      </c>
      <c r="D43">
        <v>916</v>
      </c>
      <c r="E43">
        <v>104239</v>
      </c>
      <c r="F43" t="s">
        <v>15</v>
      </c>
      <c r="G43" t="s">
        <v>20</v>
      </c>
      <c r="H43">
        <v>27</v>
      </c>
      <c r="I43">
        <v>33</v>
      </c>
      <c r="J43">
        <v>32</v>
      </c>
      <c r="K43">
        <v>1186</v>
      </c>
      <c r="L43">
        <v>0</v>
      </c>
      <c r="M43">
        <v>0</v>
      </c>
      <c r="N43">
        <v>1</v>
      </c>
      <c r="O43">
        <v>0</v>
      </c>
      <c r="P43">
        <f>IF(data[[#This Row],[impressions]]=0,0,data[[#This Row],[clicks]]/data[[#This Row],[impressions]])</f>
        <v>0</v>
      </c>
      <c r="Q43">
        <f>IF(data[[#This Row],[clicks]]=0,0,data[[#This Row],[spent]]/data[[#This Row],[clicks]])</f>
        <v>0</v>
      </c>
      <c r="R43">
        <f>IF(data[[#This Row],[impressions]]=0,0,data[[#This Row],[spent]]/data[[#This Row],[impressions]]*1000)</f>
        <v>0</v>
      </c>
      <c r="S43">
        <f t="shared" si="0"/>
        <v>0</v>
      </c>
      <c r="T43">
        <f t="shared" si="1"/>
        <v>0</v>
      </c>
    </row>
    <row r="44" spans="1:20" x14ac:dyDescent="0.3">
      <c r="A44">
        <v>710763</v>
      </c>
      <c r="B44" s="1">
        <v>42976</v>
      </c>
      <c r="C44" s="1">
        <v>42976</v>
      </c>
      <c r="D44">
        <v>916</v>
      </c>
      <c r="E44">
        <v>104252</v>
      </c>
      <c r="F44" t="s">
        <v>15</v>
      </c>
      <c r="G44" t="s">
        <v>20</v>
      </c>
      <c r="H44">
        <v>15</v>
      </c>
      <c r="I44">
        <v>19</v>
      </c>
      <c r="J44">
        <v>17</v>
      </c>
      <c r="K44">
        <v>5369</v>
      </c>
      <c r="L44">
        <v>1</v>
      </c>
      <c r="M44">
        <v>1.5099999900000001</v>
      </c>
      <c r="N44">
        <v>1</v>
      </c>
      <c r="O44">
        <v>0</v>
      </c>
      <c r="P44">
        <f>IF(data[[#This Row],[impressions]]=0,0,data[[#This Row],[clicks]]/data[[#This Row],[impressions]])</f>
        <v>1.8625442354255913E-4</v>
      </c>
      <c r="Q44">
        <f>IF(data[[#This Row],[clicks]]=0,0,data[[#This Row],[spent]]/data[[#This Row],[clicks]])</f>
        <v>1.5099999900000001</v>
      </c>
      <c r="R44">
        <f>IF(data[[#This Row],[impressions]]=0,0,data[[#This Row],[spent]]/data[[#This Row],[impressions]]*1000)</f>
        <v>0.28124417768672011</v>
      </c>
      <c r="S44">
        <f t="shared" si="0"/>
        <v>0</v>
      </c>
      <c r="T44">
        <f t="shared" si="1"/>
        <v>0</v>
      </c>
    </row>
    <row r="45" spans="1:20" x14ac:dyDescent="0.3">
      <c r="A45">
        <v>710836</v>
      </c>
      <c r="B45" s="1">
        <v>42974</v>
      </c>
      <c r="C45" s="1">
        <v>42974</v>
      </c>
      <c r="D45">
        <v>916</v>
      </c>
      <c r="E45">
        <v>104265</v>
      </c>
      <c r="F45" t="s">
        <v>15</v>
      </c>
      <c r="G45" t="s">
        <v>20</v>
      </c>
      <c r="H45">
        <v>29</v>
      </c>
      <c r="I45">
        <v>33</v>
      </c>
      <c r="J45">
        <v>31</v>
      </c>
      <c r="K45">
        <v>22221</v>
      </c>
      <c r="L45">
        <v>7</v>
      </c>
      <c r="M45">
        <v>9.4300000669999999</v>
      </c>
      <c r="N45">
        <v>1</v>
      </c>
      <c r="O45">
        <v>1</v>
      </c>
      <c r="P45">
        <f>IF(data[[#This Row],[impressions]]=0,0,data[[#This Row],[clicks]]/data[[#This Row],[impressions]])</f>
        <v>3.1501732595292742E-4</v>
      </c>
      <c r="Q45">
        <f>IF(data[[#This Row],[clicks]]=0,0,data[[#This Row],[spent]]/data[[#This Row],[clicks]])</f>
        <v>1.3471428667142857</v>
      </c>
      <c r="R45">
        <f>IF(data[[#This Row],[impressions]]=0,0,data[[#This Row],[spent]]/data[[#This Row],[impressions]]*1000)</f>
        <v>0.42437334354889522</v>
      </c>
      <c r="S45">
        <f t="shared" si="0"/>
        <v>0.14285714285714285</v>
      </c>
      <c r="T45">
        <f t="shared" si="1"/>
        <v>9.4300000669999999</v>
      </c>
    </row>
    <row r="46" spans="1:20" x14ac:dyDescent="0.3">
      <c r="A46">
        <v>710867</v>
      </c>
      <c r="B46" s="1">
        <v>42973</v>
      </c>
      <c r="C46" s="1">
        <v>42973</v>
      </c>
      <c r="D46">
        <v>916</v>
      </c>
      <c r="E46">
        <v>104270</v>
      </c>
      <c r="F46" t="s">
        <v>15</v>
      </c>
      <c r="G46" t="s">
        <v>20</v>
      </c>
      <c r="H46">
        <v>63</v>
      </c>
      <c r="I46">
        <v>64</v>
      </c>
      <c r="J46">
        <v>68</v>
      </c>
      <c r="K46">
        <v>1185</v>
      </c>
      <c r="L46">
        <v>0</v>
      </c>
      <c r="M46">
        <v>0</v>
      </c>
      <c r="N46">
        <v>1</v>
      </c>
      <c r="O46">
        <v>0</v>
      </c>
      <c r="P46">
        <f>IF(data[[#This Row],[impressions]]=0,0,data[[#This Row],[clicks]]/data[[#This Row],[impressions]])</f>
        <v>0</v>
      </c>
      <c r="Q46">
        <f>IF(data[[#This Row],[clicks]]=0,0,data[[#This Row],[spent]]/data[[#This Row],[clicks]])</f>
        <v>0</v>
      </c>
      <c r="R46">
        <f>IF(data[[#This Row],[impressions]]=0,0,data[[#This Row],[spent]]/data[[#This Row],[impressions]]*1000)</f>
        <v>0</v>
      </c>
      <c r="S46">
        <f t="shared" si="0"/>
        <v>0</v>
      </c>
      <c r="T46">
        <f t="shared" si="1"/>
        <v>0</v>
      </c>
    </row>
    <row r="47" spans="1:20" x14ac:dyDescent="0.3">
      <c r="A47">
        <v>710880</v>
      </c>
      <c r="B47" s="1">
        <v>42973</v>
      </c>
      <c r="C47" s="1">
        <v>42973</v>
      </c>
      <c r="D47">
        <v>916</v>
      </c>
      <c r="E47">
        <v>104272</v>
      </c>
      <c r="F47" t="s">
        <v>15</v>
      </c>
      <c r="G47" t="s">
        <v>20</v>
      </c>
      <c r="H47">
        <v>65</v>
      </c>
      <c r="I47">
        <v>70</v>
      </c>
      <c r="J47">
        <v>68</v>
      </c>
      <c r="K47">
        <v>13019</v>
      </c>
      <c r="L47">
        <v>5</v>
      </c>
      <c r="M47">
        <v>6.9600000380000004</v>
      </c>
      <c r="N47">
        <v>1</v>
      </c>
      <c r="O47">
        <v>0</v>
      </c>
      <c r="P47">
        <f>IF(data[[#This Row],[impressions]]=0,0,data[[#This Row],[clicks]]/data[[#This Row],[impressions]])</f>
        <v>3.8405407481373376E-4</v>
      </c>
      <c r="Q47">
        <f>IF(data[[#This Row],[clicks]]=0,0,data[[#This Row],[spent]]/data[[#This Row],[clicks]])</f>
        <v>1.3920000076000001</v>
      </c>
      <c r="R47">
        <f>IF(data[[#This Row],[impressions]]=0,0,data[[#This Row],[spent]]/data[[#This Row],[impressions]]*1000)</f>
        <v>0.53460327505952843</v>
      </c>
      <c r="S47">
        <f t="shared" si="0"/>
        <v>0</v>
      </c>
      <c r="T47">
        <f t="shared" si="1"/>
        <v>0</v>
      </c>
    </row>
    <row r="48" spans="1:20" x14ac:dyDescent="0.3">
      <c r="A48">
        <v>710961</v>
      </c>
      <c r="B48" s="1">
        <v>42974</v>
      </c>
      <c r="C48" s="1">
        <v>42974</v>
      </c>
      <c r="D48">
        <v>916</v>
      </c>
      <c r="E48">
        <v>104285</v>
      </c>
      <c r="F48" t="s">
        <v>17</v>
      </c>
      <c r="G48" t="s">
        <v>20</v>
      </c>
      <c r="H48">
        <v>25</v>
      </c>
      <c r="I48">
        <v>29</v>
      </c>
      <c r="J48">
        <v>26</v>
      </c>
      <c r="K48">
        <v>2508</v>
      </c>
      <c r="L48">
        <v>1</v>
      </c>
      <c r="M48">
        <v>1.2200000289999999</v>
      </c>
      <c r="N48">
        <v>1</v>
      </c>
      <c r="O48">
        <v>0</v>
      </c>
      <c r="P48">
        <f>IF(data[[#This Row],[impressions]]=0,0,data[[#This Row],[clicks]]/data[[#This Row],[impressions]])</f>
        <v>3.9872408293460925E-4</v>
      </c>
      <c r="Q48">
        <f>IF(data[[#This Row],[clicks]]=0,0,data[[#This Row],[spent]]/data[[#This Row],[clicks]])</f>
        <v>1.2200000289999999</v>
      </c>
      <c r="R48">
        <f>IF(data[[#This Row],[impressions]]=0,0,data[[#This Row],[spent]]/data[[#This Row],[impressions]]*1000)</f>
        <v>0.48644339274322168</v>
      </c>
      <c r="S48">
        <f t="shared" si="0"/>
        <v>0</v>
      </c>
      <c r="T48">
        <f t="shared" si="1"/>
        <v>0</v>
      </c>
    </row>
    <row r="49" spans="1:20" x14ac:dyDescent="0.3">
      <c r="A49">
        <v>710968</v>
      </c>
      <c r="B49" s="1">
        <v>42974</v>
      </c>
      <c r="C49" s="1">
        <v>42974</v>
      </c>
      <c r="D49">
        <v>916</v>
      </c>
      <c r="E49">
        <v>104287</v>
      </c>
      <c r="F49" t="s">
        <v>17</v>
      </c>
      <c r="G49" t="s">
        <v>20</v>
      </c>
      <c r="H49">
        <v>27</v>
      </c>
      <c r="I49">
        <v>31</v>
      </c>
      <c r="J49">
        <v>29</v>
      </c>
      <c r="K49">
        <v>5864</v>
      </c>
      <c r="L49">
        <v>2</v>
      </c>
      <c r="M49">
        <v>2.7999999519999998</v>
      </c>
      <c r="N49">
        <v>1</v>
      </c>
      <c r="O49">
        <v>1</v>
      </c>
      <c r="P49">
        <f>IF(data[[#This Row],[impressions]]=0,0,data[[#This Row],[clicks]]/data[[#This Row],[impressions]])</f>
        <v>3.4106412005457026E-4</v>
      </c>
      <c r="Q49">
        <f>IF(data[[#This Row],[clicks]]=0,0,data[[#This Row],[spent]]/data[[#This Row],[clicks]])</f>
        <v>1.3999999759999999</v>
      </c>
      <c r="R49">
        <f>IF(data[[#This Row],[impressions]]=0,0,data[[#This Row],[spent]]/data[[#This Row],[impressions]]*1000)</f>
        <v>0.47748975989085946</v>
      </c>
      <c r="S49">
        <f t="shared" si="0"/>
        <v>0.5</v>
      </c>
      <c r="T49">
        <f t="shared" si="1"/>
        <v>2.7999999519999998</v>
      </c>
    </row>
    <row r="50" spans="1:20" x14ac:dyDescent="0.3">
      <c r="A50">
        <v>711217</v>
      </c>
      <c r="B50" s="1">
        <v>42974</v>
      </c>
      <c r="C50" s="1">
        <v>42974</v>
      </c>
      <c r="D50">
        <v>916</v>
      </c>
      <c r="E50">
        <v>104328</v>
      </c>
      <c r="F50" t="s">
        <v>17</v>
      </c>
      <c r="G50" t="s">
        <v>20</v>
      </c>
      <c r="H50">
        <v>20</v>
      </c>
      <c r="I50">
        <v>26</v>
      </c>
      <c r="J50">
        <v>23</v>
      </c>
      <c r="K50">
        <v>2783</v>
      </c>
      <c r="L50">
        <v>1</v>
      </c>
      <c r="M50">
        <v>1.6000000240000001</v>
      </c>
      <c r="N50">
        <v>1</v>
      </c>
      <c r="O50">
        <v>0</v>
      </c>
      <c r="P50">
        <f>IF(data[[#This Row],[impressions]]=0,0,data[[#This Row],[clicks]]/data[[#This Row],[impressions]])</f>
        <v>3.5932446999640676E-4</v>
      </c>
      <c r="Q50">
        <f>IF(data[[#This Row],[clicks]]=0,0,data[[#This Row],[spent]]/data[[#This Row],[clicks]])</f>
        <v>1.6000000240000001</v>
      </c>
      <c r="R50">
        <f>IF(data[[#This Row],[impressions]]=0,0,data[[#This Row],[spent]]/data[[#This Row],[impressions]]*1000)</f>
        <v>0.57491916061803805</v>
      </c>
      <c r="S50">
        <f t="shared" si="0"/>
        <v>0</v>
      </c>
      <c r="T50">
        <f t="shared" si="1"/>
        <v>0</v>
      </c>
    </row>
    <row r="51" spans="1:20" x14ac:dyDescent="0.3">
      <c r="A51">
        <v>711623</v>
      </c>
      <c r="B51" s="1">
        <v>42974</v>
      </c>
      <c r="C51" s="1">
        <v>42974</v>
      </c>
      <c r="D51">
        <v>916</v>
      </c>
      <c r="E51">
        <v>104396</v>
      </c>
      <c r="F51" t="s">
        <v>18</v>
      </c>
      <c r="G51" t="s">
        <v>20</v>
      </c>
      <c r="H51">
        <v>15</v>
      </c>
      <c r="I51">
        <v>18</v>
      </c>
      <c r="J51">
        <v>20</v>
      </c>
      <c r="K51">
        <v>3812</v>
      </c>
      <c r="L51">
        <v>1</v>
      </c>
      <c r="M51">
        <v>1.1299999949999999</v>
      </c>
      <c r="N51">
        <v>2</v>
      </c>
      <c r="O51">
        <v>1</v>
      </c>
      <c r="P51">
        <f>IF(data[[#This Row],[impressions]]=0,0,data[[#This Row],[clicks]]/data[[#This Row],[impressions]])</f>
        <v>2.6232948583420777E-4</v>
      </c>
      <c r="Q51">
        <f>IF(data[[#This Row],[clicks]]=0,0,data[[#This Row],[spent]]/data[[#This Row],[clicks]])</f>
        <v>1.1299999949999999</v>
      </c>
      <c r="R51">
        <f>IF(data[[#This Row],[impressions]]=0,0,data[[#This Row],[spent]]/data[[#This Row],[impressions]]*1000)</f>
        <v>0.29643231768100731</v>
      </c>
      <c r="S51">
        <f t="shared" si="0"/>
        <v>1</v>
      </c>
      <c r="T51">
        <f t="shared" si="1"/>
        <v>1.1299999949999999</v>
      </c>
    </row>
    <row r="52" spans="1:20" x14ac:dyDescent="0.3">
      <c r="A52">
        <v>711764</v>
      </c>
      <c r="B52" s="1">
        <v>42974</v>
      </c>
      <c r="C52" s="1">
        <v>42974</v>
      </c>
      <c r="D52">
        <v>916</v>
      </c>
      <c r="E52">
        <v>104419</v>
      </c>
      <c r="F52" t="s">
        <v>19</v>
      </c>
      <c r="G52" t="s">
        <v>20</v>
      </c>
      <c r="H52">
        <v>10</v>
      </c>
      <c r="I52">
        <v>16</v>
      </c>
      <c r="J52">
        <v>11</v>
      </c>
      <c r="K52">
        <v>11199</v>
      </c>
      <c r="L52">
        <v>4</v>
      </c>
      <c r="M52">
        <v>5.7300000190000002</v>
      </c>
      <c r="N52">
        <v>1</v>
      </c>
      <c r="O52">
        <v>1</v>
      </c>
      <c r="P52">
        <f>IF(data[[#This Row],[impressions]]=0,0,data[[#This Row],[clicks]]/data[[#This Row],[impressions]])</f>
        <v>3.5717474774533438E-4</v>
      </c>
      <c r="Q52">
        <f>IF(data[[#This Row],[clicks]]=0,0,data[[#This Row],[spent]]/data[[#This Row],[clicks]])</f>
        <v>1.4325000047500001</v>
      </c>
      <c r="R52">
        <f>IF(data[[#This Row],[impressions]]=0,0,data[[#This Row],[spent]]/data[[#This Row],[impressions]]*1000)</f>
        <v>0.51165282784177157</v>
      </c>
      <c r="S52">
        <f t="shared" si="0"/>
        <v>0.25</v>
      </c>
      <c r="T52">
        <f t="shared" si="1"/>
        <v>5.7300000190000002</v>
      </c>
    </row>
    <row r="53" spans="1:20" x14ac:dyDescent="0.3">
      <c r="A53">
        <v>711785</v>
      </c>
      <c r="B53" s="1">
        <v>42973</v>
      </c>
      <c r="C53" s="1">
        <v>42973</v>
      </c>
      <c r="D53">
        <v>916</v>
      </c>
      <c r="E53">
        <v>104423</v>
      </c>
      <c r="F53" t="s">
        <v>19</v>
      </c>
      <c r="G53" t="s">
        <v>20</v>
      </c>
      <c r="H53">
        <v>19</v>
      </c>
      <c r="I53">
        <v>25</v>
      </c>
      <c r="J53">
        <v>23</v>
      </c>
      <c r="K53">
        <v>292</v>
      </c>
      <c r="L53">
        <v>0</v>
      </c>
      <c r="M53">
        <v>0</v>
      </c>
      <c r="N53">
        <v>1</v>
      </c>
      <c r="O53">
        <v>0</v>
      </c>
      <c r="P53">
        <f>IF(data[[#This Row],[impressions]]=0,0,data[[#This Row],[clicks]]/data[[#This Row],[impressions]])</f>
        <v>0</v>
      </c>
      <c r="Q53">
        <f>IF(data[[#This Row],[clicks]]=0,0,data[[#This Row],[spent]]/data[[#This Row],[clicks]])</f>
        <v>0</v>
      </c>
      <c r="R53">
        <f>IF(data[[#This Row],[impressions]]=0,0,data[[#This Row],[spent]]/data[[#This Row],[impressions]]*1000)</f>
        <v>0</v>
      </c>
      <c r="S53">
        <f t="shared" si="0"/>
        <v>0</v>
      </c>
      <c r="T53">
        <f t="shared" si="1"/>
        <v>0</v>
      </c>
    </row>
    <row r="54" spans="1:20" x14ac:dyDescent="0.3">
      <c r="A54">
        <v>711877</v>
      </c>
      <c r="B54" s="1">
        <v>42973</v>
      </c>
      <c r="C54" s="1">
        <v>42973</v>
      </c>
      <c r="D54">
        <v>916</v>
      </c>
      <c r="E54">
        <v>104438</v>
      </c>
      <c r="F54" t="s">
        <v>19</v>
      </c>
      <c r="G54" t="s">
        <v>20</v>
      </c>
      <c r="H54">
        <v>63</v>
      </c>
      <c r="I54">
        <v>67</v>
      </c>
      <c r="J54">
        <v>65</v>
      </c>
      <c r="K54">
        <v>17572</v>
      </c>
      <c r="L54">
        <v>7</v>
      </c>
      <c r="M54">
        <v>9.3799999950000004</v>
      </c>
      <c r="N54">
        <v>1</v>
      </c>
      <c r="O54">
        <v>0</v>
      </c>
      <c r="P54">
        <f>IF(data[[#This Row],[impressions]]=0,0,data[[#This Row],[clicks]]/data[[#This Row],[impressions]])</f>
        <v>3.9836102890962894E-4</v>
      </c>
      <c r="Q54">
        <f>IF(data[[#This Row],[clicks]]=0,0,data[[#This Row],[spent]]/data[[#This Row],[clicks]])</f>
        <v>1.3399999992857143</v>
      </c>
      <c r="R54">
        <f>IF(data[[#This Row],[impressions]]=0,0,data[[#This Row],[spent]]/data[[#This Row],[impressions]]*1000)</f>
        <v>0.53380377845435922</v>
      </c>
      <c r="S54">
        <f t="shared" si="0"/>
        <v>0</v>
      </c>
      <c r="T54">
        <f t="shared" si="1"/>
        <v>0</v>
      </c>
    </row>
    <row r="55" spans="1:20" x14ac:dyDescent="0.3">
      <c r="A55">
        <v>712052</v>
      </c>
      <c r="B55" s="1">
        <v>42972</v>
      </c>
      <c r="C55" s="1">
        <v>42972</v>
      </c>
      <c r="D55">
        <v>916</v>
      </c>
      <c r="E55">
        <v>104467</v>
      </c>
      <c r="F55" t="s">
        <v>19</v>
      </c>
      <c r="G55" t="s">
        <v>20</v>
      </c>
      <c r="H55">
        <v>10</v>
      </c>
      <c r="I55">
        <v>13</v>
      </c>
      <c r="J55">
        <v>11</v>
      </c>
      <c r="K55">
        <v>1448</v>
      </c>
      <c r="L55">
        <v>0</v>
      </c>
      <c r="M55">
        <v>0</v>
      </c>
      <c r="N55">
        <v>1</v>
      </c>
      <c r="O55">
        <v>1</v>
      </c>
      <c r="P55">
        <f>IF(data[[#This Row],[impressions]]=0,0,data[[#This Row],[clicks]]/data[[#This Row],[impressions]])</f>
        <v>0</v>
      </c>
      <c r="Q55">
        <f>IF(data[[#This Row],[clicks]]=0,0,data[[#This Row],[spent]]/data[[#This Row],[clicks]])</f>
        <v>0</v>
      </c>
      <c r="R55">
        <f>IF(data[[#This Row],[impressions]]=0,0,data[[#This Row],[spent]]/data[[#This Row],[impressions]]*1000)</f>
        <v>0</v>
      </c>
      <c r="S55">
        <f t="shared" si="0"/>
        <v>0</v>
      </c>
      <c r="T55">
        <f t="shared" si="1"/>
        <v>0</v>
      </c>
    </row>
    <row r="56" spans="1:20" x14ac:dyDescent="0.3">
      <c r="A56">
        <v>734209</v>
      </c>
      <c r="B56" s="1">
        <v>42972</v>
      </c>
      <c r="C56" s="1">
        <v>42972</v>
      </c>
      <c r="D56">
        <v>936</v>
      </c>
      <c r="E56">
        <v>108654</v>
      </c>
      <c r="F56" t="s">
        <v>15</v>
      </c>
      <c r="G56" t="s">
        <v>16</v>
      </c>
      <c r="H56">
        <v>10</v>
      </c>
      <c r="I56">
        <v>16</v>
      </c>
      <c r="J56">
        <v>14</v>
      </c>
      <c r="K56">
        <v>1772</v>
      </c>
      <c r="L56">
        <v>0</v>
      </c>
      <c r="M56">
        <v>0</v>
      </c>
      <c r="N56">
        <v>1</v>
      </c>
      <c r="O56">
        <v>1</v>
      </c>
      <c r="P56">
        <f>IF(data[[#This Row],[impressions]]=0,0,data[[#This Row],[clicks]]/data[[#This Row],[impressions]])</f>
        <v>0</v>
      </c>
      <c r="Q56">
        <f>IF(data[[#This Row],[clicks]]=0,0,data[[#This Row],[spent]]/data[[#This Row],[clicks]])</f>
        <v>0</v>
      </c>
      <c r="R56">
        <f>IF(data[[#This Row],[impressions]]=0,0,data[[#This Row],[spent]]/data[[#This Row],[impressions]]*1000)</f>
        <v>0</v>
      </c>
      <c r="S56">
        <f t="shared" si="0"/>
        <v>0</v>
      </c>
      <c r="T56">
        <f t="shared" si="1"/>
        <v>0</v>
      </c>
    </row>
    <row r="57" spans="1:20" x14ac:dyDescent="0.3">
      <c r="A57">
        <v>734210</v>
      </c>
      <c r="B57" s="1">
        <v>42972</v>
      </c>
      <c r="C57" s="1">
        <v>42972</v>
      </c>
      <c r="D57">
        <v>936</v>
      </c>
      <c r="E57">
        <v>108654</v>
      </c>
      <c r="F57" t="s">
        <v>15</v>
      </c>
      <c r="G57" t="s">
        <v>16</v>
      </c>
      <c r="H57">
        <v>10</v>
      </c>
      <c r="I57">
        <v>16</v>
      </c>
      <c r="J57">
        <v>13</v>
      </c>
      <c r="K57">
        <v>13329</v>
      </c>
      <c r="L57">
        <v>4</v>
      </c>
      <c r="M57">
        <v>5.6299999950000004</v>
      </c>
      <c r="N57">
        <v>1</v>
      </c>
      <c r="O57">
        <v>1</v>
      </c>
      <c r="P57">
        <f>IF(data[[#This Row],[impressions]]=0,0,data[[#This Row],[clicks]]/data[[#This Row],[impressions]])</f>
        <v>3.0009753169780176E-4</v>
      </c>
      <c r="Q57">
        <f>IF(data[[#This Row],[clicks]]=0,0,data[[#This Row],[spent]]/data[[#This Row],[clicks]])</f>
        <v>1.4074999987500001</v>
      </c>
      <c r="R57">
        <f>IF(data[[#This Row],[impressions]]=0,0,data[[#This Row],[spent]]/data[[#This Row],[impressions]]*1000)</f>
        <v>0.42238727548953409</v>
      </c>
      <c r="S57">
        <f t="shared" si="0"/>
        <v>0.25</v>
      </c>
      <c r="T57">
        <f t="shared" si="1"/>
        <v>5.6299999950000004</v>
      </c>
    </row>
    <row r="58" spans="1:20" x14ac:dyDescent="0.3">
      <c r="A58">
        <v>734215</v>
      </c>
      <c r="B58" s="1">
        <v>42973</v>
      </c>
      <c r="C58" s="1">
        <v>42973</v>
      </c>
      <c r="D58">
        <v>936</v>
      </c>
      <c r="E58">
        <v>108655</v>
      </c>
      <c r="F58" t="s">
        <v>15</v>
      </c>
      <c r="G58" t="s">
        <v>16</v>
      </c>
      <c r="H58">
        <v>15</v>
      </c>
      <c r="I58">
        <v>19</v>
      </c>
      <c r="J58">
        <v>17</v>
      </c>
      <c r="K58">
        <v>13659</v>
      </c>
      <c r="L58">
        <v>3</v>
      </c>
      <c r="M58">
        <v>3.8400000329999999</v>
      </c>
      <c r="N58">
        <v>1</v>
      </c>
      <c r="O58">
        <v>0</v>
      </c>
      <c r="P58">
        <f>IF(data[[#This Row],[impressions]]=0,0,data[[#This Row],[clicks]]/data[[#This Row],[impressions]])</f>
        <v>2.1963540522732265E-4</v>
      </c>
      <c r="Q58">
        <f>IF(data[[#This Row],[clicks]]=0,0,data[[#This Row],[spent]]/data[[#This Row],[clicks]])</f>
        <v>1.280000011</v>
      </c>
      <c r="R58">
        <f>IF(data[[#This Row],[impressions]]=0,0,data[[#This Row],[spent]]/data[[#This Row],[impressions]]*1000)</f>
        <v>0.28113332110696243</v>
      </c>
      <c r="S58">
        <f t="shared" si="0"/>
        <v>0</v>
      </c>
      <c r="T58">
        <f t="shared" si="1"/>
        <v>0</v>
      </c>
    </row>
    <row r="59" spans="1:20" x14ac:dyDescent="0.3">
      <c r="A59">
        <v>734243</v>
      </c>
      <c r="B59" s="1">
        <v>42973</v>
      </c>
      <c r="C59" s="1">
        <v>42973</v>
      </c>
      <c r="D59">
        <v>936</v>
      </c>
      <c r="E59">
        <v>108660</v>
      </c>
      <c r="F59" t="s">
        <v>15</v>
      </c>
      <c r="G59" t="s">
        <v>16</v>
      </c>
      <c r="H59">
        <v>21</v>
      </c>
      <c r="I59">
        <v>23</v>
      </c>
      <c r="J59">
        <v>24</v>
      </c>
      <c r="K59">
        <v>739</v>
      </c>
      <c r="L59">
        <v>0</v>
      </c>
      <c r="M59">
        <v>0</v>
      </c>
      <c r="N59">
        <v>1</v>
      </c>
      <c r="O59">
        <v>1</v>
      </c>
      <c r="P59">
        <f>IF(data[[#This Row],[impressions]]=0,0,data[[#This Row],[clicks]]/data[[#This Row],[impressions]])</f>
        <v>0</v>
      </c>
      <c r="Q59">
        <f>IF(data[[#This Row],[clicks]]=0,0,data[[#This Row],[spent]]/data[[#This Row],[clicks]])</f>
        <v>0</v>
      </c>
      <c r="R59">
        <f>IF(data[[#This Row],[impressions]]=0,0,data[[#This Row],[spent]]/data[[#This Row],[impressions]]*1000)</f>
        <v>0</v>
      </c>
      <c r="S59">
        <f t="shared" si="0"/>
        <v>0</v>
      </c>
      <c r="T59">
        <f t="shared" si="1"/>
        <v>0</v>
      </c>
    </row>
    <row r="60" spans="1:20" x14ac:dyDescent="0.3">
      <c r="A60">
        <v>734266</v>
      </c>
      <c r="B60" s="1">
        <v>42973</v>
      </c>
      <c r="C60" s="1">
        <v>42973</v>
      </c>
      <c r="D60">
        <v>936</v>
      </c>
      <c r="E60">
        <v>108664</v>
      </c>
      <c r="F60" t="s">
        <v>15</v>
      </c>
      <c r="G60" t="s">
        <v>16</v>
      </c>
      <c r="H60">
        <v>25</v>
      </c>
      <c r="I60">
        <v>30</v>
      </c>
      <c r="J60">
        <v>27</v>
      </c>
      <c r="K60">
        <v>605</v>
      </c>
      <c r="L60">
        <v>0</v>
      </c>
      <c r="M60">
        <v>0</v>
      </c>
      <c r="N60">
        <v>1</v>
      </c>
      <c r="O60">
        <v>0</v>
      </c>
      <c r="P60">
        <f>IF(data[[#This Row],[impressions]]=0,0,data[[#This Row],[clicks]]/data[[#This Row],[impressions]])</f>
        <v>0</v>
      </c>
      <c r="Q60">
        <f>IF(data[[#This Row],[clicks]]=0,0,data[[#This Row],[spent]]/data[[#This Row],[clicks]])</f>
        <v>0</v>
      </c>
      <c r="R60">
        <f>IF(data[[#This Row],[impressions]]=0,0,data[[#This Row],[spent]]/data[[#This Row],[impressions]]*1000)</f>
        <v>0</v>
      </c>
      <c r="S60">
        <f t="shared" si="0"/>
        <v>0</v>
      </c>
      <c r="T60">
        <f t="shared" si="1"/>
        <v>0</v>
      </c>
    </row>
    <row r="61" spans="1:20" x14ac:dyDescent="0.3">
      <c r="A61">
        <v>734272</v>
      </c>
      <c r="B61" s="1">
        <v>42973</v>
      </c>
      <c r="C61" s="1">
        <v>42973</v>
      </c>
      <c r="D61">
        <v>936</v>
      </c>
      <c r="E61">
        <v>108665</v>
      </c>
      <c r="F61" t="s">
        <v>15</v>
      </c>
      <c r="G61" t="s">
        <v>16</v>
      </c>
      <c r="H61">
        <v>26</v>
      </c>
      <c r="I61">
        <v>32</v>
      </c>
      <c r="J61">
        <v>29</v>
      </c>
      <c r="K61">
        <v>1030</v>
      </c>
      <c r="L61">
        <v>0</v>
      </c>
      <c r="M61">
        <v>0</v>
      </c>
      <c r="N61">
        <v>1</v>
      </c>
      <c r="O61">
        <v>0</v>
      </c>
      <c r="P61">
        <f>IF(data[[#This Row],[impressions]]=0,0,data[[#This Row],[clicks]]/data[[#This Row],[impressions]])</f>
        <v>0</v>
      </c>
      <c r="Q61">
        <f>IF(data[[#This Row],[clicks]]=0,0,data[[#This Row],[spent]]/data[[#This Row],[clicks]])</f>
        <v>0</v>
      </c>
      <c r="R61">
        <f>IF(data[[#This Row],[impressions]]=0,0,data[[#This Row],[spent]]/data[[#This Row],[impressions]]*1000)</f>
        <v>0</v>
      </c>
      <c r="S61">
        <f t="shared" si="0"/>
        <v>0</v>
      </c>
      <c r="T61">
        <f t="shared" si="1"/>
        <v>0</v>
      </c>
    </row>
    <row r="62" spans="1:20" x14ac:dyDescent="0.3">
      <c r="A62">
        <v>734290</v>
      </c>
      <c r="B62" s="1">
        <v>42973</v>
      </c>
      <c r="C62" s="1">
        <v>42973</v>
      </c>
      <c r="D62">
        <v>936</v>
      </c>
      <c r="E62">
        <v>108668</v>
      </c>
      <c r="F62" t="s">
        <v>15</v>
      </c>
      <c r="G62" t="s">
        <v>16</v>
      </c>
      <c r="H62">
        <v>29</v>
      </c>
      <c r="I62">
        <v>32</v>
      </c>
      <c r="J62">
        <v>35</v>
      </c>
      <c r="K62">
        <v>5374</v>
      </c>
      <c r="L62">
        <v>1</v>
      </c>
      <c r="M62">
        <v>1.039999962</v>
      </c>
      <c r="N62">
        <v>4</v>
      </c>
      <c r="O62">
        <v>0</v>
      </c>
      <c r="P62">
        <f>IF(data[[#This Row],[impressions]]=0,0,data[[#This Row],[clicks]]/data[[#This Row],[impressions]])</f>
        <v>1.8608113137327876E-4</v>
      </c>
      <c r="Q62">
        <f>IF(data[[#This Row],[clicks]]=0,0,data[[#This Row],[spent]]/data[[#This Row],[clicks]])</f>
        <v>1.039999962</v>
      </c>
      <c r="R62">
        <f>IF(data[[#This Row],[impressions]]=0,0,data[[#This Row],[spent]]/data[[#This Row],[impressions]]*1000)</f>
        <v>0.1935243695571269</v>
      </c>
      <c r="S62">
        <f t="shared" si="0"/>
        <v>0</v>
      </c>
      <c r="T62">
        <f t="shared" si="1"/>
        <v>0</v>
      </c>
    </row>
    <row r="63" spans="1:20" x14ac:dyDescent="0.3">
      <c r="A63">
        <v>734313</v>
      </c>
      <c r="B63" s="1">
        <v>42973</v>
      </c>
      <c r="C63" s="1">
        <v>42973</v>
      </c>
      <c r="D63">
        <v>936</v>
      </c>
      <c r="E63">
        <v>108672</v>
      </c>
      <c r="F63" t="s">
        <v>15</v>
      </c>
      <c r="G63" t="s">
        <v>16</v>
      </c>
      <c r="H63">
        <v>36</v>
      </c>
      <c r="I63">
        <v>38</v>
      </c>
      <c r="J63">
        <v>38</v>
      </c>
      <c r="K63">
        <v>790</v>
      </c>
      <c r="L63">
        <v>0</v>
      </c>
      <c r="M63">
        <v>0</v>
      </c>
      <c r="N63">
        <v>1</v>
      </c>
      <c r="O63">
        <v>1</v>
      </c>
      <c r="P63">
        <f>IF(data[[#This Row],[impressions]]=0,0,data[[#This Row],[clicks]]/data[[#This Row],[impressions]])</f>
        <v>0</v>
      </c>
      <c r="Q63">
        <f>IF(data[[#This Row],[clicks]]=0,0,data[[#This Row],[spent]]/data[[#This Row],[clicks]])</f>
        <v>0</v>
      </c>
      <c r="R63">
        <f>IF(data[[#This Row],[impressions]]=0,0,data[[#This Row],[spent]]/data[[#This Row],[impressions]]*1000)</f>
        <v>0</v>
      </c>
      <c r="S63">
        <f t="shared" si="0"/>
        <v>0</v>
      </c>
      <c r="T63">
        <f t="shared" si="1"/>
        <v>0</v>
      </c>
    </row>
    <row r="64" spans="1:20" x14ac:dyDescent="0.3">
      <c r="A64">
        <v>734314</v>
      </c>
      <c r="B64" s="1">
        <v>42974</v>
      </c>
      <c r="C64" s="1">
        <v>42974</v>
      </c>
      <c r="D64">
        <v>936</v>
      </c>
      <c r="E64">
        <v>108672</v>
      </c>
      <c r="F64" t="s">
        <v>15</v>
      </c>
      <c r="G64" t="s">
        <v>16</v>
      </c>
      <c r="H64">
        <v>36</v>
      </c>
      <c r="I64">
        <v>38</v>
      </c>
      <c r="J64">
        <v>38</v>
      </c>
      <c r="K64">
        <v>962</v>
      </c>
      <c r="L64">
        <v>0</v>
      </c>
      <c r="M64">
        <v>0</v>
      </c>
      <c r="N64">
        <v>1</v>
      </c>
      <c r="O64">
        <v>0</v>
      </c>
      <c r="P64">
        <f>IF(data[[#This Row],[impressions]]=0,0,data[[#This Row],[clicks]]/data[[#This Row],[impressions]])</f>
        <v>0</v>
      </c>
      <c r="Q64">
        <f>IF(data[[#This Row],[clicks]]=0,0,data[[#This Row],[spent]]/data[[#This Row],[clicks]])</f>
        <v>0</v>
      </c>
      <c r="R64">
        <f>IF(data[[#This Row],[impressions]]=0,0,data[[#This Row],[spent]]/data[[#This Row],[impressions]]*1000)</f>
        <v>0</v>
      </c>
      <c r="S64">
        <f t="shared" si="0"/>
        <v>0</v>
      </c>
      <c r="T64">
        <f t="shared" si="1"/>
        <v>0</v>
      </c>
    </row>
    <row r="65" spans="1:20" x14ac:dyDescent="0.3">
      <c r="A65">
        <v>734352</v>
      </c>
      <c r="B65" s="1">
        <v>42974</v>
      </c>
      <c r="C65" s="1">
        <v>42974</v>
      </c>
      <c r="D65">
        <v>936</v>
      </c>
      <c r="E65">
        <v>108678</v>
      </c>
      <c r="F65" t="s">
        <v>17</v>
      </c>
      <c r="G65" t="s">
        <v>16</v>
      </c>
      <c r="H65">
        <v>10</v>
      </c>
      <c r="I65">
        <v>11</v>
      </c>
      <c r="J65">
        <v>16</v>
      </c>
      <c r="K65">
        <v>4423</v>
      </c>
      <c r="L65">
        <v>1</v>
      </c>
      <c r="M65">
        <v>1.460000038</v>
      </c>
      <c r="N65">
        <v>1</v>
      </c>
      <c r="O65">
        <v>1</v>
      </c>
      <c r="P65">
        <f>IF(data[[#This Row],[impressions]]=0,0,data[[#This Row],[clicks]]/data[[#This Row],[impressions]])</f>
        <v>2.2609088853719196E-4</v>
      </c>
      <c r="Q65">
        <f>IF(data[[#This Row],[clicks]]=0,0,data[[#This Row],[spent]]/data[[#This Row],[clicks]])</f>
        <v>1.460000038</v>
      </c>
      <c r="R65">
        <f>IF(data[[#This Row],[impressions]]=0,0,data[[#This Row],[spent]]/data[[#This Row],[impressions]]*1000)</f>
        <v>0.33009270585575406</v>
      </c>
      <c r="S65">
        <f t="shared" si="0"/>
        <v>1</v>
      </c>
      <c r="T65">
        <f t="shared" si="1"/>
        <v>1.460000038</v>
      </c>
    </row>
    <row r="66" spans="1:20" x14ac:dyDescent="0.3">
      <c r="A66">
        <v>734361</v>
      </c>
      <c r="B66" s="1">
        <v>42976</v>
      </c>
      <c r="C66" s="1">
        <v>42976</v>
      </c>
      <c r="D66">
        <v>936</v>
      </c>
      <c r="E66">
        <v>108680</v>
      </c>
      <c r="F66" t="s">
        <v>17</v>
      </c>
      <c r="G66" t="s">
        <v>16</v>
      </c>
      <c r="H66">
        <v>16</v>
      </c>
      <c r="I66">
        <v>19</v>
      </c>
      <c r="J66">
        <v>19</v>
      </c>
      <c r="K66">
        <v>12382</v>
      </c>
      <c r="L66">
        <v>2</v>
      </c>
      <c r="M66">
        <v>2.8399999139999998</v>
      </c>
      <c r="N66">
        <v>1</v>
      </c>
      <c r="O66">
        <v>1</v>
      </c>
      <c r="P66">
        <f>IF(data[[#This Row],[impressions]]=0,0,data[[#This Row],[clicks]]/data[[#This Row],[impressions]])</f>
        <v>1.6152479405588758E-4</v>
      </c>
      <c r="Q66">
        <f>IF(data[[#This Row],[clicks]]=0,0,data[[#This Row],[spent]]/data[[#This Row],[clicks]])</f>
        <v>1.4199999569999999</v>
      </c>
      <c r="R66">
        <f>IF(data[[#This Row],[impressions]]=0,0,data[[#This Row],[spent]]/data[[#This Row],[impressions]]*1000)</f>
        <v>0.2293652006137942</v>
      </c>
      <c r="S66">
        <f t="shared" ref="S66:S129" si="2">IF(L66=0,0,O66/L66)</f>
        <v>0.5</v>
      </c>
      <c r="T66">
        <f t="shared" ref="T66:T129" si="3">IF(O66=0,0,M66/O66)</f>
        <v>2.8399999139999998</v>
      </c>
    </row>
    <row r="67" spans="1:20" x14ac:dyDescent="0.3">
      <c r="A67">
        <v>734381</v>
      </c>
      <c r="B67" s="1">
        <v>42976</v>
      </c>
      <c r="C67" s="1">
        <v>42976</v>
      </c>
      <c r="D67">
        <v>936</v>
      </c>
      <c r="E67">
        <v>108683</v>
      </c>
      <c r="F67" t="s">
        <v>17</v>
      </c>
      <c r="G67" t="s">
        <v>16</v>
      </c>
      <c r="H67">
        <v>20</v>
      </c>
      <c r="I67">
        <v>25</v>
      </c>
      <c r="J67">
        <v>24</v>
      </c>
      <c r="K67">
        <v>2938</v>
      </c>
      <c r="L67">
        <v>1</v>
      </c>
      <c r="M67">
        <v>1.3500000240000001</v>
      </c>
      <c r="N67">
        <v>1</v>
      </c>
      <c r="O67">
        <v>1</v>
      </c>
      <c r="P67">
        <f>IF(data[[#This Row],[impressions]]=0,0,data[[#This Row],[clicks]]/data[[#This Row],[impressions]])</f>
        <v>3.4036759700476512E-4</v>
      </c>
      <c r="Q67">
        <f>IF(data[[#This Row],[clicks]]=0,0,data[[#This Row],[spent]]/data[[#This Row],[clicks]])</f>
        <v>1.3500000240000001</v>
      </c>
      <c r="R67">
        <f>IF(data[[#This Row],[impressions]]=0,0,data[[#This Row],[spent]]/data[[#This Row],[impressions]]*1000)</f>
        <v>0.45949626412525529</v>
      </c>
      <c r="S67">
        <f t="shared" si="2"/>
        <v>1</v>
      </c>
      <c r="T67">
        <f t="shared" si="3"/>
        <v>1.3500000240000001</v>
      </c>
    </row>
    <row r="68" spans="1:20" x14ac:dyDescent="0.3">
      <c r="A68">
        <v>734399</v>
      </c>
      <c r="B68" s="1">
        <v>42975</v>
      </c>
      <c r="C68" s="1">
        <v>42975</v>
      </c>
      <c r="D68">
        <v>936</v>
      </c>
      <c r="E68">
        <v>108686</v>
      </c>
      <c r="F68" t="s">
        <v>17</v>
      </c>
      <c r="G68" t="s">
        <v>16</v>
      </c>
      <c r="H68">
        <v>23</v>
      </c>
      <c r="I68">
        <v>24</v>
      </c>
      <c r="J68">
        <v>27</v>
      </c>
      <c r="K68">
        <v>239</v>
      </c>
      <c r="L68">
        <v>0</v>
      </c>
      <c r="M68">
        <v>0</v>
      </c>
      <c r="N68">
        <v>1</v>
      </c>
      <c r="O68">
        <v>0</v>
      </c>
      <c r="P68">
        <f>IF(data[[#This Row],[impressions]]=0,0,data[[#This Row],[clicks]]/data[[#This Row],[impressions]])</f>
        <v>0</v>
      </c>
      <c r="Q68">
        <f>IF(data[[#This Row],[clicks]]=0,0,data[[#This Row],[spent]]/data[[#This Row],[clicks]])</f>
        <v>0</v>
      </c>
      <c r="R68">
        <f>IF(data[[#This Row],[impressions]]=0,0,data[[#This Row],[spent]]/data[[#This Row],[impressions]]*1000)</f>
        <v>0</v>
      </c>
      <c r="S68">
        <f t="shared" si="2"/>
        <v>0</v>
      </c>
      <c r="T68">
        <f t="shared" si="3"/>
        <v>0</v>
      </c>
    </row>
    <row r="69" spans="1:20" x14ac:dyDescent="0.3">
      <c r="A69">
        <v>734418</v>
      </c>
      <c r="B69" s="1">
        <v>42976</v>
      </c>
      <c r="C69" s="1">
        <v>42976</v>
      </c>
      <c r="D69">
        <v>936</v>
      </c>
      <c r="E69">
        <v>108689</v>
      </c>
      <c r="F69" t="s">
        <v>17</v>
      </c>
      <c r="G69" t="s">
        <v>16</v>
      </c>
      <c r="H69">
        <v>26</v>
      </c>
      <c r="I69">
        <v>27</v>
      </c>
      <c r="J69">
        <v>28</v>
      </c>
      <c r="K69">
        <v>591</v>
      </c>
      <c r="L69">
        <v>0</v>
      </c>
      <c r="M69">
        <v>0</v>
      </c>
      <c r="N69">
        <v>1</v>
      </c>
      <c r="O69">
        <v>0</v>
      </c>
      <c r="P69">
        <f>IF(data[[#This Row],[impressions]]=0,0,data[[#This Row],[clicks]]/data[[#This Row],[impressions]])</f>
        <v>0</v>
      </c>
      <c r="Q69">
        <f>IF(data[[#This Row],[clicks]]=0,0,data[[#This Row],[spent]]/data[[#This Row],[clicks]])</f>
        <v>0</v>
      </c>
      <c r="R69">
        <f>IF(data[[#This Row],[impressions]]=0,0,data[[#This Row],[spent]]/data[[#This Row],[impressions]]*1000)</f>
        <v>0</v>
      </c>
      <c r="S69">
        <f t="shared" si="2"/>
        <v>0</v>
      </c>
      <c r="T69">
        <f t="shared" si="3"/>
        <v>0</v>
      </c>
    </row>
    <row r="70" spans="1:20" x14ac:dyDescent="0.3">
      <c r="A70">
        <v>734421</v>
      </c>
      <c r="B70" s="1">
        <v>42976</v>
      </c>
      <c r="C70" s="1">
        <v>42976</v>
      </c>
      <c r="D70">
        <v>936</v>
      </c>
      <c r="E70">
        <v>108690</v>
      </c>
      <c r="F70" t="s">
        <v>17</v>
      </c>
      <c r="G70" t="s">
        <v>16</v>
      </c>
      <c r="H70">
        <v>27</v>
      </c>
      <c r="I70">
        <v>29</v>
      </c>
      <c r="J70">
        <v>32</v>
      </c>
      <c r="K70">
        <v>10332</v>
      </c>
      <c r="L70">
        <v>4</v>
      </c>
      <c r="M70">
        <v>5.75</v>
      </c>
      <c r="N70">
        <v>1</v>
      </c>
      <c r="O70">
        <v>0</v>
      </c>
      <c r="P70">
        <f>IF(data[[#This Row],[impressions]]=0,0,data[[#This Row],[clicks]]/data[[#This Row],[impressions]])</f>
        <v>3.8714672861014324E-4</v>
      </c>
      <c r="Q70">
        <f>IF(data[[#This Row],[clicks]]=0,0,data[[#This Row],[spent]]/data[[#This Row],[clicks]])</f>
        <v>1.4375</v>
      </c>
      <c r="R70">
        <f>IF(data[[#This Row],[impressions]]=0,0,data[[#This Row],[spent]]/data[[#This Row],[impressions]]*1000)</f>
        <v>0.55652342237708097</v>
      </c>
      <c r="S70">
        <f t="shared" si="2"/>
        <v>0</v>
      </c>
      <c r="T70">
        <f t="shared" si="3"/>
        <v>0</v>
      </c>
    </row>
    <row r="71" spans="1:20" x14ac:dyDescent="0.3">
      <c r="A71">
        <v>734427</v>
      </c>
      <c r="B71" s="1">
        <v>42976</v>
      </c>
      <c r="C71" s="1">
        <v>42976</v>
      </c>
      <c r="D71">
        <v>936</v>
      </c>
      <c r="E71">
        <v>108691</v>
      </c>
      <c r="F71" t="s">
        <v>17</v>
      </c>
      <c r="G71" t="s">
        <v>16</v>
      </c>
      <c r="H71">
        <v>28</v>
      </c>
      <c r="I71">
        <v>29</v>
      </c>
      <c r="J71">
        <v>31</v>
      </c>
      <c r="K71">
        <v>8259</v>
      </c>
      <c r="L71">
        <v>3</v>
      </c>
      <c r="M71">
        <v>3.9800000190000002</v>
      </c>
      <c r="N71">
        <v>1</v>
      </c>
      <c r="O71">
        <v>0</v>
      </c>
      <c r="P71">
        <f>IF(data[[#This Row],[impressions]]=0,0,data[[#This Row],[clicks]]/data[[#This Row],[impressions]])</f>
        <v>3.6324010170722849E-4</v>
      </c>
      <c r="Q71">
        <f>IF(data[[#This Row],[clicks]]=0,0,data[[#This Row],[spent]]/data[[#This Row],[clicks]])</f>
        <v>1.3266666730000001</v>
      </c>
      <c r="R71">
        <f>IF(data[[#This Row],[impressions]]=0,0,data[[#This Row],[spent]]/data[[#This Row],[impressions]]*1000)</f>
        <v>0.48189853723211046</v>
      </c>
      <c r="S71">
        <f t="shared" si="2"/>
        <v>0</v>
      </c>
      <c r="T71">
        <f t="shared" si="3"/>
        <v>0</v>
      </c>
    </row>
    <row r="72" spans="1:20" x14ac:dyDescent="0.3">
      <c r="A72">
        <v>734433</v>
      </c>
      <c r="B72" s="1">
        <v>42976</v>
      </c>
      <c r="C72" s="1">
        <v>42976</v>
      </c>
      <c r="D72">
        <v>936</v>
      </c>
      <c r="E72">
        <v>108692</v>
      </c>
      <c r="F72" t="s">
        <v>17</v>
      </c>
      <c r="G72" t="s">
        <v>16</v>
      </c>
      <c r="H72">
        <v>29</v>
      </c>
      <c r="I72">
        <v>35</v>
      </c>
      <c r="J72">
        <v>31</v>
      </c>
      <c r="K72">
        <v>12158</v>
      </c>
      <c r="L72">
        <v>3</v>
      </c>
      <c r="M72">
        <v>4.4499999280000004</v>
      </c>
      <c r="N72">
        <v>1</v>
      </c>
      <c r="O72">
        <v>0</v>
      </c>
      <c r="P72">
        <f>IF(data[[#This Row],[impressions]]=0,0,data[[#This Row],[clicks]]/data[[#This Row],[impressions]])</f>
        <v>2.4675111037999672E-4</v>
      </c>
      <c r="Q72">
        <f>IF(data[[#This Row],[clicks]]=0,0,data[[#This Row],[spent]]/data[[#This Row],[clicks]])</f>
        <v>1.4833333093333334</v>
      </c>
      <c r="R72">
        <f>IF(data[[#This Row],[impressions]]=0,0,data[[#This Row],[spent]]/data[[#This Row],[impressions]]*1000)</f>
        <v>0.36601414114163516</v>
      </c>
      <c r="S72">
        <f t="shared" si="2"/>
        <v>0</v>
      </c>
      <c r="T72">
        <f t="shared" si="3"/>
        <v>0</v>
      </c>
    </row>
    <row r="73" spans="1:20" x14ac:dyDescent="0.3">
      <c r="A73">
        <v>734582</v>
      </c>
      <c r="B73" s="1">
        <v>42976</v>
      </c>
      <c r="C73" s="1">
        <v>42976</v>
      </c>
      <c r="D73">
        <v>936</v>
      </c>
      <c r="E73">
        <v>108716</v>
      </c>
      <c r="F73" t="s">
        <v>18</v>
      </c>
      <c r="G73" t="s">
        <v>16</v>
      </c>
      <c r="H73">
        <v>29</v>
      </c>
      <c r="I73">
        <v>33</v>
      </c>
      <c r="J73">
        <v>33</v>
      </c>
      <c r="K73">
        <v>7709</v>
      </c>
      <c r="L73">
        <v>2</v>
      </c>
      <c r="M73">
        <v>1.3200000519999999</v>
      </c>
      <c r="N73">
        <v>2</v>
      </c>
      <c r="O73">
        <v>0</v>
      </c>
      <c r="P73">
        <f>IF(data[[#This Row],[impressions]]=0,0,data[[#This Row],[clicks]]/data[[#This Row],[impressions]])</f>
        <v>2.5943702166299128E-4</v>
      </c>
      <c r="Q73">
        <f>IF(data[[#This Row],[clicks]]=0,0,data[[#This Row],[spent]]/data[[#This Row],[clicks]])</f>
        <v>0.66000002599999996</v>
      </c>
      <c r="R73">
        <f>IF(data[[#This Row],[impressions]]=0,0,data[[#This Row],[spent]]/data[[#This Row],[impressions]]*1000)</f>
        <v>0.1712284410429368</v>
      </c>
      <c r="S73">
        <f t="shared" si="2"/>
        <v>0</v>
      </c>
      <c r="T73">
        <f t="shared" si="3"/>
        <v>0</v>
      </c>
    </row>
    <row r="74" spans="1:20" x14ac:dyDescent="0.3">
      <c r="A74">
        <v>734605</v>
      </c>
      <c r="B74" s="1">
        <v>42975</v>
      </c>
      <c r="C74" s="1">
        <v>42975</v>
      </c>
      <c r="D74">
        <v>936</v>
      </c>
      <c r="E74">
        <v>108720</v>
      </c>
      <c r="F74" t="s">
        <v>18</v>
      </c>
      <c r="G74" t="s">
        <v>16</v>
      </c>
      <c r="H74">
        <v>36</v>
      </c>
      <c r="I74">
        <v>37</v>
      </c>
      <c r="J74">
        <v>41</v>
      </c>
      <c r="K74">
        <v>834</v>
      </c>
      <c r="L74">
        <v>0</v>
      </c>
      <c r="M74">
        <v>0</v>
      </c>
      <c r="N74">
        <v>1</v>
      </c>
      <c r="O74">
        <v>0</v>
      </c>
      <c r="P74">
        <f>IF(data[[#This Row],[impressions]]=0,0,data[[#This Row],[clicks]]/data[[#This Row],[impressions]])</f>
        <v>0</v>
      </c>
      <c r="Q74">
        <f>IF(data[[#This Row],[clicks]]=0,0,data[[#This Row],[spent]]/data[[#This Row],[clicks]])</f>
        <v>0</v>
      </c>
      <c r="R74">
        <f>IF(data[[#This Row],[impressions]]=0,0,data[[#This Row],[spent]]/data[[#This Row],[impressions]]*1000)</f>
        <v>0</v>
      </c>
      <c r="S74">
        <f t="shared" si="2"/>
        <v>0</v>
      </c>
      <c r="T74">
        <f t="shared" si="3"/>
        <v>0</v>
      </c>
    </row>
    <row r="75" spans="1:20" x14ac:dyDescent="0.3">
      <c r="A75">
        <v>734660</v>
      </c>
      <c r="B75" s="1">
        <v>42975</v>
      </c>
      <c r="C75" s="1">
        <v>42975</v>
      </c>
      <c r="D75">
        <v>936</v>
      </c>
      <c r="E75">
        <v>108729</v>
      </c>
      <c r="F75" t="s">
        <v>19</v>
      </c>
      <c r="G75" t="s">
        <v>16</v>
      </c>
      <c r="H75">
        <v>18</v>
      </c>
      <c r="I75">
        <v>22</v>
      </c>
      <c r="J75">
        <v>23</v>
      </c>
      <c r="K75">
        <v>1299</v>
      </c>
      <c r="L75">
        <v>0</v>
      </c>
      <c r="M75">
        <v>0</v>
      </c>
      <c r="N75">
        <v>2</v>
      </c>
      <c r="O75">
        <v>0</v>
      </c>
      <c r="P75">
        <f>IF(data[[#This Row],[impressions]]=0,0,data[[#This Row],[clicks]]/data[[#This Row],[impressions]])</f>
        <v>0</v>
      </c>
      <c r="Q75">
        <f>IF(data[[#This Row],[clicks]]=0,0,data[[#This Row],[spent]]/data[[#This Row],[clicks]])</f>
        <v>0</v>
      </c>
      <c r="R75">
        <f>IF(data[[#This Row],[impressions]]=0,0,data[[#This Row],[spent]]/data[[#This Row],[impressions]]*1000)</f>
        <v>0</v>
      </c>
      <c r="S75">
        <f t="shared" si="2"/>
        <v>0</v>
      </c>
      <c r="T75">
        <f t="shared" si="3"/>
        <v>0</v>
      </c>
    </row>
    <row r="76" spans="1:20" x14ac:dyDescent="0.3">
      <c r="A76">
        <v>734666</v>
      </c>
      <c r="B76" s="1">
        <v>42975</v>
      </c>
      <c r="C76" s="1">
        <v>42975</v>
      </c>
      <c r="D76">
        <v>936</v>
      </c>
      <c r="E76">
        <v>108730</v>
      </c>
      <c r="F76" t="s">
        <v>19</v>
      </c>
      <c r="G76" t="s">
        <v>16</v>
      </c>
      <c r="H76">
        <v>19</v>
      </c>
      <c r="I76">
        <v>24</v>
      </c>
      <c r="J76">
        <v>20</v>
      </c>
      <c r="K76">
        <v>371</v>
      </c>
      <c r="L76">
        <v>0</v>
      </c>
      <c r="M76">
        <v>0</v>
      </c>
      <c r="N76">
        <v>1</v>
      </c>
      <c r="O76">
        <v>0</v>
      </c>
      <c r="P76">
        <f>IF(data[[#This Row],[impressions]]=0,0,data[[#This Row],[clicks]]/data[[#This Row],[impressions]])</f>
        <v>0</v>
      </c>
      <c r="Q76">
        <f>IF(data[[#This Row],[clicks]]=0,0,data[[#This Row],[spent]]/data[[#This Row],[clicks]])</f>
        <v>0</v>
      </c>
      <c r="R76">
        <f>IF(data[[#This Row],[impressions]]=0,0,data[[#This Row],[spent]]/data[[#This Row],[impressions]]*1000)</f>
        <v>0</v>
      </c>
      <c r="S76">
        <f t="shared" si="2"/>
        <v>0</v>
      </c>
      <c r="T76">
        <f t="shared" si="3"/>
        <v>0</v>
      </c>
    </row>
    <row r="77" spans="1:20" x14ac:dyDescent="0.3">
      <c r="A77">
        <v>734726</v>
      </c>
      <c r="B77" s="1">
        <v>42975</v>
      </c>
      <c r="C77" s="1">
        <v>42975</v>
      </c>
      <c r="D77">
        <v>936</v>
      </c>
      <c r="E77">
        <v>108740</v>
      </c>
      <c r="F77" t="s">
        <v>19</v>
      </c>
      <c r="G77" t="s">
        <v>16</v>
      </c>
      <c r="H77">
        <v>29</v>
      </c>
      <c r="I77">
        <v>30</v>
      </c>
      <c r="J77">
        <v>35</v>
      </c>
      <c r="K77">
        <v>10466</v>
      </c>
      <c r="L77">
        <v>3</v>
      </c>
      <c r="M77">
        <v>4.0900000329999999</v>
      </c>
      <c r="N77">
        <v>1</v>
      </c>
      <c r="O77">
        <v>0</v>
      </c>
      <c r="P77">
        <f>IF(data[[#This Row],[impressions]]=0,0,data[[#This Row],[clicks]]/data[[#This Row],[impressions]])</f>
        <v>2.866424613032677E-4</v>
      </c>
      <c r="Q77">
        <f>IF(data[[#This Row],[clicks]]=0,0,data[[#This Row],[spent]]/data[[#This Row],[clicks]])</f>
        <v>1.3633333443333333</v>
      </c>
      <c r="R77">
        <f>IF(data[[#This Row],[impressions]]=0,0,data[[#This Row],[spent]]/data[[#This Row],[impressions]]*1000)</f>
        <v>0.39078922539652211</v>
      </c>
      <c r="S77">
        <f t="shared" si="2"/>
        <v>0</v>
      </c>
      <c r="T77">
        <f t="shared" si="3"/>
        <v>0</v>
      </c>
    </row>
    <row r="78" spans="1:20" x14ac:dyDescent="0.3">
      <c r="A78">
        <v>734737</v>
      </c>
      <c r="B78" s="1">
        <v>42974</v>
      </c>
      <c r="C78" s="1">
        <v>42974</v>
      </c>
      <c r="D78">
        <v>936</v>
      </c>
      <c r="E78">
        <v>108742</v>
      </c>
      <c r="F78" t="s">
        <v>19</v>
      </c>
      <c r="G78" t="s">
        <v>16</v>
      </c>
      <c r="H78">
        <v>31</v>
      </c>
      <c r="I78">
        <v>37</v>
      </c>
      <c r="J78">
        <v>33</v>
      </c>
      <c r="K78">
        <v>839</v>
      </c>
      <c r="L78">
        <v>0</v>
      </c>
      <c r="M78">
        <v>0</v>
      </c>
      <c r="N78">
        <v>1</v>
      </c>
      <c r="O78">
        <v>0</v>
      </c>
      <c r="P78">
        <f>IF(data[[#This Row],[impressions]]=0,0,data[[#This Row],[clicks]]/data[[#This Row],[impressions]])</f>
        <v>0</v>
      </c>
      <c r="Q78">
        <f>IF(data[[#This Row],[clicks]]=0,0,data[[#This Row],[spent]]/data[[#This Row],[clicks]])</f>
        <v>0</v>
      </c>
      <c r="R78">
        <f>IF(data[[#This Row],[impressions]]=0,0,data[[#This Row],[spent]]/data[[#This Row],[impressions]]*1000)</f>
        <v>0</v>
      </c>
      <c r="S78">
        <f t="shared" si="2"/>
        <v>0</v>
      </c>
      <c r="T78">
        <f t="shared" si="3"/>
        <v>0</v>
      </c>
    </row>
    <row r="79" spans="1:20" x14ac:dyDescent="0.3">
      <c r="A79">
        <v>734785</v>
      </c>
      <c r="B79" s="1">
        <v>42975</v>
      </c>
      <c r="C79" s="1">
        <v>42975</v>
      </c>
      <c r="D79">
        <v>936</v>
      </c>
      <c r="E79">
        <v>108750</v>
      </c>
      <c r="F79" t="s">
        <v>15</v>
      </c>
      <c r="G79" t="s">
        <v>20</v>
      </c>
      <c r="H79">
        <v>10</v>
      </c>
      <c r="I79">
        <v>13</v>
      </c>
      <c r="J79">
        <v>13</v>
      </c>
      <c r="K79">
        <v>5576</v>
      </c>
      <c r="L79">
        <v>1</v>
      </c>
      <c r="M79">
        <v>1.5299999710000001</v>
      </c>
      <c r="N79">
        <v>1</v>
      </c>
      <c r="O79">
        <v>1</v>
      </c>
      <c r="P79">
        <f>IF(data[[#This Row],[impressions]]=0,0,data[[#This Row],[clicks]]/data[[#This Row],[impressions]])</f>
        <v>1.793400286944046E-4</v>
      </c>
      <c r="Q79">
        <f>IF(data[[#This Row],[clicks]]=0,0,data[[#This Row],[spent]]/data[[#This Row],[clicks]])</f>
        <v>1.5299999710000001</v>
      </c>
      <c r="R79">
        <f>IF(data[[#This Row],[impressions]]=0,0,data[[#This Row],[spent]]/data[[#This Row],[impressions]]*1000)</f>
        <v>0.27439023870157819</v>
      </c>
      <c r="S79">
        <f t="shared" si="2"/>
        <v>1</v>
      </c>
      <c r="T79">
        <f t="shared" si="3"/>
        <v>1.5299999710000001</v>
      </c>
    </row>
    <row r="80" spans="1:20" x14ac:dyDescent="0.3">
      <c r="A80">
        <v>734794</v>
      </c>
      <c r="B80" s="1">
        <v>42975</v>
      </c>
      <c r="C80" s="1">
        <v>42975</v>
      </c>
      <c r="D80">
        <v>936</v>
      </c>
      <c r="E80">
        <v>108752</v>
      </c>
      <c r="F80" t="s">
        <v>15</v>
      </c>
      <c r="G80" t="s">
        <v>20</v>
      </c>
      <c r="H80">
        <v>16</v>
      </c>
      <c r="I80">
        <v>19</v>
      </c>
      <c r="J80">
        <v>17</v>
      </c>
      <c r="K80">
        <v>4010</v>
      </c>
      <c r="L80">
        <v>0</v>
      </c>
      <c r="M80">
        <v>0</v>
      </c>
      <c r="N80">
        <v>1</v>
      </c>
      <c r="O80">
        <v>0</v>
      </c>
      <c r="P80">
        <f>IF(data[[#This Row],[impressions]]=0,0,data[[#This Row],[clicks]]/data[[#This Row],[impressions]])</f>
        <v>0</v>
      </c>
      <c r="Q80">
        <f>IF(data[[#This Row],[clicks]]=0,0,data[[#This Row],[spent]]/data[[#This Row],[clicks]])</f>
        <v>0</v>
      </c>
      <c r="R80">
        <f>IF(data[[#This Row],[impressions]]=0,0,data[[#This Row],[spent]]/data[[#This Row],[impressions]]*1000)</f>
        <v>0</v>
      </c>
      <c r="S80">
        <f t="shared" si="2"/>
        <v>0</v>
      </c>
      <c r="T80">
        <f t="shared" si="3"/>
        <v>0</v>
      </c>
    </row>
    <row r="81" spans="1:20" x14ac:dyDescent="0.3">
      <c r="A81">
        <v>734796</v>
      </c>
      <c r="B81" s="1">
        <v>42975</v>
      </c>
      <c r="C81" s="1">
        <v>42975</v>
      </c>
      <c r="D81">
        <v>936</v>
      </c>
      <c r="E81">
        <v>108752</v>
      </c>
      <c r="F81" t="s">
        <v>15</v>
      </c>
      <c r="G81" t="s">
        <v>20</v>
      </c>
      <c r="H81">
        <v>16</v>
      </c>
      <c r="I81">
        <v>22</v>
      </c>
      <c r="J81">
        <v>17</v>
      </c>
      <c r="K81">
        <v>39337</v>
      </c>
      <c r="L81">
        <v>7</v>
      </c>
      <c r="M81">
        <v>10.03000009</v>
      </c>
      <c r="N81">
        <v>1</v>
      </c>
      <c r="O81">
        <v>1</v>
      </c>
      <c r="P81">
        <f>IF(data[[#This Row],[impressions]]=0,0,data[[#This Row],[clicks]]/data[[#This Row],[impressions]])</f>
        <v>1.7794951318097466E-4</v>
      </c>
      <c r="Q81">
        <f>IF(data[[#This Row],[clicks]]=0,0,data[[#This Row],[spent]]/data[[#This Row],[clicks]])</f>
        <v>1.4328571557142857</v>
      </c>
      <c r="R81">
        <f>IF(data[[#This Row],[impressions]]=0,0,data[[#This Row],[spent]]/data[[#This Row],[impressions]]*1000)</f>
        <v>0.25497623331723313</v>
      </c>
      <c r="S81">
        <f t="shared" si="2"/>
        <v>0.14285714285714285</v>
      </c>
      <c r="T81">
        <f t="shared" si="3"/>
        <v>10.03000009</v>
      </c>
    </row>
    <row r="82" spans="1:20" x14ac:dyDescent="0.3">
      <c r="A82">
        <v>734800</v>
      </c>
      <c r="B82" s="1">
        <v>42975</v>
      </c>
      <c r="C82" s="1">
        <v>42975</v>
      </c>
      <c r="D82">
        <v>936</v>
      </c>
      <c r="E82">
        <v>108753</v>
      </c>
      <c r="F82" t="s">
        <v>15</v>
      </c>
      <c r="G82" t="s">
        <v>20</v>
      </c>
      <c r="H82">
        <v>18</v>
      </c>
      <c r="I82">
        <v>20</v>
      </c>
      <c r="J82">
        <v>20</v>
      </c>
      <c r="K82">
        <v>1635</v>
      </c>
      <c r="L82">
        <v>0</v>
      </c>
      <c r="M82">
        <v>0</v>
      </c>
      <c r="N82">
        <v>1</v>
      </c>
      <c r="O82">
        <v>0</v>
      </c>
      <c r="P82">
        <f>IF(data[[#This Row],[impressions]]=0,0,data[[#This Row],[clicks]]/data[[#This Row],[impressions]])</f>
        <v>0</v>
      </c>
      <c r="Q82">
        <f>IF(data[[#This Row],[clicks]]=0,0,data[[#This Row],[spent]]/data[[#This Row],[clicks]])</f>
        <v>0</v>
      </c>
      <c r="R82">
        <f>IF(data[[#This Row],[impressions]]=0,0,data[[#This Row],[spent]]/data[[#This Row],[impressions]]*1000)</f>
        <v>0</v>
      </c>
      <c r="S82">
        <f t="shared" si="2"/>
        <v>0</v>
      </c>
      <c r="T82">
        <f t="shared" si="3"/>
        <v>0</v>
      </c>
    </row>
    <row r="83" spans="1:20" x14ac:dyDescent="0.3">
      <c r="A83">
        <v>734803</v>
      </c>
      <c r="B83" s="1">
        <v>42975</v>
      </c>
      <c r="C83" s="1">
        <v>42975</v>
      </c>
      <c r="D83">
        <v>936</v>
      </c>
      <c r="E83">
        <v>108753</v>
      </c>
      <c r="F83" t="s">
        <v>15</v>
      </c>
      <c r="G83" t="s">
        <v>20</v>
      </c>
      <c r="H83">
        <v>18</v>
      </c>
      <c r="I83">
        <v>19</v>
      </c>
      <c r="J83">
        <v>21</v>
      </c>
      <c r="K83">
        <v>1631</v>
      </c>
      <c r="L83">
        <v>0</v>
      </c>
      <c r="M83">
        <v>0</v>
      </c>
      <c r="N83">
        <v>1</v>
      </c>
      <c r="O83">
        <v>0</v>
      </c>
      <c r="P83">
        <f>IF(data[[#This Row],[impressions]]=0,0,data[[#This Row],[clicks]]/data[[#This Row],[impressions]])</f>
        <v>0</v>
      </c>
      <c r="Q83">
        <f>IF(data[[#This Row],[clicks]]=0,0,data[[#This Row],[spent]]/data[[#This Row],[clicks]])</f>
        <v>0</v>
      </c>
      <c r="R83">
        <f>IF(data[[#This Row],[impressions]]=0,0,data[[#This Row],[spent]]/data[[#This Row],[impressions]]*1000)</f>
        <v>0</v>
      </c>
      <c r="S83">
        <f t="shared" si="2"/>
        <v>0</v>
      </c>
      <c r="T83">
        <f t="shared" si="3"/>
        <v>0</v>
      </c>
    </row>
    <row r="84" spans="1:20" x14ac:dyDescent="0.3">
      <c r="A84">
        <v>734852</v>
      </c>
      <c r="B84" s="1">
        <v>42975</v>
      </c>
      <c r="C84" s="1">
        <v>42975</v>
      </c>
      <c r="D84">
        <v>936</v>
      </c>
      <c r="E84">
        <v>108761</v>
      </c>
      <c r="F84" t="s">
        <v>15</v>
      </c>
      <c r="G84" t="s">
        <v>20</v>
      </c>
      <c r="H84">
        <v>26</v>
      </c>
      <c r="I84">
        <v>30</v>
      </c>
      <c r="J84">
        <v>29</v>
      </c>
      <c r="K84">
        <v>13479</v>
      </c>
      <c r="L84">
        <v>3</v>
      </c>
      <c r="M84">
        <v>4.25</v>
      </c>
      <c r="N84">
        <v>1</v>
      </c>
      <c r="O84">
        <v>0</v>
      </c>
      <c r="P84">
        <f>IF(data[[#This Row],[impressions]]=0,0,data[[#This Row],[clicks]]/data[[#This Row],[impressions]])</f>
        <v>2.2256843979523704E-4</v>
      </c>
      <c r="Q84">
        <f>IF(data[[#This Row],[clicks]]=0,0,data[[#This Row],[spent]]/data[[#This Row],[clicks]])</f>
        <v>1.4166666666666667</v>
      </c>
      <c r="R84">
        <f>IF(data[[#This Row],[impressions]]=0,0,data[[#This Row],[spent]]/data[[#This Row],[impressions]]*1000)</f>
        <v>0.31530528970991911</v>
      </c>
      <c r="S84">
        <f t="shared" si="2"/>
        <v>0</v>
      </c>
      <c r="T84">
        <f t="shared" si="3"/>
        <v>0</v>
      </c>
    </row>
    <row r="85" spans="1:20" x14ac:dyDescent="0.3">
      <c r="A85">
        <v>734854</v>
      </c>
      <c r="B85" s="1">
        <v>42966</v>
      </c>
      <c r="C85" s="1">
        <v>42966</v>
      </c>
      <c r="D85">
        <v>936</v>
      </c>
      <c r="E85">
        <v>108762</v>
      </c>
      <c r="F85" t="s">
        <v>15</v>
      </c>
      <c r="G85" t="s">
        <v>20</v>
      </c>
      <c r="H85">
        <v>27</v>
      </c>
      <c r="I85">
        <v>33</v>
      </c>
      <c r="J85">
        <v>32</v>
      </c>
      <c r="K85">
        <v>57022</v>
      </c>
      <c r="L85">
        <v>13</v>
      </c>
      <c r="M85">
        <v>20.290000320000001</v>
      </c>
      <c r="N85">
        <v>3</v>
      </c>
      <c r="O85">
        <v>3</v>
      </c>
      <c r="P85">
        <f>IF(data[[#This Row],[impressions]]=0,0,data[[#This Row],[clicks]]/data[[#This Row],[impressions]])</f>
        <v>2.2798218231559749E-4</v>
      </c>
      <c r="Q85">
        <f>IF(data[[#This Row],[clicks]]=0,0,data[[#This Row],[spent]]/data[[#This Row],[clicks]])</f>
        <v>1.5607692553846155</v>
      </c>
      <c r="R85">
        <f>IF(data[[#This Row],[impressions]]=0,0,data[[#This Row],[spent]]/data[[#This Row],[impressions]]*1000)</f>
        <v>0.35582758093367473</v>
      </c>
      <c r="S85">
        <f t="shared" si="2"/>
        <v>0.23076923076923078</v>
      </c>
      <c r="T85">
        <f t="shared" si="3"/>
        <v>6.7633334400000003</v>
      </c>
    </row>
    <row r="86" spans="1:20" x14ac:dyDescent="0.3">
      <c r="A86">
        <v>734856</v>
      </c>
      <c r="B86" s="1">
        <v>42966</v>
      </c>
      <c r="C86" s="1">
        <v>42966</v>
      </c>
      <c r="D86">
        <v>936</v>
      </c>
      <c r="E86">
        <v>108762</v>
      </c>
      <c r="F86" t="s">
        <v>15</v>
      </c>
      <c r="G86" t="s">
        <v>20</v>
      </c>
      <c r="H86">
        <v>27</v>
      </c>
      <c r="I86">
        <v>28</v>
      </c>
      <c r="J86">
        <v>32</v>
      </c>
      <c r="K86">
        <v>5453</v>
      </c>
      <c r="L86">
        <v>1</v>
      </c>
      <c r="M86">
        <v>1.3899999860000001</v>
      </c>
      <c r="N86">
        <v>1</v>
      </c>
      <c r="O86">
        <v>1</v>
      </c>
      <c r="P86">
        <f>IF(data[[#This Row],[impressions]]=0,0,data[[#This Row],[clicks]]/data[[#This Row],[impressions]])</f>
        <v>1.8338529249954154E-4</v>
      </c>
      <c r="Q86">
        <f>IF(data[[#This Row],[clicks]]=0,0,data[[#This Row],[spent]]/data[[#This Row],[clicks]])</f>
        <v>1.3899999860000001</v>
      </c>
      <c r="R86">
        <f>IF(data[[#This Row],[impressions]]=0,0,data[[#This Row],[spent]]/data[[#This Row],[impressions]]*1000)</f>
        <v>0.25490555400696863</v>
      </c>
      <c r="S86">
        <f t="shared" si="2"/>
        <v>1</v>
      </c>
      <c r="T86">
        <f t="shared" si="3"/>
        <v>1.3899999860000001</v>
      </c>
    </row>
    <row r="87" spans="1:20" x14ac:dyDescent="0.3">
      <c r="A87">
        <v>734866</v>
      </c>
      <c r="B87" s="1">
        <v>42967</v>
      </c>
      <c r="C87" s="1">
        <v>42967</v>
      </c>
      <c r="D87">
        <v>936</v>
      </c>
      <c r="E87">
        <v>108764</v>
      </c>
      <c r="F87" t="s">
        <v>15</v>
      </c>
      <c r="G87" t="s">
        <v>20</v>
      </c>
      <c r="H87">
        <v>29</v>
      </c>
      <c r="I87">
        <v>32</v>
      </c>
      <c r="J87">
        <v>31</v>
      </c>
      <c r="K87">
        <v>11803</v>
      </c>
      <c r="L87">
        <v>3</v>
      </c>
      <c r="M87">
        <v>4.4400000569999998</v>
      </c>
      <c r="N87">
        <v>1</v>
      </c>
      <c r="O87">
        <v>0</v>
      </c>
      <c r="P87">
        <f>IF(data[[#This Row],[impressions]]=0,0,data[[#This Row],[clicks]]/data[[#This Row],[impressions]])</f>
        <v>2.5417266796577139E-4</v>
      </c>
      <c r="Q87">
        <f>IF(data[[#This Row],[clicks]]=0,0,data[[#This Row],[spent]]/data[[#This Row],[clicks]])</f>
        <v>1.480000019</v>
      </c>
      <c r="R87">
        <f>IF(data[[#This Row],[impressions]]=0,0,data[[#This Row],[spent]]/data[[#This Row],[impressions]]*1000)</f>
        <v>0.37617555341862235</v>
      </c>
      <c r="S87">
        <f t="shared" si="2"/>
        <v>0</v>
      </c>
      <c r="T87">
        <f t="shared" si="3"/>
        <v>0</v>
      </c>
    </row>
    <row r="88" spans="1:20" x14ac:dyDescent="0.3">
      <c r="A88">
        <v>734881</v>
      </c>
      <c r="B88" s="1">
        <v>42967</v>
      </c>
      <c r="C88" s="1">
        <v>42967</v>
      </c>
      <c r="D88">
        <v>936</v>
      </c>
      <c r="E88">
        <v>108766</v>
      </c>
      <c r="F88" t="s">
        <v>15</v>
      </c>
      <c r="G88" t="s">
        <v>20</v>
      </c>
      <c r="H88">
        <v>31</v>
      </c>
      <c r="I88">
        <v>32</v>
      </c>
      <c r="J88">
        <v>34</v>
      </c>
      <c r="K88">
        <v>4259</v>
      </c>
      <c r="L88">
        <v>1</v>
      </c>
      <c r="M88">
        <v>1.5700000519999999</v>
      </c>
      <c r="N88">
        <v>1</v>
      </c>
      <c r="O88">
        <v>1</v>
      </c>
      <c r="P88">
        <f>IF(data[[#This Row],[impressions]]=0,0,data[[#This Row],[clicks]]/data[[#This Row],[impressions]])</f>
        <v>2.3479690068091102E-4</v>
      </c>
      <c r="Q88">
        <f>IF(data[[#This Row],[clicks]]=0,0,data[[#This Row],[spent]]/data[[#This Row],[clicks]])</f>
        <v>1.5700000519999999</v>
      </c>
      <c r="R88">
        <f>IF(data[[#This Row],[impressions]]=0,0,data[[#This Row],[spent]]/data[[#This Row],[impressions]]*1000)</f>
        <v>0.3686311462784691</v>
      </c>
      <c r="S88">
        <f t="shared" si="2"/>
        <v>1</v>
      </c>
      <c r="T88">
        <f t="shared" si="3"/>
        <v>1.5700000519999999</v>
      </c>
    </row>
    <row r="89" spans="1:20" x14ac:dyDescent="0.3">
      <c r="A89">
        <v>734901</v>
      </c>
      <c r="B89" s="1">
        <v>42967</v>
      </c>
      <c r="C89" s="1">
        <v>42967</v>
      </c>
      <c r="D89">
        <v>936</v>
      </c>
      <c r="E89">
        <v>108770</v>
      </c>
      <c r="F89" t="s">
        <v>15</v>
      </c>
      <c r="G89" t="s">
        <v>20</v>
      </c>
      <c r="H89">
        <v>64</v>
      </c>
      <c r="I89">
        <v>70</v>
      </c>
      <c r="J89">
        <v>68</v>
      </c>
      <c r="K89">
        <v>1554</v>
      </c>
      <c r="L89">
        <v>0</v>
      </c>
      <c r="M89">
        <v>0</v>
      </c>
      <c r="N89">
        <v>1</v>
      </c>
      <c r="O89">
        <v>0</v>
      </c>
      <c r="P89">
        <f>IF(data[[#This Row],[impressions]]=0,0,data[[#This Row],[clicks]]/data[[#This Row],[impressions]])</f>
        <v>0</v>
      </c>
      <c r="Q89">
        <f>IF(data[[#This Row],[clicks]]=0,0,data[[#This Row],[spent]]/data[[#This Row],[clicks]])</f>
        <v>0</v>
      </c>
      <c r="R89">
        <f>IF(data[[#This Row],[impressions]]=0,0,data[[#This Row],[spent]]/data[[#This Row],[impressions]]*1000)</f>
        <v>0</v>
      </c>
      <c r="S89">
        <f t="shared" si="2"/>
        <v>0</v>
      </c>
      <c r="T89">
        <f t="shared" si="3"/>
        <v>0</v>
      </c>
    </row>
    <row r="90" spans="1:20" x14ac:dyDescent="0.3">
      <c r="A90">
        <v>734903</v>
      </c>
      <c r="B90" s="1">
        <v>42967</v>
      </c>
      <c r="C90" s="1">
        <v>42967</v>
      </c>
      <c r="D90">
        <v>936</v>
      </c>
      <c r="E90">
        <v>108770</v>
      </c>
      <c r="F90" t="s">
        <v>15</v>
      </c>
      <c r="G90" t="s">
        <v>20</v>
      </c>
      <c r="H90">
        <v>64</v>
      </c>
      <c r="I90">
        <v>69</v>
      </c>
      <c r="J90">
        <v>67</v>
      </c>
      <c r="K90">
        <v>5323</v>
      </c>
      <c r="L90">
        <v>1</v>
      </c>
      <c r="M90">
        <v>1.289999962</v>
      </c>
      <c r="N90">
        <v>1</v>
      </c>
      <c r="O90">
        <v>1</v>
      </c>
      <c r="P90">
        <f>IF(data[[#This Row],[impressions]]=0,0,data[[#This Row],[clicks]]/data[[#This Row],[impressions]])</f>
        <v>1.8786398647379298E-4</v>
      </c>
      <c r="Q90">
        <f>IF(data[[#This Row],[clicks]]=0,0,data[[#This Row],[spent]]/data[[#This Row],[clicks]])</f>
        <v>1.289999962</v>
      </c>
      <c r="R90">
        <f>IF(data[[#This Row],[impressions]]=0,0,data[[#This Row],[spent]]/data[[#This Row],[impressions]]*1000)</f>
        <v>0.24234453541236145</v>
      </c>
      <c r="S90">
        <f t="shared" si="2"/>
        <v>1</v>
      </c>
      <c r="T90">
        <f t="shared" si="3"/>
        <v>1.289999962</v>
      </c>
    </row>
    <row r="91" spans="1:20" x14ac:dyDescent="0.3">
      <c r="A91">
        <v>734925</v>
      </c>
      <c r="B91" s="1">
        <v>42967</v>
      </c>
      <c r="C91" s="1">
        <v>42967</v>
      </c>
      <c r="D91">
        <v>936</v>
      </c>
      <c r="E91">
        <v>108774</v>
      </c>
      <c r="F91" t="s">
        <v>17</v>
      </c>
      <c r="G91" t="s">
        <v>20</v>
      </c>
      <c r="H91">
        <v>10</v>
      </c>
      <c r="I91">
        <v>11</v>
      </c>
      <c r="J91">
        <v>12</v>
      </c>
      <c r="K91">
        <v>5024</v>
      </c>
      <c r="L91">
        <v>1</v>
      </c>
      <c r="M91">
        <v>1.4099999670000001</v>
      </c>
      <c r="N91">
        <v>1</v>
      </c>
      <c r="O91">
        <v>1</v>
      </c>
      <c r="P91">
        <f>IF(data[[#This Row],[impressions]]=0,0,data[[#This Row],[clicks]]/data[[#This Row],[impressions]])</f>
        <v>1.9904458598726116E-4</v>
      </c>
      <c r="Q91">
        <f>IF(data[[#This Row],[clicks]]=0,0,data[[#This Row],[spent]]/data[[#This Row],[clicks]])</f>
        <v>1.4099999670000001</v>
      </c>
      <c r="R91">
        <f>IF(data[[#This Row],[impressions]]=0,0,data[[#This Row],[spent]]/data[[#This Row],[impressions]]*1000)</f>
        <v>0.2806528596735669</v>
      </c>
      <c r="S91">
        <f t="shared" si="2"/>
        <v>1</v>
      </c>
      <c r="T91">
        <f t="shared" si="3"/>
        <v>1.4099999670000001</v>
      </c>
    </row>
    <row r="92" spans="1:20" x14ac:dyDescent="0.3">
      <c r="A92">
        <v>734939</v>
      </c>
      <c r="B92" s="1">
        <v>42967</v>
      </c>
      <c r="C92" s="1">
        <v>42967</v>
      </c>
      <c r="D92">
        <v>936</v>
      </c>
      <c r="E92">
        <v>108776</v>
      </c>
      <c r="F92" t="s">
        <v>17</v>
      </c>
      <c r="G92" t="s">
        <v>20</v>
      </c>
      <c r="H92">
        <v>16</v>
      </c>
      <c r="I92">
        <v>19</v>
      </c>
      <c r="J92">
        <v>22</v>
      </c>
      <c r="K92">
        <v>104648</v>
      </c>
      <c r="L92">
        <v>24</v>
      </c>
      <c r="M92">
        <v>33.330000040000002</v>
      </c>
      <c r="N92">
        <v>4</v>
      </c>
      <c r="O92">
        <v>2</v>
      </c>
      <c r="P92">
        <f>IF(data[[#This Row],[impressions]]=0,0,data[[#This Row],[clicks]]/data[[#This Row],[impressions]])</f>
        <v>2.2934026450577172E-4</v>
      </c>
      <c r="Q92">
        <f>IF(data[[#This Row],[clicks]]=0,0,data[[#This Row],[spent]]/data[[#This Row],[clicks]])</f>
        <v>1.3887500016666667</v>
      </c>
      <c r="R92">
        <f>IF(data[[#This Row],[impressions]]=0,0,data[[#This Row],[spent]]/data[[#This Row],[impressions]]*1000)</f>
        <v>0.31849629271462426</v>
      </c>
      <c r="S92">
        <f t="shared" si="2"/>
        <v>8.3333333333333329E-2</v>
      </c>
      <c r="T92">
        <f t="shared" si="3"/>
        <v>16.665000020000001</v>
      </c>
    </row>
    <row r="93" spans="1:20" x14ac:dyDescent="0.3">
      <c r="A93">
        <v>734968</v>
      </c>
      <c r="B93" s="1">
        <v>42967</v>
      </c>
      <c r="C93" s="1">
        <v>42967</v>
      </c>
      <c r="D93">
        <v>936</v>
      </c>
      <c r="E93">
        <v>108781</v>
      </c>
      <c r="F93" t="s">
        <v>17</v>
      </c>
      <c r="G93" t="s">
        <v>20</v>
      </c>
      <c r="H93">
        <v>22</v>
      </c>
      <c r="I93">
        <v>25</v>
      </c>
      <c r="J93">
        <v>27</v>
      </c>
      <c r="K93">
        <v>8504</v>
      </c>
      <c r="L93">
        <v>3</v>
      </c>
      <c r="M93">
        <v>3.340000093</v>
      </c>
      <c r="N93">
        <v>1</v>
      </c>
      <c r="O93">
        <v>1</v>
      </c>
      <c r="P93">
        <f>IF(data[[#This Row],[impressions]]=0,0,data[[#This Row],[clicks]]/data[[#This Row],[impressions]])</f>
        <v>3.5277516462841018E-4</v>
      </c>
      <c r="Q93">
        <f>IF(data[[#This Row],[clicks]]=0,0,data[[#This Row],[spent]]/data[[#This Row],[clicks]])</f>
        <v>1.1133333643333334</v>
      </c>
      <c r="R93">
        <f>IF(data[[#This Row],[impressions]]=0,0,data[[#This Row],[spent]]/data[[#This Row],[impressions]]*1000)</f>
        <v>0.39275636088899341</v>
      </c>
      <c r="S93">
        <f t="shared" si="2"/>
        <v>0.33333333333333331</v>
      </c>
      <c r="T93">
        <f t="shared" si="3"/>
        <v>3.340000093</v>
      </c>
    </row>
    <row r="94" spans="1:20" x14ac:dyDescent="0.3">
      <c r="A94">
        <v>734999</v>
      </c>
      <c r="B94" s="1">
        <v>42967</v>
      </c>
      <c r="C94" s="1">
        <v>42967</v>
      </c>
      <c r="D94">
        <v>936</v>
      </c>
      <c r="E94">
        <v>108786</v>
      </c>
      <c r="F94" t="s">
        <v>17</v>
      </c>
      <c r="G94" t="s">
        <v>20</v>
      </c>
      <c r="H94">
        <v>27</v>
      </c>
      <c r="I94">
        <v>32</v>
      </c>
      <c r="J94">
        <v>32</v>
      </c>
      <c r="K94">
        <v>20277</v>
      </c>
      <c r="L94">
        <v>6</v>
      </c>
      <c r="M94">
        <v>8.0500000719999996</v>
      </c>
      <c r="N94">
        <v>1</v>
      </c>
      <c r="O94">
        <v>0</v>
      </c>
      <c r="P94">
        <f>IF(data[[#This Row],[impressions]]=0,0,data[[#This Row],[clicks]]/data[[#This Row],[impressions]])</f>
        <v>2.9590176061547566E-4</v>
      </c>
      <c r="Q94">
        <f>IF(data[[#This Row],[clicks]]=0,0,data[[#This Row],[spent]]/data[[#This Row],[clicks]])</f>
        <v>1.3416666786666667</v>
      </c>
      <c r="R94">
        <f>IF(data[[#This Row],[impressions]]=0,0,data[[#This Row],[spent]]/data[[#This Row],[impressions]]*1000)</f>
        <v>0.39700153237658431</v>
      </c>
      <c r="S94">
        <f t="shared" si="2"/>
        <v>0</v>
      </c>
      <c r="T94">
        <f t="shared" si="3"/>
        <v>0</v>
      </c>
    </row>
    <row r="95" spans="1:20" x14ac:dyDescent="0.3">
      <c r="A95">
        <v>735014</v>
      </c>
      <c r="B95" s="1">
        <v>42966</v>
      </c>
      <c r="C95" s="1">
        <v>42966</v>
      </c>
      <c r="D95">
        <v>936</v>
      </c>
      <c r="E95">
        <v>108788</v>
      </c>
      <c r="F95" t="s">
        <v>17</v>
      </c>
      <c r="G95" t="s">
        <v>20</v>
      </c>
      <c r="H95">
        <v>29</v>
      </c>
      <c r="I95">
        <v>34</v>
      </c>
      <c r="J95">
        <v>30</v>
      </c>
      <c r="K95">
        <v>12403</v>
      </c>
      <c r="L95">
        <v>4</v>
      </c>
      <c r="M95">
        <v>5.2100000380000004</v>
      </c>
      <c r="N95">
        <v>1</v>
      </c>
      <c r="O95">
        <v>1</v>
      </c>
      <c r="P95">
        <f>IF(data[[#This Row],[impressions]]=0,0,data[[#This Row],[clicks]]/data[[#This Row],[impressions]])</f>
        <v>3.225026203337902E-4</v>
      </c>
      <c r="Q95">
        <f>IF(data[[#This Row],[clicks]]=0,0,data[[#This Row],[spent]]/data[[#This Row],[clicks]])</f>
        <v>1.3025000095000001</v>
      </c>
      <c r="R95">
        <f>IF(data[[#This Row],[impressions]]=0,0,data[[#This Row],[spent]]/data[[#This Row],[impressions]]*1000)</f>
        <v>0.42005966604853667</v>
      </c>
      <c r="S95">
        <f t="shared" si="2"/>
        <v>0.25</v>
      </c>
      <c r="T95">
        <f t="shared" si="3"/>
        <v>5.2100000380000004</v>
      </c>
    </row>
    <row r="96" spans="1:20" x14ac:dyDescent="0.3">
      <c r="A96">
        <v>735032</v>
      </c>
      <c r="B96" s="1">
        <v>42966</v>
      </c>
      <c r="C96" s="1">
        <v>42966</v>
      </c>
      <c r="D96">
        <v>936</v>
      </c>
      <c r="E96">
        <v>108791</v>
      </c>
      <c r="F96" t="s">
        <v>17</v>
      </c>
      <c r="G96" t="s">
        <v>20</v>
      </c>
      <c r="H96">
        <v>32</v>
      </c>
      <c r="I96">
        <v>33</v>
      </c>
      <c r="J96">
        <v>34</v>
      </c>
      <c r="K96">
        <v>498</v>
      </c>
      <c r="L96">
        <v>0</v>
      </c>
      <c r="M96">
        <v>0</v>
      </c>
      <c r="N96">
        <v>1</v>
      </c>
      <c r="O96">
        <v>1</v>
      </c>
      <c r="P96">
        <f>IF(data[[#This Row],[impressions]]=0,0,data[[#This Row],[clicks]]/data[[#This Row],[impressions]])</f>
        <v>0</v>
      </c>
      <c r="Q96">
        <f>IF(data[[#This Row],[clicks]]=0,0,data[[#This Row],[spent]]/data[[#This Row],[clicks]])</f>
        <v>0</v>
      </c>
      <c r="R96">
        <f>IF(data[[#This Row],[impressions]]=0,0,data[[#This Row],[spent]]/data[[#This Row],[impressions]]*1000)</f>
        <v>0</v>
      </c>
      <c r="S96">
        <f t="shared" si="2"/>
        <v>0</v>
      </c>
      <c r="T96">
        <f t="shared" si="3"/>
        <v>0</v>
      </c>
    </row>
    <row r="97" spans="1:20" x14ac:dyDescent="0.3">
      <c r="A97">
        <v>735033</v>
      </c>
      <c r="B97" s="1">
        <v>42965</v>
      </c>
      <c r="C97" s="1">
        <v>42965</v>
      </c>
      <c r="D97">
        <v>936</v>
      </c>
      <c r="E97">
        <v>108792</v>
      </c>
      <c r="F97" t="s">
        <v>17</v>
      </c>
      <c r="G97" t="s">
        <v>20</v>
      </c>
      <c r="H97">
        <v>36</v>
      </c>
      <c r="I97">
        <v>40</v>
      </c>
      <c r="J97">
        <v>40</v>
      </c>
      <c r="K97">
        <v>652</v>
      </c>
      <c r="L97">
        <v>0</v>
      </c>
      <c r="M97">
        <v>0</v>
      </c>
      <c r="N97">
        <v>0</v>
      </c>
      <c r="O97">
        <v>0</v>
      </c>
      <c r="P97">
        <f>IF(data[[#This Row],[impressions]]=0,0,data[[#This Row],[clicks]]/data[[#This Row],[impressions]])</f>
        <v>0</v>
      </c>
      <c r="Q97">
        <f>IF(data[[#This Row],[clicks]]=0,0,data[[#This Row],[spent]]/data[[#This Row],[clicks]])</f>
        <v>0</v>
      </c>
      <c r="R97">
        <f>IF(data[[#This Row],[impressions]]=0,0,data[[#This Row],[spent]]/data[[#This Row],[impressions]]*1000)</f>
        <v>0</v>
      </c>
      <c r="S97">
        <f t="shared" si="2"/>
        <v>0</v>
      </c>
      <c r="T97">
        <f t="shared" si="3"/>
        <v>0</v>
      </c>
    </row>
    <row r="98" spans="1:20" x14ac:dyDescent="0.3">
      <c r="A98">
        <v>735043</v>
      </c>
      <c r="B98" s="1">
        <v>42965</v>
      </c>
      <c r="C98" s="1">
        <v>42965</v>
      </c>
      <c r="D98">
        <v>936</v>
      </c>
      <c r="E98">
        <v>108793</v>
      </c>
      <c r="F98" t="s">
        <v>17</v>
      </c>
      <c r="G98" t="s">
        <v>20</v>
      </c>
      <c r="H98">
        <v>63</v>
      </c>
      <c r="I98">
        <v>65</v>
      </c>
      <c r="J98">
        <v>69</v>
      </c>
      <c r="K98">
        <v>1357</v>
      </c>
      <c r="L98">
        <v>0</v>
      </c>
      <c r="M98">
        <v>0</v>
      </c>
      <c r="N98">
        <v>1</v>
      </c>
      <c r="O98">
        <v>1</v>
      </c>
      <c r="P98">
        <f>IF(data[[#This Row],[impressions]]=0,0,data[[#This Row],[clicks]]/data[[#This Row],[impressions]])</f>
        <v>0</v>
      </c>
      <c r="Q98">
        <f>IF(data[[#This Row],[clicks]]=0,0,data[[#This Row],[spent]]/data[[#This Row],[clicks]])</f>
        <v>0</v>
      </c>
      <c r="R98">
        <f>IF(data[[#This Row],[impressions]]=0,0,data[[#This Row],[spent]]/data[[#This Row],[impressions]]*1000)</f>
        <v>0</v>
      </c>
      <c r="S98">
        <f t="shared" si="2"/>
        <v>0</v>
      </c>
      <c r="T98">
        <f t="shared" si="3"/>
        <v>0</v>
      </c>
    </row>
    <row r="99" spans="1:20" x14ac:dyDescent="0.3">
      <c r="A99">
        <v>735048</v>
      </c>
      <c r="B99" s="1">
        <v>42965</v>
      </c>
      <c r="C99" s="1">
        <v>42965</v>
      </c>
      <c r="D99">
        <v>936</v>
      </c>
      <c r="E99">
        <v>108794</v>
      </c>
      <c r="F99" t="s">
        <v>17</v>
      </c>
      <c r="G99" t="s">
        <v>20</v>
      </c>
      <c r="H99">
        <v>64</v>
      </c>
      <c r="I99">
        <v>65</v>
      </c>
      <c r="J99">
        <v>68</v>
      </c>
      <c r="K99">
        <v>1393</v>
      </c>
      <c r="L99">
        <v>0</v>
      </c>
      <c r="M99">
        <v>0</v>
      </c>
      <c r="N99">
        <v>1</v>
      </c>
      <c r="O99">
        <v>0</v>
      </c>
      <c r="P99">
        <f>IF(data[[#This Row],[impressions]]=0,0,data[[#This Row],[clicks]]/data[[#This Row],[impressions]])</f>
        <v>0</v>
      </c>
      <c r="Q99">
        <f>IF(data[[#This Row],[clicks]]=0,0,data[[#This Row],[spent]]/data[[#This Row],[clicks]])</f>
        <v>0</v>
      </c>
      <c r="R99">
        <f>IF(data[[#This Row],[impressions]]=0,0,data[[#This Row],[spent]]/data[[#This Row],[impressions]]*1000)</f>
        <v>0</v>
      </c>
      <c r="S99">
        <f t="shared" si="2"/>
        <v>0</v>
      </c>
      <c r="T99">
        <f t="shared" si="3"/>
        <v>0</v>
      </c>
    </row>
    <row r="100" spans="1:20" x14ac:dyDescent="0.3">
      <c r="A100">
        <v>735065</v>
      </c>
      <c r="B100" s="1">
        <v>42966</v>
      </c>
      <c r="C100" s="1">
        <v>42966</v>
      </c>
      <c r="D100">
        <v>936</v>
      </c>
      <c r="E100">
        <v>108797</v>
      </c>
      <c r="F100" t="s">
        <v>18</v>
      </c>
      <c r="G100" t="s">
        <v>20</v>
      </c>
      <c r="H100">
        <v>7</v>
      </c>
      <c r="I100">
        <v>10</v>
      </c>
      <c r="J100">
        <v>12</v>
      </c>
      <c r="K100">
        <v>648</v>
      </c>
      <c r="L100">
        <v>0</v>
      </c>
      <c r="M100">
        <v>0</v>
      </c>
      <c r="N100">
        <v>1</v>
      </c>
      <c r="O100">
        <v>0</v>
      </c>
      <c r="P100">
        <f>IF(data[[#This Row],[impressions]]=0,0,data[[#This Row],[clicks]]/data[[#This Row],[impressions]])</f>
        <v>0</v>
      </c>
      <c r="Q100">
        <f>IF(data[[#This Row],[clicks]]=0,0,data[[#This Row],[spent]]/data[[#This Row],[clicks]])</f>
        <v>0</v>
      </c>
      <c r="R100">
        <f>IF(data[[#This Row],[impressions]]=0,0,data[[#This Row],[spent]]/data[[#This Row],[impressions]]*1000)</f>
        <v>0</v>
      </c>
      <c r="S100">
        <f t="shared" si="2"/>
        <v>0</v>
      </c>
      <c r="T100">
        <f t="shared" si="3"/>
        <v>0</v>
      </c>
    </row>
    <row r="101" spans="1:20" x14ac:dyDescent="0.3">
      <c r="A101">
        <v>735109</v>
      </c>
      <c r="B101" s="1">
        <v>42966</v>
      </c>
      <c r="C101" s="1">
        <v>42966</v>
      </c>
      <c r="D101">
        <v>936</v>
      </c>
      <c r="E101">
        <v>108804</v>
      </c>
      <c r="F101" t="s">
        <v>18</v>
      </c>
      <c r="G101" t="s">
        <v>20</v>
      </c>
      <c r="H101">
        <v>21</v>
      </c>
      <c r="I101">
        <v>26</v>
      </c>
      <c r="J101">
        <v>25</v>
      </c>
      <c r="K101">
        <v>708</v>
      </c>
      <c r="L101">
        <v>0</v>
      </c>
      <c r="M101">
        <v>0</v>
      </c>
      <c r="N101">
        <v>1</v>
      </c>
      <c r="O101">
        <v>1</v>
      </c>
      <c r="P101">
        <f>IF(data[[#This Row],[impressions]]=0,0,data[[#This Row],[clicks]]/data[[#This Row],[impressions]])</f>
        <v>0</v>
      </c>
      <c r="Q101">
        <f>IF(data[[#This Row],[clicks]]=0,0,data[[#This Row],[spent]]/data[[#This Row],[clicks]])</f>
        <v>0</v>
      </c>
      <c r="R101">
        <f>IF(data[[#This Row],[impressions]]=0,0,data[[#This Row],[spent]]/data[[#This Row],[impressions]]*1000)</f>
        <v>0</v>
      </c>
      <c r="S101">
        <f t="shared" si="2"/>
        <v>0</v>
      </c>
      <c r="T101">
        <f t="shared" si="3"/>
        <v>0</v>
      </c>
    </row>
    <row r="102" spans="1:20" x14ac:dyDescent="0.3">
      <c r="A102">
        <v>735140</v>
      </c>
      <c r="B102" s="1">
        <v>42966</v>
      </c>
      <c r="C102" s="1">
        <v>42966</v>
      </c>
      <c r="D102">
        <v>936</v>
      </c>
      <c r="E102">
        <v>108809</v>
      </c>
      <c r="F102" t="s">
        <v>18</v>
      </c>
      <c r="G102" t="s">
        <v>20</v>
      </c>
      <c r="H102">
        <v>26</v>
      </c>
      <c r="I102">
        <v>27</v>
      </c>
      <c r="J102">
        <v>31</v>
      </c>
      <c r="K102">
        <v>6907</v>
      </c>
      <c r="L102">
        <v>2</v>
      </c>
      <c r="M102">
        <v>2.3499999640000002</v>
      </c>
      <c r="N102">
        <v>1</v>
      </c>
      <c r="O102">
        <v>0</v>
      </c>
      <c r="P102">
        <f>IF(data[[#This Row],[impressions]]=0,0,data[[#This Row],[clicks]]/data[[#This Row],[impressions]])</f>
        <v>2.895613146083683E-4</v>
      </c>
      <c r="Q102">
        <f>IF(data[[#This Row],[clicks]]=0,0,data[[#This Row],[spent]]/data[[#This Row],[clicks]])</f>
        <v>1.1749999820000001</v>
      </c>
      <c r="R102">
        <f>IF(data[[#This Row],[impressions]]=0,0,data[[#This Row],[spent]]/data[[#This Row],[impressions]]*1000)</f>
        <v>0.34023453945272913</v>
      </c>
      <c r="S102">
        <f t="shared" si="2"/>
        <v>0</v>
      </c>
      <c r="T102">
        <f t="shared" si="3"/>
        <v>0</v>
      </c>
    </row>
    <row r="103" spans="1:20" x14ac:dyDescent="0.3">
      <c r="A103">
        <v>735143</v>
      </c>
      <c r="B103" s="1">
        <v>42966</v>
      </c>
      <c r="C103" s="1">
        <v>42966</v>
      </c>
      <c r="D103">
        <v>936</v>
      </c>
      <c r="E103">
        <v>108810</v>
      </c>
      <c r="F103" t="s">
        <v>18</v>
      </c>
      <c r="G103" t="s">
        <v>20</v>
      </c>
      <c r="H103">
        <v>27</v>
      </c>
      <c r="I103">
        <v>28</v>
      </c>
      <c r="J103">
        <v>30</v>
      </c>
      <c r="K103">
        <v>39035</v>
      </c>
      <c r="L103">
        <v>13</v>
      </c>
      <c r="M103">
        <v>19.329999569999998</v>
      </c>
      <c r="N103">
        <v>1</v>
      </c>
      <c r="O103">
        <v>0</v>
      </c>
      <c r="P103">
        <f>IF(data[[#This Row],[impressions]]=0,0,data[[#This Row],[clicks]]/data[[#This Row],[impressions]])</f>
        <v>3.330344562572051E-4</v>
      </c>
      <c r="Q103">
        <f>IF(data[[#This Row],[clicks]]=0,0,data[[#This Row],[spent]]/data[[#This Row],[clicks]])</f>
        <v>1.4869230438461538</v>
      </c>
      <c r="R103">
        <f>IF(data[[#This Row],[impressions]]=0,0,data[[#This Row],[spent]]/data[[#This Row],[impressions]]*1000)</f>
        <v>0.49519660740361204</v>
      </c>
      <c r="S103">
        <f t="shared" si="2"/>
        <v>0</v>
      </c>
      <c r="T103">
        <f t="shared" si="3"/>
        <v>0</v>
      </c>
    </row>
    <row r="104" spans="1:20" x14ac:dyDescent="0.3">
      <c r="A104">
        <v>735151</v>
      </c>
      <c r="B104" s="1">
        <v>42966</v>
      </c>
      <c r="C104" s="1">
        <v>42966</v>
      </c>
      <c r="D104">
        <v>936</v>
      </c>
      <c r="E104">
        <v>108811</v>
      </c>
      <c r="F104" t="s">
        <v>18</v>
      </c>
      <c r="G104" t="s">
        <v>20</v>
      </c>
      <c r="H104">
        <v>28</v>
      </c>
      <c r="I104">
        <v>30</v>
      </c>
      <c r="J104">
        <v>31</v>
      </c>
      <c r="K104">
        <v>926</v>
      </c>
      <c r="L104">
        <v>0</v>
      </c>
      <c r="M104">
        <v>0</v>
      </c>
      <c r="N104">
        <v>1</v>
      </c>
      <c r="O104">
        <v>0</v>
      </c>
      <c r="P104">
        <f>IF(data[[#This Row],[impressions]]=0,0,data[[#This Row],[clicks]]/data[[#This Row],[impressions]])</f>
        <v>0</v>
      </c>
      <c r="Q104">
        <f>IF(data[[#This Row],[clicks]]=0,0,data[[#This Row],[spent]]/data[[#This Row],[clicks]])</f>
        <v>0</v>
      </c>
      <c r="R104">
        <f>IF(data[[#This Row],[impressions]]=0,0,data[[#This Row],[spent]]/data[[#This Row],[impressions]]*1000)</f>
        <v>0</v>
      </c>
      <c r="S104">
        <f t="shared" si="2"/>
        <v>0</v>
      </c>
      <c r="T104">
        <f t="shared" si="3"/>
        <v>0</v>
      </c>
    </row>
    <row r="105" spans="1:20" x14ac:dyDescent="0.3">
      <c r="A105">
        <v>735184</v>
      </c>
      <c r="B105" s="1">
        <v>42966</v>
      </c>
      <c r="C105" s="1">
        <v>42966</v>
      </c>
      <c r="D105">
        <v>936</v>
      </c>
      <c r="E105">
        <v>108817</v>
      </c>
      <c r="F105" t="s">
        <v>18</v>
      </c>
      <c r="G105" t="s">
        <v>20</v>
      </c>
      <c r="H105">
        <v>63</v>
      </c>
      <c r="I105">
        <v>66</v>
      </c>
      <c r="J105">
        <v>67</v>
      </c>
      <c r="K105">
        <v>4412</v>
      </c>
      <c r="L105">
        <v>1</v>
      </c>
      <c r="M105">
        <v>1.4500000479999999</v>
      </c>
      <c r="N105">
        <v>1</v>
      </c>
      <c r="O105">
        <v>0</v>
      </c>
      <c r="P105">
        <f>IF(data[[#This Row],[impressions]]=0,0,data[[#This Row],[clicks]]/data[[#This Row],[impressions]])</f>
        <v>2.2665457842248413E-4</v>
      </c>
      <c r="Q105">
        <f>IF(data[[#This Row],[clicks]]=0,0,data[[#This Row],[spent]]/data[[#This Row],[clicks]])</f>
        <v>1.4500000479999999</v>
      </c>
      <c r="R105">
        <f>IF(data[[#This Row],[impressions]]=0,0,data[[#This Row],[spent]]/data[[#This Row],[impressions]]*1000)</f>
        <v>0.32864914959202174</v>
      </c>
      <c r="S105">
        <f t="shared" si="2"/>
        <v>0</v>
      </c>
      <c r="T105">
        <f t="shared" si="3"/>
        <v>0</v>
      </c>
    </row>
    <row r="106" spans="1:20" x14ac:dyDescent="0.3">
      <c r="A106">
        <v>735189</v>
      </c>
      <c r="B106" s="1">
        <v>42968</v>
      </c>
      <c r="C106" s="1">
        <v>42968</v>
      </c>
      <c r="D106">
        <v>936</v>
      </c>
      <c r="E106">
        <v>108818</v>
      </c>
      <c r="F106" t="s">
        <v>18</v>
      </c>
      <c r="G106" t="s">
        <v>20</v>
      </c>
      <c r="H106">
        <v>64</v>
      </c>
      <c r="I106">
        <v>65</v>
      </c>
      <c r="J106">
        <v>66</v>
      </c>
      <c r="K106">
        <v>9965</v>
      </c>
      <c r="L106">
        <v>3</v>
      </c>
      <c r="M106">
        <v>4.0500000719999996</v>
      </c>
      <c r="N106">
        <v>1</v>
      </c>
      <c r="O106">
        <v>0</v>
      </c>
      <c r="P106">
        <f>IF(data[[#This Row],[impressions]]=0,0,data[[#This Row],[clicks]]/data[[#This Row],[impressions]])</f>
        <v>3.0105368790767686E-4</v>
      </c>
      <c r="Q106">
        <f>IF(data[[#This Row],[clicks]]=0,0,data[[#This Row],[spent]]/data[[#This Row],[clicks]])</f>
        <v>1.3500000239999999</v>
      </c>
      <c r="R106">
        <f>IF(data[[#This Row],[impressions]]=0,0,data[[#This Row],[spent]]/data[[#This Row],[impressions]]*1000)</f>
        <v>0.40642248590065222</v>
      </c>
      <c r="S106">
        <f t="shared" si="2"/>
        <v>0</v>
      </c>
      <c r="T106">
        <f t="shared" si="3"/>
        <v>0</v>
      </c>
    </row>
    <row r="107" spans="1:20" x14ac:dyDescent="0.3">
      <c r="A107">
        <v>735213</v>
      </c>
      <c r="B107" s="1">
        <v>42968</v>
      </c>
      <c r="C107" s="1">
        <v>42968</v>
      </c>
      <c r="D107">
        <v>936</v>
      </c>
      <c r="E107">
        <v>108822</v>
      </c>
      <c r="F107" t="s">
        <v>19</v>
      </c>
      <c r="G107" t="s">
        <v>20</v>
      </c>
      <c r="H107">
        <v>10</v>
      </c>
      <c r="I107">
        <v>16</v>
      </c>
      <c r="J107">
        <v>11</v>
      </c>
      <c r="K107">
        <v>73634</v>
      </c>
      <c r="L107">
        <v>23</v>
      </c>
      <c r="M107">
        <v>32.97999978</v>
      </c>
      <c r="N107">
        <v>1</v>
      </c>
      <c r="O107">
        <v>0</v>
      </c>
      <c r="P107">
        <f>IF(data[[#This Row],[impressions]]=0,0,data[[#This Row],[clicks]]/data[[#This Row],[impressions]])</f>
        <v>3.1235570524485969E-4</v>
      </c>
      <c r="Q107">
        <f>IF(data[[#This Row],[clicks]]=0,0,data[[#This Row],[spent]]/data[[#This Row],[clicks]])</f>
        <v>1.4339130339130435</v>
      </c>
      <c r="R107">
        <f>IF(data[[#This Row],[impressions]]=0,0,data[[#This Row],[spent]]/data[[#This Row],[impressions]]*1000)</f>
        <v>0.44789091696770517</v>
      </c>
      <c r="S107">
        <f t="shared" si="2"/>
        <v>0</v>
      </c>
      <c r="T107">
        <f t="shared" si="3"/>
        <v>0</v>
      </c>
    </row>
    <row r="108" spans="1:20" x14ac:dyDescent="0.3">
      <c r="A108">
        <v>735220</v>
      </c>
      <c r="B108" s="1">
        <v>42965</v>
      </c>
      <c r="C108" s="1">
        <v>42965</v>
      </c>
      <c r="D108">
        <v>936</v>
      </c>
      <c r="E108">
        <v>108823</v>
      </c>
      <c r="F108" t="s">
        <v>19</v>
      </c>
      <c r="G108" t="s">
        <v>20</v>
      </c>
      <c r="H108">
        <v>15</v>
      </c>
      <c r="I108">
        <v>17</v>
      </c>
      <c r="J108">
        <v>17</v>
      </c>
      <c r="K108">
        <v>69708</v>
      </c>
      <c r="L108">
        <v>20</v>
      </c>
      <c r="M108">
        <v>31.28999949</v>
      </c>
      <c r="N108">
        <v>1</v>
      </c>
      <c r="O108">
        <v>0</v>
      </c>
      <c r="P108">
        <f>IF(data[[#This Row],[impressions]]=0,0,data[[#This Row],[clicks]]/data[[#This Row],[impressions]])</f>
        <v>2.8691111493659262E-4</v>
      </c>
      <c r="Q108">
        <f>IF(data[[#This Row],[clicks]]=0,0,data[[#This Row],[spent]]/data[[#This Row],[clicks]])</f>
        <v>1.5644999744999999</v>
      </c>
      <c r="R108">
        <f>IF(data[[#This Row],[impressions]]=0,0,data[[#This Row],[spent]]/data[[#This Row],[impressions]]*1000)</f>
        <v>0.44887243200206572</v>
      </c>
      <c r="S108">
        <f t="shared" si="2"/>
        <v>0</v>
      </c>
      <c r="T108">
        <f t="shared" si="3"/>
        <v>0</v>
      </c>
    </row>
    <row r="109" spans="1:20" x14ac:dyDescent="0.3">
      <c r="A109">
        <v>735242</v>
      </c>
      <c r="B109" s="1">
        <v>42965</v>
      </c>
      <c r="C109" s="1">
        <v>42965</v>
      </c>
      <c r="D109">
        <v>936</v>
      </c>
      <c r="E109">
        <v>108826</v>
      </c>
      <c r="F109" t="s">
        <v>19</v>
      </c>
      <c r="G109" t="s">
        <v>20</v>
      </c>
      <c r="H109">
        <v>19</v>
      </c>
      <c r="I109">
        <v>25</v>
      </c>
      <c r="J109">
        <v>21</v>
      </c>
      <c r="K109">
        <v>530</v>
      </c>
      <c r="L109">
        <v>0</v>
      </c>
      <c r="M109">
        <v>0</v>
      </c>
      <c r="N109">
        <v>1</v>
      </c>
      <c r="O109">
        <v>0</v>
      </c>
      <c r="P109">
        <f>IF(data[[#This Row],[impressions]]=0,0,data[[#This Row],[clicks]]/data[[#This Row],[impressions]])</f>
        <v>0</v>
      </c>
      <c r="Q109">
        <f>IF(data[[#This Row],[clicks]]=0,0,data[[#This Row],[spent]]/data[[#This Row],[clicks]])</f>
        <v>0</v>
      </c>
      <c r="R109">
        <f>IF(data[[#This Row],[impressions]]=0,0,data[[#This Row],[spent]]/data[[#This Row],[impressions]]*1000)</f>
        <v>0</v>
      </c>
      <c r="S109">
        <f t="shared" si="2"/>
        <v>0</v>
      </c>
      <c r="T109">
        <f t="shared" si="3"/>
        <v>0</v>
      </c>
    </row>
    <row r="110" spans="1:20" x14ac:dyDescent="0.3">
      <c r="A110">
        <v>735247</v>
      </c>
      <c r="B110" s="1">
        <v>42965</v>
      </c>
      <c r="C110" s="1">
        <v>42965</v>
      </c>
      <c r="D110">
        <v>936</v>
      </c>
      <c r="E110">
        <v>108827</v>
      </c>
      <c r="F110" t="s">
        <v>19</v>
      </c>
      <c r="G110" t="s">
        <v>20</v>
      </c>
      <c r="H110">
        <v>20</v>
      </c>
      <c r="I110">
        <v>24</v>
      </c>
      <c r="J110">
        <v>25</v>
      </c>
      <c r="K110">
        <v>14257</v>
      </c>
      <c r="L110">
        <v>6</v>
      </c>
      <c r="M110">
        <v>8.7899999619999996</v>
      </c>
      <c r="N110">
        <v>1</v>
      </c>
      <c r="O110">
        <v>0</v>
      </c>
      <c r="P110">
        <f>IF(data[[#This Row],[impressions]]=0,0,data[[#This Row],[clicks]]/data[[#This Row],[impressions]])</f>
        <v>4.2084590025952165E-4</v>
      </c>
      <c r="Q110">
        <f>IF(data[[#This Row],[clicks]]=0,0,data[[#This Row],[spent]]/data[[#This Row],[clicks]])</f>
        <v>1.4649999936666667</v>
      </c>
      <c r="R110">
        <f>IF(data[[#This Row],[impressions]]=0,0,data[[#This Row],[spent]]/data[[#This Row],[impressions]]*1000)</f>
        <v>0.61653924121484172</v>
      </c>
      <c r="S110">
        <f t="shared" si="2"/>
        <v>0</v>
      </c>
      <c r="T110">
        <f t="shared" si="3"/>
        <v>0</v>
      </c>
    </row>
    <row r="111" spans="1:20" x14ac:dyDescent="0.3">
      <c r="A111">
        <v>735289</v>
      </c>
      <c r="B111" s="1">
        <v>42965</v>
      </c>
      <c r="C111" s="1">
        <v>42965</v>
      </c>
      <c r="D111">
        <v>936</v>
      </c>
      <c r="E111">
        <v>108834</v>
      </c>
      <c r="F111" t="s">
        <v>19</v>
      </c>
      <c r="G111" t="s">
        <v>20</v>
      </c>
      <c r="H111">
        <v>27</v>
      </c>
      <c r="I111">
        <v>30</v>
      </c>
      <c r="J111">
        <v>30</v>
      </c>
      <c r="K111">
        <v>20362</v>
      </c>
      <c r="L111">
        <v>5</v>
      </c>
      <c r="M111">
        <v>9.1199998860000004</v>
      </c>
      <c r="N111">
        <v>1</v>
      </c>
      <c r="O111">
        <v>1</v>
      </c>
      <c r="P111">
        <f>IF(data[[#This Row],[impressions]]=0,0,data[[#This Row],[clicks]]/data[[#This Row],[impressions]])</f>
        <v>2.4555544641980157E-4</v>
      </c>
      <c r="Q111">
        <f>IF(data[[#This Row],[clicks]]=0,0,data[[#This Row],[spent]]/data[[#This Row],[clicks]])</f>
        <v>1.8239999772000002</v>
      </c>
      <c r="R111">
        <f>IF(data[[#This Row],[impressions]]=0,0,data[[#This Row],[spent]]/data[[#This Row],[impressions]]*1000)</f>
        <v>0.44789312867105396</v>
      </c>
      <c r="S111">
        <f t="shared" si="2"/>
        <v>0.2</v>
      </c>
      <c r="T111">
        <f t="shared" si="3"/>
        <v>9.1199998860000004</v>
      </c>
    </row>
    <row r="112" spans="1:20" x14ac:dyDescent="0.3">
      <c r="A112">
        <v>735290</v>
      </c>
      <c r="B112" s="1">
        <v>42965</v>
      </c>
      <c r="C112" s="1">
        <v>42965</v>
      </c>
      <c r="D112">
        <v>936</v>
      </c>
      <c r="E112">
        <v>108834</v>
      </c>
      <c r="F112" t="s">
        <v>19</v>
      </c>
      <c r="G112" t="s">
        <v>20</v>
      </c>
      <c r="H112">
        <v>27</v>
      </c>
      <c r="I112">
        <v>29</v>
      </c>
      <c r="J112">
        <v>33</v>
      </c>
      <c r="K112">
        <v>12215</v>
      </c>
      <c r="L112">
        <v>4</v>
      </c>
      <c r="M112">
        <v>6.26000011</v>
      </c>
      <c r="N112">
        <v>1</v>
      </c>
      <c r="O112">
        <v>0</v>
      </c>
      <c r="P112">
        <f>IF(data[[#This Row],[impressions]]=0,0,data[[#This Row],[clicks]]/data[[#This Row],[impressions]])</f>
        <v>3.2746623004502659E-4</v>
      </c>
      <c r="Q112">
        <f>IF(data[[#This Row],[clicks]]=0,0,data[[#This Row],[spent]]/data[[#This Row],[clicks]])</f>
        <v>1.5650000275</v>
      </c>
      <c r="R112">
        <f>IF(data[[#This Row],[impressions]]=0,0,data[[#This Row],[spent]]/data[[#This Row],[impressions]]*1000)</f>
        <v>0.51248465902578799</v>
      </c>
      <c r="S112">
        <f t="shared" si="2"/>
        <v>0</v>
      </c>
      <c r="T112">
        <f t="shared" si="3"/>
        <v>0</v>
      </c>
    </row>
    <row r="113" spans="1:20" x14ac:dyDescent="0.3">
      <c r="A113">
        <v>735298</v>
      </c>
      <c r="B113" s="1">
        <v>42965</v>
      </c>
      <c r="C113" s="1">
        <v>42965</v>
      </c>
      <c r="D113">
        <v>936</v>
      </c>
      <c r="E113">
        <v>108836</v>
      </c>
      <c r="F113" t="s">
        <v>19</v>
      </c>
      <c r="G113" t="s">
        <v>20</v>
      </c>
      <c r="H113">
        <v>29</v>
      </c>
      <c r="I113">
        <v>31</v>
      </c>
      <c r="J113">
        <v>32</v>
      </c>
      <c r="K113">
        <v>85412</v>
      </c>
      <c r="L113">
        <v>28</v>
      </c>
      <c r="M113">
        <v>38.63999999</v>
      </c>
      <c r="N113">
        <v>2</v>
      </c>
      <c r="O113">
        <v>1</v>
      </c>
      <c r="P113">
        <f>IF(data[[#This Row],[impressions]]=0,0,data[[#This Row],[clicks]]/data[[#This Row],[impressions]])</f>
        <v>3.2782278836697421E-4</v>
      </c>
      <c r="Q113">
        <f>IF(data[[#This Row],[clicks]]=0,0,data[[#This Row],[spent]]/data[[#This Row],[clicks]])</f>
        <v>1.3799999996428571</v>
      </c>
      <c r="R113">
        <f>IF(data[[#This Row],[impressions]]=0,0,data[[#This Row],[spent]]/data[[#This Row],[impressions]]*1000)</f>
        <v>0.45239544782934482</v>
      </c>
      <c r="S113">
        <f t="shared" si="2"/>
        <v>3.5714285714285712E-2</v>
      </c>
      <c r="T113">
        <f t="shared" si="3"/>
        <v>38.63999999</v>
      </c>
    </row>
    <row r="114" spans="1:20" x14ac:dyDescent="0.3">
      <c r="A114">
        <v>736869</v>
      </c>
      <c r="B114" s="1">
        <v>42965</v>
      </c>
      <c r="C114" s="1">
        <v>42965</v>
      </c>
      <c r="D114">
        <v>936</v>
      </c>
      <c r="E114">
        <v>109448</v>
      </c>
      <c r="F114" t="s">
        <v>15</v>
      </c>
      <c r="G114" t="s">
        <v>16</v>
      </c>
      <c r="H114">
        <v>2</v>
      </c>
      <c r="I114">
        <v>6</v>
      </c>
      <c r="J114">
        <v>8</v>
      </c>
      <c r="K114">
        <v>2338</v>
      </c>
      <c r="L114">
        <v>1</v>
      </c>
      <c r="M114">
        <v>0.23999999499999999</v>
      </c>
      <c r="N114">
        <v>1</v>
      </c>
      <c r="O114">
        <v>0</v>
      </c>
      <c r="P114">
        <f>IF(data[[#This Row],[impressions]]=0,0,data[[#This Row],[clicks]]/data[[#This Row],[impressions]])</f>
        <v>4.2771599657827201E-4</v>
      </c>
      <c r="Q114">
        <f>IF(data[[#This Row],[clicks]]=0,0,data[[#This Row],[spent]]/data[[#This Row],[clicks]])</f>
        <v>0.23999999499999999</v>
      </c>
      <c r="R114">
        <f>IF(data[[#This Row],[impressions]]=0,0,data[[#This Row],[spent]]/data[[#This Row],[impressions]]*1000)</f>
        <v>0.10265183704020529</v>
      </c>
      <c r="S114">
        <f t="shared" si="2"/>
        <v>0</v>
      </c>
      <c r="T114">
        <f t="shared" si="3"/>
        <v>0</v>
      </c>
    </row>
    <row r="115" spans="1:20" x14ac:dyDescent="0.3">
      <c r="A115">
        <v>736890</v>
      </c>
      <c r="B115" s="1">
        <v>42965</v>
      </c>
      <c r="C115" s="1">
        <v>42965</v>
      </c>
      <c r="D115">
        <v>936</v>
      </c>
      <c r="E115">
        <v>109451</v>
      </c>
      <c r="F115" t="s">
        <v>15</v>
      </c>
      <c r="G115" t="s">
        <v>16</v>
      </c>
      <c r="H115">
        <v>15</v>
      </c>
      <c r="I115">
        <v>16</v>
      </c>
      <c r="J115">
        <v>20</v>
      </c>
      <c r="K115">
        <v>2522</v>
      </c>
      <c r="L115">
        <v>0</v>
      </c>
      <c r="M115">
        <v>0</v>
      </c>
      <c r="N115">
        <v>1</v>
      </c>
      <c r="O115">
        <v>0</v>
      </c>
      <c r="P115">
        <f>IF(data[[#This Row],[impressions]]=0,0,data[[#This Row],[clicks]]/data[[#This Row],[impressions]])</f>
        <v>0</v>
      </c>
      <c r="Q115">
        <f>IF(data[[#This Row],[clicks]]=0,0,data[[#This Row],[spent]]/data[[#This Row],[clicks]])</f>
        <v>0</v>
      </c>
      <c r="R115">
        <f>IF(data[[#This Row],[impressions]]=0,0,data[[#This Row],[spent]]/data[[#This Row],[impressions]]*1000)</f>
        <v>0</v>
      </c>
      <c r="S115">
        <f t="shared" si="2"/>
        <v>0</v>
      </c>
      <c r="T115">
        <f t="shared" si="3"/>
        <v>0</v>
      </c>
    </row>
    <row r="116" spans="1:20" x14ac:dyDescent="0.3">
      <c r="A116">
        <v>736893</v>
      </c>
      <c r="B116" s="1">
        <v>42965</v>
      </c>
      <c r="C116" s="1">
        <v>42965</v>
      </c>
      <c r="D116">
        <v>936</v>
      </c>
      <c r="E116">
        <v>109452</v>
      </c>
      <c r="F116" t="s">
        <v>15</v>
      </c>
      <c r="G116" t="s">
        <v>16</v>
      </c>
      <c r="H116">
        <v>16</v>
      </c>
      <c r="I116">
        <v>17</v>
      </c>
      <c r="J116">
        <v>17</v>
      </c>
      <c r="K116">
        <v>3587</v>
      </c>
      <c r="L116">
        <v>0</v>
      </c>
      <c r="M116">
        <v>0</v>
      </c>
      <c r="N116">
        <v>1</v>
      </c>
      <c r="O116">
        <v>0</v>
      </c>
      <c r="P116">
        <f>IF(data[[#This Row],[impressions]]=0,0,data[[#This Row],[clicks]]/data[[#This Row],[impressions]])</f>
        <v>0</v>
      </c>
      <c r="Q116">
        <f>IF(data[[#This Row],[clicks]]=0,0,data[[#This Row],[spent]]/data[[#This Row],[clicks]])</f>
        <v>0</v>
      </c>
      <c r="R116">
        <f>IF(data[[#This Row],[impressions]]=0,0,data[[#This Row],[spent]]/data[[#This Row],[impressions]]*1000)</f>
        <v>0</v>
      </c>
      <c r="S116">
        <f t="shared" si="2"/>
        <v>0</v>
      </c>
      <c r="T116">
        <f t="shared" si="3"/>
        <v>0</v>
      </c>
    </row>
    <row r="117" spans="1:20" x14ac:dyDescent="0.3">
      <c r="A117">
        <v>736977</v>
      </c>
      <c r="B117" s="1">
        <v>42965</v>
      </c>
      <c r="C117" s="1">
        <v>42965</v>
      </c>
      <c r="D117">
        <v>936</v>
      </c>
      <c r="E117">
        <v>109470</v>
      </c>
      <c r="F117" t="s">
        <v>15</v>
      </c>
      <c r="G117" t="s">
        <v>16</v>
      </c>
      <c r="H117">
        <v>27</v>
      </c>
      <c r="I117">
        <v>30</v>
      </c>
      <c r="J117">
        <v>28</v>
      </c>
      <c r="K117">
        <v>1273</v>
      </c>
      <c r="L117">
        <v>0</v>
      </c>
      <c r="M117">
        <v>0</v>
      </c>
      <c r="N117">
        <v>1</v>
      </c>
      <c r="O117">
        <v>0</v>
      </c>
      <c r="P117">
        <f>IF(data[[#This Row],[impressions]]=0,0,data[[#This Row],[clicks]]/data[[#This Row],[impressions]])</f>
        <v>0</v>
      </c>
      <c r="Q117">
        <f>IF(data[[#This Row],[clicks]]=0,0,data[[#This Row],[spent]]/data[[#This Row],[clicks]])</f>
        <v>0</v>
      </c>
      <c r="R117">
        <f>IF(data[[#This Row],[impressions]]=0,0,data[[#This Row],[spent]]/data[[#This Row],[impressions]]*1000)</f>
        <v>0</v>
      </c>
      <c r="S117">
        <f t="shared" si="2"/>
        <v>0</v>
      </c>
      <c r="T117">
        <f t="shared" si="3"/>
        <v>0</v>
      </c>
    </row>
    <row r="118" spans="1:20" x14ac:dyDescent="0.3">
      <c r="A118">
        <v>736988</v>
      </c>
      <c r="B118" s="1">
        <v>42968</v>
      </c>
      <c r="C118" s="1">
        <v>42968</v>
      </c>
      <c r="D118">
        <v>936</v>
      </c>
      <c r="E118">
        <v>109472</v>
      </c>
      <c r="F118" t="s">
        <v>15</v>
      </c>
      <c r="G118" t="s">
        <v>16</v>
      </c>
      <c r="H118">
        <v>28</v>
      </c>
      <c r="I118">
        <v>29</v>
      </c>
      <c r="J118">
        <v>29</v>
      </c>
      <c r="K118">
        <v>3891</v>
      </c>
      <c r="L118">
        <v>1</v>
      </c>
      <c r="M118">
        <v>1.0900000329999999</v>
      </c>
      <c r="N118">
        <v>1</v>
      </c>
      <c r="O118">
        <v>0</v>
      </c>
      <c r="P118">
        <f>IF(data[[#This Row],[impressions]]=0,0,data[[#This Row],[clicks]]/data[[#This Row],[impressions]])</f>
        <v>2.5700334104343357E-4</v>
      </c>
      <c r="Q118">
        <f>IF(data[[#This Row],[clicks]]=0,0,data[[#This Row],[spent]]/data[[#This Row],[clicks]])</f>
        <v>1.0900000329999999</v>
      </c>
      <c r="R118">
        <f>IF(data[[#This Row],[impressions]]=0,0,data[[#This Row],[spent]]/data[[#This Row],[impressions]]*1000)</f>
        <v>0.28013365021845282</v>
      </c>
      <c r="S118">
        <f t="shared" si="2"/>
        <v>0</v>
      </c>
      <c r="T118">
        <f t="shared" si="3"/>
        <v>0</v>
      </c>
    </row>
    <row r="119" spans="1:20" x14ac:dyDescent="0.3">
      <c r="A119">
        <v>736995</v>
      </c>
      <c r="B119" s="1">
        <v>42968</v>
      </c>
      <c r="C119" s="1">
        <v>42968</v>
      </c>
      <c r="D119">
        <v>936</v>
      </c>
      <c r="E119">
        <v>109473</v>
      </c>
      <c r="F119" t="s">
        <v>15</v>
      </c>
      <c r="G119" t="s">
        <v>16</v>
      </c>
      <c r="H119">
        <v>29</v>
      </c>
      <c r="I119">
        <v>34</v>
      </c>
      <c r="J119">
        <v>34</v>
      </c>
      <c r="K119">
        <v>1888</v>
      </c>
      <c r="L119">
        <v>0</v>
      </c>
      <c r="M119">
        <v>0</v>
      </c>
      <c r="N119">
        <v>1</v>
      </c>
      <c r="O119">
        <v>0</v>
      </c>
      <c r="P119">
        <f>IF(data[[#This Row],[impressions]]=0,0,data[[#This Row],[clicks]]/data[[#This Row],[impressions]])</f>
        <v>0</v>
      </c>
      <c r="Q119">
        <f>IF(data[[#This Row],[clicks]]=0,0,data[[#This Row],[spent]]/data[[#This Row],[clicks]])</f>
        <v>0</v>
      </c>
      <c r="R119">
        <f>IF(data[[#This Row],[impressions]]=0,0,data[[#This Row],[spent]]/data[[#This Row],[impressions]]*1000)</f>
        <v>0</v>
      </c>
      <c r="S119">
        <f t="shared" si="2"/>
        <v>0</v>
      </c>
      <c r="T119">
        <f t="shared" si="3"/>
        <v>0</v>
      </c>
    </row>
    <row r="120" spans="1:20" x14ac:dyDescent="0.3">
      <c r="A120">
        <v>736997</v>
      </c>
      <c r="B120" s="1">
        <v>42968</v>
      </c>
      <c r="C120" s="1">
        <v>42968</v>
      </c>
      <c r="D120">
        <v>936</v>
      </c>
      <c r="E120">
        <v>109473</v>
      </c>
      <c r="F120" t="s">
        <v>15</v>
      </c>
      <c r="G120" t="s">
        <v>16</v>
      </c>
      <c r="H120">
        <v>29</v>
      </c>
      <c r="I120">
        <v>32</v>
      </c>
      <c r="J120">
        <v>33</v>
      </c>
      <c r="K120">
        <v>1895</v>
      </c>
      <c r="L120">
        <v>0</v>
      </c>
      <c r="M120">
        <v>0</v>
      </c>
      <c r="N120">
        <v>1</v>
      </c>
      <c r="O120">
        <v>0</v>
      </c>
      <c r="P120">
        <f>IF(data[[#This Row],[impressions]]=0,0,data[[#This Row],[clicks]]/data[[#This Row],[impressions]])</f>
        <v>0</v>
      </c>
      <c r="Q120">
        <f>IF(data[[#This Row],[clicks]]=0,0,data[[#This Row],[spent]]/data[[#This Row],[clicks]])</f>
        <v>0</v>
      </c>
      <c r="R120">
        <f>IF(data[[#This Row],[impressions]]=0,0,data[[#This Row],[spent]]/data[[#This Row],[impressions]]*1000)</f>
        <v>0</v>
      </c>
      <c r="S120">
        <f t="shared" si="2"/>
        <v>0</v>
      </c>
      <c r="T120">
        <f t="shared" si="3"/>
        <v>0</v>
      </c>
    </row>
    <row r="121" spans="1:20" x14ac:dyDescent="0.3">
      <c r="A121">
        <v>737097</v>
      </c>
      <c r="B121" s="1">
        <v>42968</v>
      </c>
      <c r="C121" s="1">
        <v>42968</v>
      </c>
      <c r="D121">
        <v>936</v>
      </c>
      <c r="E121">
        <v>109498</v>
      </c>
      <c r="F121" t="s">
        <v>17</v>
      </c>
      <c r="G121" t="s">
        <v>16</v>
      </c>
      <c r="H121">
        <v>7</v>
      </c>
      <c r="I121">
        <v>10</v>
      </c>
      <c r="J121">
        <v>11</v>
      </c>
      <c r="K121">
        <v>715</v>
      </c>
      <c r="L121">
        <v>0</v>
      </c>
      <c r="M121">
        <v>0</v>
      </c>
      <c r="N121">
        <v>1</v>
      </c>
      <c r="O121">
        <v>0</v>
      </c>
      <c r="P121">
        <f>IF(data[[#This Row],[impressions]]=0,0,data[[#This Row],[clicks]]/data[[#This Row],[impressions]])</f>
        <v>0</v>
      </c>
      <c r="Q121">
        <f>IF(data[[#This Row],[clicks]]=0,0,data[[#This Row],[spent]]/data[[#This Row],[clicks]])</f>
        <v>0</v>
      </c>
      <c r="R121">
        <f>IF(data[[#This Row],[impressions]]=0,0,data[[#This Row],[spent]]/data[[#This Row],[impressions]]*1000)</f>
        <v>0</v>
      </c>
      <c r="S121">
        <f t="shared" si="2"/>
        <v>0</v>
      </c>
      <c r="T121">
        <f t="shared" si="3"/>
        <v>0</v>
      </c>
    </row>
    <row r="122" spans="1:20" x14ac:dyDescent="0.3">
      <c r="A122">
        <v>737130</v>
      </c>
      <c r="B122" s="1">
        <v>42968</v>
      </c>
      <c r="C122" s="1">
        <v>42968</v>
      </c>
      <c r="D122">
        <v>936</v>
      </c>
      <c r="E122">
        <v>109507</v>
      </c>
      <c r="F122" t="s">
        <v>17</v>
      </c>
      <c r="G122" t="s">
        <v>16</v>
      </c>
      <c r="H122">
        <v>16</v>
      </c>
      <c r="I122">
        <v>19</v>
      </c>
      <c r="J122">
        <v>18</v>
      </c>
      <c r="K122">
        <v>11199</v>
      </c>
      <c r="L122">
        <v>2</v>
      </c>
      <c r="M122">
        <v>2.6800000669999999</v>
      </c>
      <c r="N122">
        <v>1</v>
      </c>
      <c r="O122">
        <v>0</v>
      </c>
      <c r="P122">
        <f>IF(data[[#This Row],[impressions]]=0,0,data[[#This Row],[clicks]]/data[[#This Row],[impressions]])</f>
        <v>1.7858737387266719E-4</v>
      </c>
      <c r="Q122">
        <f>IF(data[[#This Row],[clicks]]=0,0,data[[#This Row],[spent]]/data[[#This Row],[clicks]])</f>
        <v>1.3400000335</v>
      </c>
      <c r="R122">
        <f>IF(data[[#This Row],[impressions]]=0,0,data[[#This Row],[spent]]/data[[#This Row],[impressions]]*1000)</f>
        <v>0.23930708697205108</v>
      </c>
      <c r="S122">
        <f t="shared" si="2"/>
        <v>0</v>
      </c>
      <c r="T122">
        <f t="shared" si="3"/>
        <v>0</v>
      </c>
    </row>
    <row r="123" spans="1:20" x14ac:dyDescent="0.3">
      <c r="A123">
        <v>737320</v>
      </c>
      <c r="B123" s="1">
        <v>42965</v>
      </c>
      <c r="C123" s="1">
        <v>42965</v>
      </c>
      <c r="D123">
        <v>936</v>
      </c>
      <c r="E123">
        <v>109553</v>
      </c>
      <c r="F123" t="s">
        <v>17</v>
      </c>
      <c r="G123" t="s">
        <v>16</v>
      </c>
      <c r="H123">
        <v>63</v>
      </c>
      <c r="I123">
        <v>64</v>
      </c>
      <c r="J123">
        <v>66</v>
      </c>
      <c r="K123">
        <v>5676</v>
      </c>
      <c r="L123">
        <v>2</v>
      </c>
      <c r="M123">
        <v>3.0099999899999998</v>
      </c>
      <c r="N123">
        <v>1</v>
      </c>
      <c r="O123">
        <v>0</v>
      </c>
      <c r="P123">
        <f>IF(data[[#This Row],[impressions]]=0,0,data[[#This Row],[clicks]]/data[[#This Row],[impressions]])</f>
        <v>3.5236081747709656E-4</v>
      </c>
      <c r="Q123">
        <f>IF(data[[#This Row],[clicks]]=0,0,data[[#This Row],[spent]]/data[[#This Row],[clicks]])</f>
        <v>1.5049999949999999</v>
      </c>
      <c r="R123">
        <f>IF(data[[#This Row],[impressions]]=0,0,data[[#This Row],[spent]]/data[[#This Row],[impressions]]*1000)</f>
        <v>0.53030302854122624</v>
      </c>
      <c r="S123">
        <f t="shared" si="2"/>
        <v>0</v>
      </c>
      <c r="T123">
        <f t="shared" si="3"/>
        <v>0</v>
      </c>
    </row>
    <row r="124" spans="1:20" x14ac:dyDescent="0.3">
      <c r="A124">
        <v>737375</v>
      </c>
      <c r="B124" s="1">
        <v>42968</v>
      </c>
      <c r="C124" s="1">
        <v>42968</v>
      </c>
      <c r="D124">
        <v>936</v>
      </c>
      <c r="E124">
        <v>109565</v>
      </c>
      <c r="F124" t="s">
        <v>18</v>
      </c>
      <c r="G124" t="s">
        <v>16</v>
      </c>
      <c r="H124">
        <v>10</v>
      </c>
      <c r="I124">
        <v>11</v>
      </c>
      <c r="J124">
        <v>11</v>
      </c>
      <c r="K124">
        <v>1415</v>
      </c>
      <c r="L124">
        <v>0</v>
      </c>
      <c r="M124">
        <v>0</v>
      </c>
      <c r="N124">
        <v>1</v>
      </c>
      <c r="O124">
        <v>0</v>
      </c>
      <c r="P124">
        <f>IF(data[[#This Row],[impressions]]=0,0,data[[#This Row],[clicks]]/data[[#This Row],[impressions]])</f>
        <v>0</v>
      </c>
      <c r="Q124">
        <f>IF(data[[#This Row],[clicks]]=0,0,data[[#This Row],[spent]]/data[[#This Row],[clicks]])</f>
        <v>0</v>
      </c>
      <c r="R124">
        <f>IF(data[[#This Row],[impressions]]=0,0,data[[#This Row],[spent]]/data[[#This Row],[impressions]]*1000)</f>
        <v>0</v>
      </c>
      <c r="S124">
        <f t="shared" si="2"/>
        <v>0</v>
      </c>
      <c r="T124">
        <f t="shared" si="3"/>
        <v>0</v>
      </c>
    </row>
    <row r="125" spans="1:20" x14ac:dyDescent="0.3">
      <c r="A125">
        <v>737524</v>
      </c>
      <c r="B125" s="1">
        <v>42968</v>
      </c>
      <c r="C125" s="1">
        <v>42968</v>
      </c>
      <c r="D125">
        <v>936</v>
      </c>
      <c r="E125">
        <v>109601</v>
      </c>
      <c r="F125" t="s">
        <v>18</v>
      </c>
      <c r="G125" t="s">
        <v>16</v>
      </c>
      <c r="H125">
        <v>30</v>
      </c>
      <c r="I125">
        <v>34</v>
      </c>
      <c r="J125">
        <v>33</v>
      </c>
      <c r="K125">
        <v>2148</v>
      </c>
      <c r="L125">
        <v>1</v>
      </c>
      <c r="M125">
        <v>1.5800000430000001</v>
      </c>
      <c r="N125">
        <v>1</v>
      </c>
      <c r="O125">
        <v>1</v>
      </c>
      <c r="P125">
        <f>IF(data[[#This Row],[impressions]]=0,0,data[[#This Row],[clicks]]/data[[#This Row],[impressions]])</f>
        <v>4.6554934823091247E-4</v>
      </c>
      <c r="Q125">
        <f>IF(data[[#This Row],[clicks]]=0,0,data[[#This Row],[spent]]/data[[#This Row],[clicks]])</f>
        <v>1.5800000430000001</v>
      </c>
      <c r="R125">
        <f>IF(data[[#This Row],[impressions]]=0,0,data[[#This Row],[spent]]/data[[#This Row],[impressions]]*1000)</f>
        <v>0.73556799022346364</v>
      </c>
      <c r="S125">
        <f t="shared" si="2"/>
        <v>1</v>
      </c>
      <c r="T125">
        <f t="shared" si="3"/>
        <v>1.5800000430000001</v>
      </c>
    </row>
    <row r="126" spans="1:20" x14ac:dyDescent="0.3">
      <c r="A126">
        <v>737644</v>
      </c>
      <c r="B126" s="1">
        <v>42968</v>
      </c>
      <c r="C126" s="1">
        <v>42968</v>
      </c>
      <c r="D126">
        <v>936</v>
      </c>
      <c r="E126">
        <v>109629</v>
      </c>
      <c r="F126" t="s">
        <v>19</v>
      </c>
      <c r="G126" t="s">
        <v>16</v>
      </c>
      <c r="H126">
        <v>16</v>
      </c>
      <c r="I126">
        <v>22</v>
      </c>
      <c r="J126">
        <v>17</v>
      </c>
      <c r="K126">
        <v>45401</v>
      </c>
      <c r="L126">
        <v>10</v>
      </c>
      <c r="M126">
        <v>14.06000042</v>
      </c>
      <c r="N126">
        <v>1</v>
      </c>
      <c r="O126">
        <v>0</v>
      </c>
      <c r="P126">
        <f>IF(data[[#This Row],[impressions]]=0,0,data[[#This Row],[clicks]]/data[[#This Row],[impressions]])</f>
        <v>2.2025946565053632E-4</v>
      </c>
      <c r="Q126">
        <f>IF(data[[#This Row],[clicks]]=0,0,data[[#This Row],[spent]]/data[[#This Row],[clicks]])</f>
        <v>1.4060000420000001</v>
      </c>
      <c r="R126">
        <f>IF(data[[#This Row],[impressions]]=0,0,data[[#This Row],[spent]]/data[[#This Row],[impressions]]*1000)</f>
        <v>0.30968481795555158</v>
      </c>
      <c r="S126">
        <f t="shared" si="2"/>
        <v>0</v>
      </c>
      <c r="T126">
        <f t="shared" si="3"/>
        <v>0</v>
      </c>
    </row>
    <row r="127" spans="1:20" x14ac:dyDescent="0.3">
      <c r="A127">
        <v>737657</v>
      </c>
      <c r="B127" s="1">
        <v>42965</v>
      </c>
      <c r="C127" s="1">
        <v>42965</v>
      </c>
      <c r="D127">
        <v>936</v>
      </c>
      <c r="E127">
        <v>109633</v>
      </c>
      <c r="F127" t="s">
        <v>19</v>
      </c>
      <c r="G127" t="s">
        <v>16</v>
      </c>
      <c r="H127">
        <v>18</v>
      </c>
      <c r="I127">
        <v>23</v>
      </c>
      <c r="J127">
        <v>20</v>
      </c>
      <c r="K127">
        <v>7478</v>
      </c>
      <c r="L127">
        <v>2</v>
      </c>
      <c r="M127">
        <v>2.9000000950000002</v>
      </c>
      <c r="N127">
        <v>1</v>
      </c>
      <c r="O127">
        <v>1</v>
      </c>
      <c r="P127">
        <f>IF(data[[#This Row],[impressions]]=0,0,data[[#This Row],[clicks]]/data[[#This Row],[impressions]])</f>
        <v>2.6745119015779618E-4</v>
      </c>
      <c r="Q127">
        <f>IF(data[[#This Row],[clicks]]=0,0,data[[#This Row],[spent]]/data[[#This Row],[clicks]])</f>
        <v>1.4500000475000001</v>
      </c>
      <c r="R127">
        <f>IF(data[[#This Row],[impressions]]=0,0,data[[#This Row],[spent]]/data[[#This Row],[impressions]]*1000)</f>
        <v>0.38780423843273609</v>
      </c>
      <c r="S127">
        <f t="shared" si="2"/>
        <v>0.5</v>
      </c>
      <c r="T127">
        <f t="shared" si="3"/>
        <v>2.9000000950000002</v>
      </c>
    </row>
    <row r="128" spans="1:20" x14ac:dyDescent="0.3">
      <c r="A128">
        <v>737658</v>
      </c>
      <c r="B128" s="1">
        <v>42965</v>
      </c>
      <c r="C128" s="1">
        <v>42965</v>
      </c>
      <c r="D128">
        <v>936</v>
      </c>
      <c r="E128">
        <v>109633</v>
      </c>
      <c r="F128" t="s">
        <v>19</v>
      </c>
      <c r="G128" t="s">
        <v>16</v>
      </c>
      <c r="H128">
        <v>18</v>
      </c>
      <c r="I128">
        <v>19</v>
      </c>
      <c r="J128">
        <v>24</v>
      </c>
      <c r="K128">
        <v>4919</v>
      </c>
      <c r="L128">
        <v>1</v>
      </c>
      <c r="M128">
        <v>1.5900000329999999</v>
      </c>
      <c r="N128">
        <v>1</v>
      </c>
      <c r="O128">
        <v>0</v>
      </c>
      <c r="P128">
        <f>IF(data[[#This Row],[impressions]]=0,0,data[[#This Row],[clicks]]/data[[#This Row],[impressions]])</f>
        <v>2.0329335230737954E-4</v>
      </c>
      <c r="Q128">
        <f>IF(data[[#This Row],[clicks]]=0,0,data[[#This Row],[spent]]/data[[#This Row],[clicks]])</f>
        <v>1.5900000329999999</v>
      </c>
      <c r="R128">
        <f>IF(data[[#This Row],[impressions]]=0,0,data[[#This Row],[spent]]/data[[#This Row],[impressions]]*1000)</f>
        <v>0.3232364368774141</v>
      </c>
      <c r="S128">
        <f t="shared" si="2"/>
        <v>0</v>
      </c>
      <c r="T128">
        <f t="shared" si="3"/>
        <v>0</v>
      </c>
    </row>
    <row r="129" spans="1:20" x14ac:dyDescent="0.3">
      <c r="A129">
        <v>737674</v>
      </c>
      <c r="B129" s="1">
        <v>42967</v>
      </c>
      <c r="C129" s="1">
        <v>42967</v>
      </c>
      <c r="D129">
        <v>936</v>
      </c>
      <c r="E129">
        <v>109637</v>
      </c>
      <c r="F129" t="s">
        <v>19</v>
      </c>
      <c r="G129" t="s">
        <v>16</v>
      </c>
      <c r="H129">
        <v>20</v>
      </c>
      <c r="I129">
        <v>21</v>
      </c>
      <c r="J129">
        <v>24</v>
      </c>
      <c r="K129">
        <v>533</v>
      </c>
      <c r="L129">
        <v>0</v>
      </c>
      <c r="M129">
        <v>0</v>
      </c>
      <c r="N129">
        <v>1</v>
      </c>
      <c r="O129">
        <v>1</v>
      </c>
      <c r="P129">
        <f>IF(data[[#This Row],[impressions]]=0,0,data[[#This Row],[clicks]]/data[[#This Row],[impressions]])</f>
        <v>0</v>
      </c>
      <c r="Q129">
        <f>IF(data[[#This Row],[clicks]]=0,0,data[[#This Row],[spent]]/data[[#This Row],[clicks]])</f>
        <v>0</v>
      </c>
      <c r="R129">
        <f>IF(data[[#This Row],[impressions]]=0,0,data[[#This Row],[spent]]/data[[#This Row],[impressions]]*1000)</f>
        <v>0</v>
      </c>
      <c r="S129">
        <f t="shared" si="2"/>
        <v>0</v>
      </c>
      <c r="T129">
        <f t="shared" si="3"/>
        <v>0</v>
      </c>
    </row>
    <row r="130" spans="1:20" x14ac:dyDescent="0.3">
      <c r="A130">
        <v>737766</v>
      </c>
      <c r="B130" s="1">
        <v>42967</v>
      </c>
      <c r="C130" s="1">
        <v>42967</v>
      </c>
      <c r="D130">
        <v>936</v>
      </c>
      <c r="E130">
        <v>109659</v>
      </c>
      <c r="F130" t="s">
        <v>19</v>
      </c>
      <c r="G130" t="s">
        <v>16</v>
      </c>
      <c r="H130">
        <v>29</v>
      </c>
      <c r="I130">
        <v>33</v>
      </c>
      <c r="J130">
        <v>33</v>
      </c>
      <c r="K130">
        <v>1447</v>
      </c>
      <c r="L130">
        <v>0</v>
      </c>
      <c r="M130">
        <v>0</v>
      </c>
      <c r="N130">
        <v>1</v>
      </c>
      <c r="O130">
        <v>1</v>
      </c>
      <c r="P130">
        <f>IF(data[[#This Row],[impressions]]=0,0,data[[#This Row],[clicks]]/data[[#This Row],[impressions]])</f>
        <v>0</v>
      </c>
      <c r="Q130">
        <f>IF(data[[#This Row],[clicks]]=0,0,data[[#This Row],[spent]]/data[[#This Row],[clicks]])</f>
        <v>0</v>
      </c>
      <c r="R130">
        <f>IF(data[[#This Row],[impressions]]=0,0,data[[#This Row],[spent]]/data[[#This Row],[impressions]]*1000)</f>
        <v>0</v>
      </c>
      <c r="S130">
        <f t="shared" ref="S130:S193" si="4">IF(L130=0,0,O130/L130)</f>
        <v>0</v>
      </c>
      <c r="T130">
        <f t="shared" ref="T130:T193" si="5">IF(O130=0,0,M130/O130)</f>
        <v>0</v>
      </c>
    </row>
    <row r="131" spans="1:20" x14ac:dyDescent="0.3">
      <c r="A131">
        <v>737896</v>
      </c>
      <c r="B131" s="1">
        <v>42967</v>
      </c>
      <c r="C131" s="1">
        <v>42967</v>
      </c>
      <c r="D131">
        <v>936</v>
      </c>
      <c r="E131">
        <v>109689</v>
      </c>
      <c r="F131" t="s">
        <v>15</v>
      </c>
      <c r="G131" t="s">
        <v>20</v>
      </c>
      <c r="H131">
        <v>16</v>
      </c>
      <c r="I131">
        <v>21</v>
      </c>
      <c r="J131">
        <v>22</v>
      </c>
      <c r="K131">
        <v>17553</v>
      </c>
      <c r="L131">
        <v>3</v>
      </c>
      <c r="M131">
        <v>4.5900001530000001</v>
      </c>
      <c r="N131">
        <v>1</v>
      </c>
      <c r="O131">
        <v>0</v>
      </c>
      <c r="P131">
        <f>IF(data[[#This Row],[impressions]]=0,0,data[[#This Row],[clicks]]/data[[#This Row],[impressions]])</f>
        <v>1.7091095539224064E-4</v>
      </c>
      <c r="Q131">
        <f>IF(data[[#This Row],[clicks]]=0,0,data[[#This Row],[spent]]/data[[#This Row],[clicks]])</f>
        <v>1.530000051</v>
      </c>
      <c r="R131">
        <f>IF(data[[#This Row],[impressions]]=0,0,data[[#This Row],[spent]]/data[[#This Row],[impressions]]*1000)</f>
        <v>0.26149377046658689</v>
      </c>
      <c r="S131">
        <f t="shared" si="4"/>
        <v>0</v>
      </c>
      <c r="T131">
        <f t="shared" si="5"/>
        <v>0</v>
      </c>
    </row>
    <row r="132" spans="1:20" x14ac:dyDescent="0.3">
      <c r="A132">
        <v>737931</v>
      </c>
      <c r="B132" s="1">
        <v>42967</v>
      </c>
      <c r="C132" s="1">
        <v>42967</v>
      </c>
      <c r="D132">
        <v>936</v>
      </c>
      <c r="E132">
        <v>109698</v>
      </c>
      <c r="F132" t="s">
        <v>15</v>
      </c>
      <c r="G132" t="s">
        <v>20</v>
      </c>
      <c r="H132">
        <v>20</v>
      </c>
      <c r="I132">
        <v>26</v>
      </c>
      <c r="J132">
        <v>24</v>
      </c>
      <c r="K132">
        <v>3343</v>
      </c>
      <c r="L132">
        <v>1</v>
      </c>
      <c r="M132">
        <v>0.540000021</v>
      </c>
      <c r="N132">
        <v>1</v>
      </c>
      <c r="O132">
        <v>0</v>
      </c>
      <c r="P132">
        <f>IF(data[[#This Row],[impressions]]=0,0,data[[#This Row],[clicks]]/data[[#This Row],[impressions]])</f>
        <v>2.9913251570445708E-4</v>
      </c>
      <c r="Q132">
        <f>IF(data[[#This Row],[clicks]]=0,0,data[[#This Row],[spent]]/data[[#This Row],[clicks]])</f>
        <v>0.540000021</v>
      </c>
      <c r="R132">
        <f>IF(data[[#This Row],[impressions]]=0,0,data[[#This Row],[spent]]/data[[#This Row],[impressions]]*1000)</f>
        <v>0.16153156476218963</v>
      </c>
      <c r="S132">
        <f t="shared" si="4"/>
        <v>0</v>
      </c>
      <c r="T132">
        <f t="shared" si="5"/>
        <v>0</v>
      </c>
    </row>
    <row r="133" spans="1:20" x14ac:dyDescent="0.3">
      <c r="A133">
        <v>737961</v>
      </c>
      <c r="B133" s="1">
        <v>42967</v>
      </c>
      <c r="C133" s="1">
        <v>42967</v>
      </c>
      <c r="D133">
        <v>936</v>
      </c>
      <c r="E133">
        <v>109706</v>
      </c>
      <c r="F133" t="s">
        <v>15</v>
      </c>
      <c r="G133" t="s">
        <v>20</v>
      </c>
      <c r="H133">
        <v>23</v>
      </c>
      <c r="I133">
        <v>29</v>
      </c>
      <c r="J133">
        <v>28</v>
      </c>
      <c r="K133">
        <v>523</v>
      </c>
      <c r="L133">
        <v>0</v>
      </c>
      <c r="M133">
        <v>0</v>
      </c>
      <c r="N133">
        <v>1</v>
      </c>
      <c r="O133">
        <v>0</v>
      </c>
      <c r="P133">
        <f>IF(data[[#This Row],[impressions]]=0,0,data[[#This Row],[clicks]]/data[[#This Row],[impressions]])</f>
        <v>0</v>
      </c>
      <c r="Q133">
        <f>IF(data[[#This Row],[clicks]]=0,0,data[[#This Row],[spent]]/data[[#This Row],[clicks]])</f>
        <v>0</v>
      </c>
      <c r="R133">
        <f>IF(data[[#This Row],[impressions]]=0,0,data[[#This Row],[spent]]/data[[#This Row],[impressions]]*1000)</f>
        <v>0</v>
      </c>
      <c r="S133">
        <f t="shared" si="4"/>
        <v>0</v>
      </c>
      <c r="T133">
        <f t="shared" si="5"/>
        <v>0</v>
      </c>
    </row>
    <row r="134" spans="1:20" x14ac:dyDescent="0.3">
      <c r="A134">
        <v>737995</v>
      </c>
      <c r="B134" s="1">
        <v>42967</v>
      </c>
      <c r="C134" s="1">
        <v>42967</v>
      </c>
      <c r="D134">
        <v>936</v>
      </c>
      <c r="E134">
        <v>109714</v>
      </c>
      <c r="F134" t="s">
        <v>15</v>
      </c>
      <c r="G134" t="s">
        <v>20</v>
      </c>
      <c r="H134">
        <v>26</v>
      </c>
      <c r="I134">
        <v>27</v>
      </c>
      <c r="J134">
        <v>31</v>
      </c>
      <c r="K134">
        <v>1873</v>
      </c>
      <c r="L134">
        <v>0</v>
      </c>
      <c r="M134">
        <v>0</v>
      </c>
      <c r="N134">
        <v>1</v>
      </c>
      <c r="O134">
        <v>0</v>
      </c>
      <c r="P134">
        <f>IF(data[[#This Row],[impressions]]=0,0,data[[#This Row],[clicks]]/data[[#This Row],[impressions]])</f>
        <v>0</v>
      </c>
      <c r="Q134">
        <f>IF(data[[#This Row],[clicks]]=0,0,data[[#This Row],[spent]]/data[[#This Row],[clicks]])</f>
        <v>0</v>
      </c>
      <c r="R134">
        <f>IF(data[[#This Row],[impressions]]=0,0,data[[#This Row],[spent]]/data[[#This Row],[impressions]]*1000)</f>
        <v>0</v>
      </c>
      <c r="S134">
        <f t="shared" si="4"/>
        <v>0</v>
      </c>
      <c r="T134">
        <f t="shared" si="5"/>
        <v>0</v>
      </c>
    </row>
    <row r="135" spans="1:20" x14ac:dyDescent="0.3">
      <c r="A135">
        <v>738006</v>
      </c>
      <c r="B135" s="1">
        <v>42967</v>
      </c>
      <c r="C135" s="1">
        <v>42967</v>
      </c>
      <c r="D135">
        <v>936</v>
      </c>
      <c r="E135">
        <v>109717</v>
      </c>
      <c r="F135" t="s">
        <v>15</v>
      </c>
      <c r="G135" t="s">
        <v>20</v>
      </c>
      <c r="H135">
        <v>27</v>
      </c>
      <c r="I135">
        <v>29</v>
      </c>
      <c r="J135">
        <v>32</v>
      </c>
      <c r="K135">
        <v>34740</v>
      </c>
      <c r="L135">
        <v>7</v>
      </c>
      <c r="M135">
        <v>13.41000009</v>
      </c>
      <c r="N135">
        <v>1</v>
      </c>
      <c r="O135">
        <v>1</v>
      </c>
      <c r="P135">
        <f>IF(data[[#This Row],[impressions]]=0,0,data[[#This Row],[clicks]]/data[[#This Row],[impressions]])</f>
        <v>2.0149683362118595E-4</v>
      </c>
      <c r="Q135">
        <f>IF(data[[#This Row],[clicks]]=0,0,data[[#This Row],[spent]]/data[[#This Row],[clicks]])</f>
        <v>1.9157142985714286</v>
      </c>
      <c r="R135">
        <f>IF(data[[#This Row],[impressions]]=0,0,data[[#This Row],[spent]]/data[[#This Row],[impressions]]*1000)</f>
        <v>0.38601036528497407</v>
      </c>
      <c r="S135">
        <f t="shared" si="4"/>
        <v>0.14285714285714285</v>
      </c>
      <c r="T135">
        <f t="shared" si="5"/>
        <v>13.41000009</v>
      </c>
    </row>
    <row r="136" spans="1:20" x14ac:dyDescent="0.3">
      <c r="A136">
        <v>738067</v>
      </c>
      <c r="B136" s="1">
        <v>42967</v>
      </c>
      <c r="C136" s="1">
        <v>42967</v>
      </c>
      <c r="D136">
        <v>936</v>
      </c>
      <c r="E136">
        <v>109731</v>
      </c>
      <c r="F136" t="s">
        <v>15</v>
      </c>
      <c r="G136" t="s">
        <v>20</v>
      </c>
      <c r="H136">
        <v>32</v>
      </c>
      <c r="I136">
        <v>37</v>
      </c>
      <c r="J136">
        <v>36</v>
      </c>
      <c r="K136">
        <v>658</v>
      </c>
      <c r="L136">
        <v>0</v>
      </c>
      <c r="M136">
        <v>0</v>
      </c>
      <c r="N136">
        <v>1</v>
      </c>
      <c r="O136">
        <v>0</v>
      </c>
      <c r="P136">
        <f>IF(data[[#This Row],[impressions]]=0,0,data[[#This Row],[clicks]]/data[[#This Row],[impressions]])</f>
        <v>0</v>
      </c>
      <c r="Q136">
        <f>IF(data[[#This Row],[clicks]]=0,0,data[[#This Row],[spent]]/data[[#This Row],[clicks]])</f>
        <v>0</v>
      </c>
      <c r="R136">
        <f>IF(data[[#This Row],[impressions]]=0,0,data[[#This Row],[spent]]/data[[#This Row],[impressions]]*1000)</f>
        <v>0</v>
      </c>
      <c r="S136">
        <f t="shared" si="4"/>
        <v>0</v>
      </c>
      <c r="T136">
        <f t="shared" si="5"/>
        <v>0</v>
      </c>
    </row>
    <row r="137" spans="1:20" x14ac:dyDescent="0.3">
      <c r="A137">
        <v>738098</v>
      </c>
      <c r="B137" s="1">
        <v>42967</v>
      </c>
      <c r="C137" s="1">
        <v>42967</v>
      </c>
      <c r="D137">
        <v>936</v>
      </c>
      <c r="E137">
        <v>109738</v>
      </c>
      <c r="F137" t="s">
        <v>15</v>
      </c>
      <c r="G137" t="s">
        <v>20</v>
      </c>
      <c r="H137">
        <v>64</v>
      </c>
      <c r="I137">
        <v>70</v>
      </c>
      <c r="J137">
        <v>68</v>
      </c>
      <c r="K137">
        <v>1539</v>
      </c>
      <c r="L137">
        <v>0</v>
      </c>
      <c r="M137">
        <v>0</v>
      </c>
      <c r="N137">
        <v>1</v>
      </c>
      <c r="O137">
        <v>0</v>
      </c>
      <c r="P137">
        <f>IF(data[[#This Row],[impressions]]=0,0,data[[#This Row],[clicks]]/data[[#This Row],[impressions]])</f>
        <v>0</v>
      </c>
      <c r="Q137">
        <f>IF(data[[#This Row],[clicks]]=0,0,data[[#This Row],[spent]]/data[[#This Row],[clicks]])</f>
        <v>0</v>
      </c>
      <c r="R137">
        <f>IF(data[[#This Row],[impressions]]=0,0,data[[#This Row],[spent]]/data[[#This Row],[impressions]]*1000)</f>
        <v>0</v>
      </c>
      <c r="S137">
        <f t="shared" si="4"/>
        <v>0</v>
      </c>
      <c r="T137">
        <f t="shared" si="5"/>
        <v>0</v>
      </c>
    </row>
    <row r="138" spans="1:20" x14ac:dyDescent="0.3">
      <c r="A138">
        <v>738307</v>
      </c>
      <c r="B138" s="1">
        <v>42967</v>
      </c>
      <c r="C138" s="1">
        <v>42967</v>
      </c>
      <c r="D138">
        <v>936</v>
      </c>
      <c r="E138">
        <v>109788</v>
      </c>
      <c r="F138" t="s">
        <v>17</v>
      </c>
      <c r="G138" t="s">
        <v>20</v>
      </c>
      <c r="H138">
        <v>31</v>
      </c>
      <c r="I138">
        <v>36</v>
      </c>
      <c r="J138">
        <v>36</v>
      </c>
      <c r="K138">
        <v>3010</v>
      </c>
      <c r="L138">
        <v>1</v>
      </c>
      <c r="M138">
        <v>0.86000001400000003</v>
      </c>
      <c r="N138">
        <v>1</v>
      </c>
      <c r="O138">
        <v>1</v>
      </c>
      <c r="P138">
        <f>IF(data[[#This Row],[impressions]]=0,0,data[[#This Row],[clicks]]/data[[#This Row],[impressions]])</f>
        <v>3.3222591362126248E-4</v>
      </c>
      <c r="Q138">
        <f>IF(data[[#This Row],[clicks]]=0,0,data[[#This Row],[spent]]/data[[#This Row],[clicks]])</f>
        <v>0.86000001400000003</v>
      </c>
      <c r="R138">
        <f>IF(data[[#This Row],[impressions]]=0,0,data[[#This Row],[spent]]/data[[#This Row],[impressions]]*1000)</f>
        <v>0.28571429036544849</v>
      </c>
      <c r="S138">
        <f t="shared" si="4"/>
        <v>1</v>
      </c>
      <c r="T138">
        <f t="shared" si="5"/>
        <v>0.86000001400000003</v>
      </c>
    </row>
    <row r="139" spans="1:20" x14ac:dyDescent="0.3">
      <c r="A139">
        <v>738389</v>
      </c>
      <c r="B139" s="1">
        <v>42966</v>
      </c>
      <c r="C139" s="1">
        <v>42966</v>
      </c>
      <c r="D139">
        <v>936</v>
      </c>
      <c r="E139">
        <v>109808</v>
      </c>
      <c r="F139" t="s">
        <v>18</v>
      </c>
      <c r="G139" t="s">
        <v>20</v>
      </c>
      <c r="H139">
        <v>10</v>
      </c>
      <c r="I139">
        <v>16</v>
      </c>
      <c r="J139">
        <v>12</v>
      </c>
      <c r="K139">
        <v>27081</v>
      </c>
      <c r="L139">
        <v>9</v>
      </c>
      <c r="M139">
        <v>10.77000046</v>
      </c>
      <c r="N139">
        <v>1</v>
      </c>
      <c r="O139">
        <v>1</v>
      </c>
      <c r="P139">
        <f>IF(data[[#This Row],[impressions]]=0,0,data[[#This Row],[clicks]]/data[[#This Row],[impressions]])</f>
        <v>3.3233632436025255E-4</v>
      </c>
      <c r="Q139">
        <f>IF(data[[#This Row],[clicks]]=0,0,data[[#This Row],[spent]]/data[[#This Row],[clicks]])</f>
        <v>1.1966667177777779</v>
      </c>
      <c r="R139">
        <f>IF(data[[#This Row],[impressions]]=0,0,data[[#This Row],[spent]]/data[[#This Row],[impressions]]*1000)</f>
        <v>0.39769581847051438</v>
      </c>
      <c r="S139">
        <f t="shared" si="4"/>
        <v>0.1111111111111111</v>
      </c>
      <c r="T139">
        <f t="shared" si="5"/>
        <v>10.77000046</v>
      </c>
    </row>
    <row r="140" spans="1:20" x14ac:dyDescent="0.3">
      <c r="A140">
        <v>738408</v>
      </c>
      <c r="B140" s="1">
        <v>42966</v>
      </c>
      <c r="C140" s="1">
        <v>42966</v>
      </c>
      <c r="D140">
        <v>936</v>
      </c>
      <c r="E140">
        <v>109813</v>
      </c>
      <c r="F140" t="s">
        <v>18</v>
      </c>
      <c r="G140" t="s">
        <v>20</v>
      </c>
      <c r="H140">
        <v>16</v>
      </c>
      <c r="I140">
        <v>22</v>
      </c>
      <c r="J140">
        <v>22</v>
      </c>
      <c r="K140">
        <v>20233</v>
      </c>
      <c r="L140">
        <v>4</v>
      </c>
      <c r="M140">
        <v>5.5900001530000001</v>
      </c>
      <c r="N140">
        <v>3</v>
      </c>
      <c r="O140">
        <v>0</v>
      </c>
      <c r="P140">
        <f>IF(data[[#This Row],[impressions]]=0,0,data[[#This Row],[clicks]]/data[[#This Row],[impressions]])</f>
        <v>1.9769683190826867E-4</v>
      </c>
      <c r="Q140">
        <f>IF(data[[#This Row],[clicks]]=0,0,data[[#This Row],[spent]]/data[[#This Row],[clicks]])</f>
        <v>1.39750003825</v>
      </c>
      <c r="R140">
        <f>IF(data[[#This Row],[impressions]]=0,0,data[[#This Row],[spent]]/data[[#This Row],[impressions]]*1000)</f>
        <v>0.27628133015370931</v>
      </c>
      <c r="S140">
        <f t="shared" si="4"/>
        <v>0</v>
      </c>
      <c r="T140">
        <f t="shared" si="5"/>
        <v>0</v>
      </c>
    </row>
    <row r="141" spans="1:20" x14ac:dyDescent="0.3">
      <c r="A141">
        <v>738413</v>
      </c>
      <c r="B141" s="1">
        <v>42966</v>
      </c>
      <c r="C141" s="1">
        <v>42966</v>
      </c>
      <c r="D141">
        <v>936</v>
      </c>
      <c r="E141">
        <v>109813</v>
      </c>
      <c r="F141" t="s">
        <v>18</v>
      </c>
      <c r="G141" t="s">
        <v>20</v>
      </c>
      <c r="H141">
        <v>16</v>
      </c>
      <c r="I141">
        <v>17</v>
      </c>
      <c r="J141">
        <v>19</v>
      </c>
      <c r="K141">
        <v>147159</v>
      </c>
      <c r="L141">
        <v>36</v>
      </c>
      <c r="M141">
        <v>58.160000439999997</v>
      </c>
      <c r="N141">
        <v>3</v>
      </c>
      <c r="O141">
        <v>1</v>
      </c>
      <c r="P141">
        <f>IF(data[[#This Row],[impressions]]=0,0,data[[#This Row],[clicks]]/data[[#This Row],[impressions]])</f>
        <v>2.4463335575805763E-4</v>
      </c>
      <c r="Q141">
        <f>IF(data[[#This Row],[clicks]]=0,0,data[[#This Row],[spent]]/data[[#This Row],[clicks]])</f>
        <v>1.6155555677777778</v>
      </c>
      <c r="R141">
        <f>IF(data[[#This Row],[impressions]]=0,0,data[[#This Row],[spent]]/data[[#This Row],[impressions]]*1000)</f>
        <v>0.39521877995909188</v>
      </c>
      <c r="S141">
        <f t="shared" si="4"/>
        <v>2.7777777777777776E-2</v>
      </c>
      <c r="T141">
        <f t="shared" si="5"/>
        <v>58.160000439999997</v>
      </c>
    </row>
    <row r="142" spans="1:20" x14ac:dyDescent="0.3">
      <c r="A142">
        <v>738423</v>
      </c>
      <c r="B142" s="1">
        <v>42966</v>
      </c>
      <c r="C142" s="1">
        <v>42966</v>
      </c>
      <c r="D142">
        <v>936</v>
      </c>
      <c r="E142">
        <v>109816</v>
      </c>
      <c r="F142" t="s">
        <v>18</v>
      </c>
      <c r="G142" t="s">
        <v>20</v>
      </c>
      <c r="H142">
        <v>18</v>
      </c>
      <c r="I142">
        <v>20</v>
      </c>
      <c r="J142">
        <v>24</v>
      </c>
      <c r="K142">
        <v>21664</v>
      </c>
      <c r="L142">
        <v>7</v>
      </c>
      <c r="M142">
        <v>10.61999977</v>
      </c>
      <c r="N142">
        <v>1</v>
      </c>
      <c r="O142">
        <v>1</v>
      </c>
      <c r="P142">
        <f>IF(data[[#This Row],[impressions]]=0,0,data[[#This Row],[clicks]]/data[[#This Row],[impressions]])</f>
        <v>3.2311669128508124E-4</v>
      </c>
      <c r="Q142">
        <f>IF(data[[#This Row],[clicks]]=0,0,data[[#This Row],[spent]]/data[[#This Row],[clicks]])</f>
        <v>1.5171428242857143</v>
      </c>
      <c r="R142">
        <f>IF(data[[#This Row],[impressions]]=0,0,data[[#This Row],[spent]]/data[[#This Row],[impressions]]*1000)</f>
        <v>0.49021416959010333</v>
      </c>
      <c r="S142">
        <f t="shared" si="4"/>
        <v>0.14285714285714285</v>
      </c>
      <c r="T142">
        <f t="shared" si="5"/>
        <v>10.61999977</v>
      </c>
    </row>
    <row r="143" spans="1:20" x14ac:dyDescent="0.3">
      <c r="A143">
        <v>738436</v>
      </c>
      <c r="B143" s="1">
        <v>42966</v>
      </c>
      <c r="C143" s="1">
        <v>42966</v>
      </c>
      <c r="D143">
        <v>936</v>
      </c>
      <c r="E143">
        <v>109820</v>
      </c>
      <c r="F143" t="s">
        <v>18</v>
      </c>
      <c r="G143" t="s">
        <v>20</v>
      </c>
      <c r="H143">
        <v>19</v>
      </c>
      <c r="I143">
        <v>21</v>
      </c>
      <c r="J143">
        <v>20</v>
      </c>
      <c r="K143">
        <v>9112</v>
      </c>
      <c r="L143">
        <v>4</v>
      </c>
      <c r="M143">
        <v>5.4600000380000004</v>
      </c>
      <c r="N143">
        <v>1</v>
      </c>
      <c r="O143">
        <v>1</v>
      </c>
      <c r="P143">
        <f>IF(data[[#This Row],[impressions]]=0,0,data[[#This Row],[clicks]]/data[[#This Row],[impressions]])</f>
        <v>4.3898156277436348E-4</v>
      </c>
      <c r="Q143">
        <f>IF(data[[#This Row],[clicks]]=0,0,data[[#This Row],[spent]]/data[[#This Row],[clicks]])</f>
        <v>1.3650000095000001</v>
      </c>
      <c r="R143">
        <f>IF(data[[#This Row],[impressions]]=0,0,data[[#This Row],[spent]]/data[[#This Row],[impressions]]*1000)</f>
        <v>0.59920983735733102</v>
      </c>
      <c r="S143">
        <f t="shared" si="4"/>
        <v>0.25</v>
      </c>
      <c r="T143">
        <f t="shared" si="5"/>
        <v>5.4600000380000004</v>
      </c>
    </row>
    <row r="144" spans="1:20" x14ac:dyDescent="0.3">
      <c r="A144">
        <v>738463</v>
      </c>
      <c r="B144" s="1">
        <v>42967</v>
      </c>
      <c r="C144" s="1">
        <v>42967</v>
      </c>
      <c r="D144">
        <v>936</v>
      </c>
      <c r="E144">
        <v>109826</v>
      </c>
      <c r="F144" t="s">
        <v>18</v>
      </c>
      <c r="G144" t="s">
        <v>20</v>
      </c>
      <c r="H144">
        <v>21</v>
      </c>
      <c r="I144">
        <v>23</v>
      </c>
      <c r="J144">
        <v>24</v>
      </c>
      <c r="K144">
        <v>542</v>
      </c>
      <c r="L144">
        <v>0</v>
      </c>
      <c r="M144">
        <v>0</v>
      </c>
      <c r="N144">
        <v>1</v>
      </c>
      <c r="O144">
        <v>0</v>
      </c>
      <c r="P144">
        <f>IF(data[[#This Row],[impressions]]=0,0,data[[#This Row],[clicks]]/data[[#This Row],[impressions]])</f>
        <v>0</v>
      </c>
      <c r="Q144">
        <f>IF(data[[#This Row],[clicks]]=0,0,data[[#This Row],[spent]]/data[[#This Row],[clicks]])</f>
        <v>0</v>
      </c>
      <c r="R144">
        <f>IF(data[[#This Row],[impressions]]=0,0,data[[#This Row],[spent]]/data[[#This Row],[impressions]]*1000)</f>
        <v>0</v>
      </c>
      <c r="S144">
        <f t="shared" si="4"/>
        <v>0</v>
      </c>
      <c r="T144">
        <f t="shared" si="5"/>
        <v>0</v>
      </c>
    </row>
    <row r="145" spans="1:20" x14ac:dyDescent="0.3">
      <c r="A145">
        <v>738528</v>
      </c>
      <c r="B145" s="1">
        <v>42966</v>
      </c>
      <c r="C145" s="1">
        <v>42966</v>
      </c>
      <c r="D145">
        <v>936</v>
      </c>
      <c r="E145">
        <v>109839</v>
      </c>
      <c r="F145" t="s">
        <v>18</v>
      </c>
      <c r="G145" t="s">
        <v>20</v>
      </c>
      <c r="H145">
        <v>30</v>
      </c>
      <c r="I145">
        <v>34</v>
      </c>
      <c r="J145">
        <v>33</v>
      </c>
      <c r="K145">
        <v>402</v>
      </c>
      <c r="L145">
        <v>0</v>
      </c>
      <c r="M145">
        <v>0</v>
      </c>
      <c r="N145">
        <v>1</v>
      </c>
      <c r="O145">
        <v>1</v>
      </c>
      <c r="P145">
        <f>IF(data[[#This Row],[impressions]]=0,0,data[[#This Row],[clicks]]/data[[#This Row],[impressions]])</f>
        <v>0</v>
      </c>
      <c r="Q145">
        <f>IF(data[[#This Row],[clicks]]=0,0,data[[#This Row],[spent]]/data[[#This Row],[clicks]])</f>
        <v>0</v>
      </c>
      <c r="R145">
        <f>IF(data[[#This Row],[impressions]]=0,0,data[[#This Row],[spent]]/data[[#This Row],[impressions]]*1000)</f>
        <v>0</v>
      </c>
      <c r="S145">
        <f t="shared" si="4"/>
        <v>0</v>
      </c>
      <c r="T145">
        <f t="shared" si="5"/>
        <v>0</v>
      </c>
    </row>
    <row r="146" spans="1:20" x14ac:dyDescent="0.3">
      <c r="A146">
        <v>738560</v>
      </c>
      <c r="B146" s="1">
        <v>42966</v>
      </c>
      <c r="C146" s="1">
        <v>42966</v>
      </c>
      <c r="D146">
        <v>936</v>
      </c>
      <c r="E146">
        <v>109844</v>
      </c>
      <c r="F146" t="s">
        <v>18</v>
      </c>
      <c r="G146" t="s">
        <v>20</v>
      </c>
      <c r="H146">
        <v>64</v>
      </c>
      <c r="I146">
        <v>70</v>
      </c>
      <c r="J146">
        <v>66</v>
      </c>
      <c r="K146">
        <v>1338</v>
      </c>
      <c r="L146">
        <v>0</v>
      </c>
      <c r="M146">
        <v>0</v>
      </c>
      <c r="N146">
        <v>1</v>
      </c>
      <c r="O146">
        <v>0</v>
      </c>
      <c r="P146">
        <f>IF(data[[#This Row],[impressions]]=0,0,data[[#This Row],[clicks]]/data[[#This Row],[impressions]])</f>
        <v>0</v>
      </c>
      <c r="Q146">
        <f>IF(data[[#This Row],[clicks]]=0,0,data[[#This Row],[spent]]/data[[#This Row],[clicks]])</f>
        <v>0</v>
      </c>
      <c r="R146">
        <f>IF(data[[#This Row],[impressions]]=0,0,data[[#This Row],[spent]]/data[[#This Row],[impressions]]*1000)</f>
        <v>0</v>
      </c>
      <c r="S146">
        <f t="shared" si="4"/>
        <v>0</v>
      </c>
      <c r="T146">
        <f t="shared" si="5"/>
        <v>0</v>
      </c>
    </row>
    <row r="147" spans="1:20" x14ac:dyDescent="0.3">
      <c r="A147">
        <v>738582</v>
      </c>
      <c r="B147" s="1">
        <v>42966</v>
      </c>
      <c r="C147" s="1">
        <v>42966</v>
      </c>
      <c r="D147">
        <v>936</v>
      </c>
      <c r="E147">
        <v>109848</v>
      </c>
      <c r="F147" t="s">
        <v>19</v>
      </c>
      <c r="G147" t="s">
        <v>20</v>
      </c>
      <c r="H147">
        <v>10</v>
      </c>
      <c r="I147">
        <v>16</v>
      </c>
      <c r="J147">
        <v>12</v>
      </c>
      <c r="K147">
        <v>46150</v>
      </c>
      <c r="L147">
        <v>15</v>
      </c>
      <c r="M147">
        <v>20.17999983</v>
      </c>
      <c r="N147">
        <v>1</v>
      </c>
      <c r="O147">
        <v>1</v>
      </c>
      <c r="P147">
        <f>IF(data[[#This Row],[impressions]]=0,0,data[[#This Row],[clicks]]/data[[#This Row],[impressions]])</f>
        <v>3.250270855904659E-4</v>
      </c>
      <c r="Q147">
        <f>IF(data[[#This Row],[clicks]]=0,0,data[[#This Row],[spent]]/data[[#This Row],[clicks]])</f>
        <v>1.3453333219999999</v>
      </c>
      <c r="R147">
        <f>IF(data[[#This Row],[impressions]]=0,0,data[[#This Row],[spent]]/data[[#This Row],[impressions]]*1000)</f>
        <v>0.43726976879739976</v>
      </c>
      <c r="S147">
        <f t="shared" si="4"/>
        <v>6.6666666666666666E-2</v>
      </c>
      <c r="T147">
        <f t="shared" si="5"/>
        <v>20.17999983</v>
      </c>
    </row>
    <row r="148" spans="1:20" x14ac:dyDescent="0.3">
      <c r="A148">
        <v>738592</v>
      </c>
      <c r="B148" s="1">
        <v>42967</v>
      </c>
      <c r="C148" s="1">
        <v>42967</v>
      </c>
      <c r="D148">
        <v>936</v>
      </c>
      <c r="E148">
        <v>109850</v>
      </c>
      <c r="F148" t="s">
        <v>19</v>
      </c>
      <c r="G148" t="s">
        <v>20</v>
      </c>
      <c r="H148">
        <v>16</v>
      </c>
      <c r="I148">
        <v>22</v>
      </c>
      <c r="J148">
        <v>20</v>
      </c>
      <c r="K148">
        <v>493821</v>
      </c>
      <c r="L148">
        <v>116</v>
      </c>
      <c r="M148">
        <v>176.37999769999999</v>
      </c>
      <c r="N148">
        <v>4</v>
      </c>
      <c r="O148">
        <v>1</v>
      </c>
      <c r="P148">
        <f>IF(data[[#This Row],[impressions]]=0,0,data[[#This Row],[clicks]]/data[[#This Row],[impressions]])</f>
        <v>2.3490293041405691E-4</v>
      </c>
      <c r="Q148">
        <f>IF(data[[#This Row],[clicks]]=0,0,data[[#This Row],[spent]]/data[[#This Row],[clicks]])</f>
        <v>1.520517221551724</v>
      </c>
      <c r="R148">
        <f>IF(data[[#This Row],[impressions]]=0,0,data[[#This Row],[spent]]/data[[#This Row],[impressions]]*1000)</f>
        <v>0.3571739510875398</v>
      </c>
      <c r="S148">
        <f t="shared" si="4"/>
        <v>8.6206896551724137E-3</v>
      </c>
      <c r="T148">
        <f t="shared" si="5"/>
        <v>176.37999769999999</v>
      </c>
    </row>
    <row r="149" spans="1:20" x14ac:dyDescent="0.3">
      <c r="A149">
        <v>738593</v>
      </c>
      <c r="B149" s="1">
        <v>42967</v>
      </c>
      <c r="C149" s="1">
        <v>42967</v>
      </c>
      <c r="D149">
        <v>936</v>
      </c>
      <c r="E149">
        <v>109850</v>
      </c>
      <c r="F149" t="s">
        <v>19</v>
      </c>
      <c r="G149" t="s">
        <v>20</v>
      </c>
      <c r="H149">
        <v>16</v>
      </c>
      <c r="I149">
        <v>17</v>
      </c>
      <c r="J149">
        <v>21</v>
      </c>
      <c r="K149">
        <v>92011</v>
      </c>
      <c r="L149">
        <v>27</v>
      </c>
      <c r="M149">
        <v>34.390000460000003</v>
      </c>
      <c r="N149">
        <v>2</v>
      </c>
      <c r="O149">
        <v>1</v>
      </c>
      <c r="P149">
        <f>IF(data[[#This Row],[impressions]]=0,0,data[[#This Row],[clicks]]/data[[#This Row],[impressions]])</f>
        <v>2.9344317527252176E-4</v>
      </c>
      <c r="Q149">
        <f>IF(data[[#This Row],[clicks]]=0,0,data[[#This Row],[spent]]/data[[#This Row],[clicks]])</f>
        <v>1.2737037207407409</v>
      </c>
      <c r="R149">
        <f>IF(data[[#This Row],[impressions]]=0,0,data[[#This Row],[spent]]/data[[#This Row],[impressions]]*1000)</f>
        <v>0.37375966417058837</v>
      </c>
      <c r="S149">
        <f t="shared" si="4"/>
        <v>3.7037037037037035E-2</v>
      </c>
      <c r="T149">
        <f t="shared" si="5"/>
        <v>34.390000460000003</v>
      </c>
    </row>
    <row r="150" spans="1:20" x14ac:dyDescent="0.3">
      <c r="A150">
        <v>738598</v>
      </c>
      <c r="B150" s="1">
        <v>42968</v>
      </c>
      <c r="C150" s="1">
        <v>42968</v>
      </c>
      <c r="D150">
        <v>936</v>
      </c>
      <c r="E150">
        <v>109851</v>
      </c>
      <c r="F150" t="s">
        <v>19</v>
      </c>
      <c r="G150" t="s">
        <v>20</v>
      </c>
      <c r="H150">
        <v>18</v>
      </c>
      <c r="I150">
        <v>23</v>
      </c>
      <c r="J150">
        <v>24</v>
      </c>
      <c r="K150">
        <v>12956</v>
      </c>
      <c r="L150">
        <v>4</v>
      </c>
      <c r="M150">
        <v>5.4900000100000002</v>
      </c>
      <c r="N150">
        <v>1</v>
      </c>
      <c r="O150">
        <v>1</v>
      </c>
      <c r="P150">
        <f>IF(data[[#This Row],[impressions]]=0,0,data[[#This Row],[clicks]]/data[[#This Row],[impressions]])</f>
        <v>3.0873726458783575E-4</v>
      </c>
      <c r="Q150">
        <f>IF(data[[#This Row],[clicks]]=0,0,data[[#This Row],[spent]]/data[[#This Row],[clicks]])</f>
        <v>1.3725000025</v>
      </c>
      <c r="R150">
        <f>IF(data[[#This Row],[impressions]]=0,0,data[[#This Row],[spent]]/data[[#This Row],[impressions]]*1000)</f>
        <v>0.42374189641864773</v>
      </c>
      <c r="S150">
        <f t="shared" si="4"/>
        <v>0.25</v>
      </c>
      <c r="T150">
        <f t="shared" si="5"/>
        <v>5.4900000100000002</v>
      </c>
    </row>
    <row r="151" spans="1:20" x14ac:dyDescent="0.3">
      <c r="A151">
        <v>738606</v>
      </c>
      <c r="B151" s="1">
        <v>42968</v>
      </c>
      <c r="C151" s="1">
        <v>42968</v>
      </c>
      <c r="D151">
        <v>936</v>
      </c>
      <c r="E151">
        <v>109852</v>
      </c>
      <c r="F151" t="s">
        <v>19</v>
      </c>
      <c r="G151" t="s">
        <v>20</v>
      </c>
      <c r="H151">
        <v>19</v>
      </c>
      <c r="I151">
        <v>20</v>
      </c>
      <c r="J151">
        <v>23</v>
      </c>
      <c r="K151">
        <v>529</v>
      </c>
      <c r="L151">
        <v>0</v>
      </c>
      <c r="M151">
        <v>0</v>
      </c>
      <c r="N151">
        <v>1</v>
      </c>
      <c r="O151">
        <v>0</v>
      </c>
      <c r="P151">
        <f>IF(data[[#This Row],[impressions]]=0,0,data[[#This Row],[clicks]]/data[[#This Row],[impressions]])</f>
        <v>0</v>
      </c>
      <c r="Q151">
        <f>IF(data[[#This Row],[clicks]]=0,0,data[[#This Row],[spent]]/data[[#This Row],[clicks]])</f>
        <v>0</v>
      </c>
      <c r="R151">
        <f>IF(data[[#This Row],[impressions]]=0,0,data[[#This Row],[spent]]/data[[#This Row],[impressions]]*1000)</f>
        <v>0</v>
      </c>
      <c r="S151">
        <f t="shared" si="4"/>
        <v>0</v>
      </c>
      <c r="T151">
        <f t="shared" si="5"/>
        <v>0</v>
      </c>
    </row>
    <row r="152" spans="1:20" x14ac:dyDescent="0.3">
      <c r="A152">
        <v>738637</v>
      </c>
      <c r="B152" s="1">
        <v>42968</v>
      </c>
      <c r="C152" s="1">
        <v>42968</v>
      </c>
      <c r="D152">
        <v>936</v>
      </c>
      <c r="E152">
        <v>109857</v>
      </c>
      <c r="F152" t="s">
        <v>19</v>
      </c>
      <c r="G152" t="s">
        <v>20</v>
      </c>
      <c r="H152">
        <v>24</v>
      </c>
      <c r="I152">
        <v>26</v>
      </c>
      <c r="J152">
        <v>30</v>
      </c>
      <c r="K152">
        <v>944</v>
      </c>
      <c r="L152">
        <v>1</v>
      </c>
      <c r="M152">
        <v>1.4199999569999999</v>
      </c>
      <c r="N152">
        <v>1</v>
      </c>
      <c r="O152">
        <v>0</v>
      </c>
      <c r="P152">
        <f>IF(data[[#This Row],[impressions]]=0,0,data[[#This Row],[clicks]]/data[[#This Row],[impressions]])</f>
        <v>1.0593220338983051E-3</v>
      </c>
      <c r="Q152">
        <f>IF(data[[#This Row],[clicks]]=0,0,data[[#This Row],[spent]]/data[[#This Row],[clicks]])</f>
        <v>1.4199999569999999</v>
      </c>
      <c r="R152">
        <f>IF(data[[#This Row],[impressions]]=0,0,data[[#This Row],[spent]]/data[[#This Row],[impressions]]*1000)</f>
        <v>1.5042372425847457</v>
      </c>
      <c r="S152">
        <f t="shared" si="4"/>
        <v>0</v>
      </c>
      <c r="T152">
        <f t="shared" si="5"/>
        <v>0</v>
      </c>
    </row>
    <row r="153" spans="1:20" x14ac:dyDescent="0.3">
      <c r="A153">
        <v>738648</v>
      </c>
      <c r="B153" s="1">
        <v>42965</v>
      </c>
      <c r="C153" s="1">
        <v>42965</v>
      </c>
      <c r="D153">
        <v>936</v>
      </c>
      <c r="E153">
        <v>109859</v>
      </c>
      <c r="F153" t="s">
        <v>19</v>
      </c>
      <c r="G153" t="s">
        <v>20</v>
      </c>
      <c r="H153">
        <v>26</v>
      </c>
      <c r="I153">
        <v>30</v>
      </c>
      <c r="J153">
        <v>27</v>
      </c>
      <c r="K153">
        <v>111090</v>
      </c>
      <c r="L153">
        <v>38</v>
      </c>
      <c r="M153">
        <v>51.97000027</v>
      </c>
      <c r="N153">
        <v>5</v>
      </c>
      <c r="O153">
        <v>1</v>
      </c>
      <c r="P153">
        <f>IF(data[[#This Row],[impressions]]=0,0,data[[#This Row],[clicks]]/data[[#This Row],[impressions]])</f>
        <v>3.4206499234854621E-4</v>
      </c>
      <c r="Q153">
        <f>IF(data[[#This Row],[clicks]]=0,0,data[[#This Row],[spent]]/data[[#This Row],[clicks]])</f>
        <v>1.3676315860526316</v>
      </c>
      <c r="R153">
        <f>IF(data[[#This Row],[impressions]]=0,0,data[[#This Row],[spent]]/data[[#This Row],[impressions]]*1000)</f>
        <v>0.46781888801872357</v>
      </c>
      <c r="S153">
        <f t="shared" si="4"/>
        <v>2.6315789473684209E-2</v>
      </c>
      <c r="T153">
        <f t="shared" si="5"/>
        <v>51.97000027</v>
      </c>
    </row>
    <row r="154" spans="1:20" x14ac:dyDescent="0.3">
      <c r="A154">
        <v>747212</v>
      </c>
      <c r="B154" s="1">
        <v>42965</v>
      </c>
      <c r="C154" s="1">
        <v>42965</v>
      </c>
      <c r="D154">
        <v>936</v>
      </c>
      <c r="E154">
        <v>110836</v>
      </c>
      <c r="F154" t="s">
        <v>15</v>
      </c>
      <c r="G154" t="s">
        <v>16</v>
      </c>
      <c r="H154">
        <v>10</v>
      </c>
      <c r="I154">
        <v>16</v>
      </c>
      <c r="J154">
        <v>14</v>
      </c>
      <c r="K154">
        <v>7208</v>
      </c>
      <c r="L154">
        <v>2</v>
      </c>
      <c r="M154">
        <v>3.1900000570000002</v>
      </c>
      <c r="N154">
        <v>1</v>
      </c>
      <c r="O154">
        <v>0</v>
      </c>
      <c r="P154">
        <f>IF(data[[#This Row],[impressions]]=0,0,data[[#This Row],[clicks]]/data[[#This Row],[impressions]])</f>
        <v>2.7746947835738069E-4</v>
      </c>
      <c r="Q154">
        <f>IF(data[[#This Row],[clicks]]=0,0,data[[#This Row],[spent]]/data[[#This Row],[clicks]])</f>
        <v>1.5950000285000001</v>
      </c>
      <c r="R154">
        <f>IF(data[[#This Row],[impressions]]=0,0,data[[#This Row],[spent]]/data[[#This Row],[impressions]]*1000)</f>
        <v>0.44256382588790238</v>
      </c>
      <c r="S154">
        <f t="shared" si="4"/>
        <v>0</v>
      </c>
      <c r="T154">
        <f t="shared" si="5"/>
        <v>0</v>
      </c>
    </row>
    <row r="155" spans="1:20" x14ac:dyDescent="0.3">
      <c r="A155">
        <v>747213</v>
      </c>
      <c r="B155" s="1">
        <v>42965</v>
      </c>
      <c r="C155" s="1">
        <v>42965</v>
      </c>
      <c r="D155">
        <v>936</v>
      </c>
      <c r="E155">
        <v>110836</v>
      </c>
      <c r="F155" t="s">
        <v>15</v>
      </c>
      <c r="G155" t="s">
        <v>16</v>
      </c>
      <c r="H155">
        <v>10</v>
      </c>
      <c r="I155">
        <v>12</v>
      </c>
      <c r="J155">
        <v>11</v>
      </c>
      <c r="K155">
        <v>1746</v>
      </c>
      <c r="L155">
        <v>0</v>
      </c>
      <c r="M155">
        <v>0</v>
      </c>
      <c r="N155">
        <v>1</v>
      </c>
      <c r="O155">
        <v>0</v>
      </c>
      <c r="P155">
        <f>IF(data[[#This Row],[impressions]]=0,0,data[[#This Row],[clicks]]/data[[#This Row],[impressions]])</f>
        <v>0</v>
      </c>
      <c r="Q155">
        <f>IF(data[[#This Row],[clicks]]=0,0,data[[#This Row],[spent]]/data[[#This Row],[clicks]])</f>
        <v>0</v>
      </c>
      <c r="R155">
        <f>IF(data[[#This Row],[impressions]]=0,0,data[[#This Row],[spent]]/data[[#This Row],[impressions]]*1000)</f>
        <v>0</v>
      </c>
      <c r="S155">
        <f t="shared" si="4"/>
        <v>0</v>
      </c>
      <c r="T155">
        <f t="shared" si="5"/>
        <v>0</v>
      </c>
    </row>
    <row r="156" spans="1:20" x14ac:dyDescent="0.3">
      <c r="A156">
        <v>747220</v>
      </c>
      <c r="B156" s="1">
        <v>42965</v>
      </c>
      <c r="C156" s="1">
        <v>42965</v>
      </c>
      <c r="D156">
        <v>936</v>
      </c>
      <c r="E156">
        <v>110837</v>
      </c>
      <c r="F156" t="s">
        <v>15</v>
      </c>
      <c r="G156" t="s">
        <v>16</v>
      </c>
      <c r="H156">
        <v>15</v>
      </c>
      <c r="I156">
        <v>17</v>
      </c>
      <c r="J156">
        <v>16</v>
      </c>
      <c r="K156">
        <v>2474</v>
      </c>
      <c r="L156">
        <v>0</v>
      </c>
      <c r="M156">
        <v>0</v>
      </c>
      <c r="N156">
        <v>2</v>
      </c>
      <c r="O156">
        <v>2</v>
      </c>
      <c r="P156">
        <f>IF(data[[#This Row],[impressions]]=0,0,data[[#This Row],[clicks]]/data[[#This Row],[impressions]])</f>
        <v>0</v>
      </c>
      <c r="Q156">
        <f>IF(data[[#This Row],[clicks]]=0,0,data[[#This Row],[spent]]/data[[#This Row],[clicks]])</f>
        <v>0</v>
      </c>
      <c r="R156">
        <f>IF(data[[#This Row],[impressions]]=0,0,data[[#This Row],[spent]]/data[[#This Row],[impressions]]*1000)</f>
        <v>0</v>
      </c>
      <c r="S156">
        <f t="shared" si="4"/>
        <v>0</v>
      </c>
      <c r="T156">
        <f t="shared" si="5"/>
        <v>0</v>
      </c>
    </row>
    <row r="157" spans="1:20" x14ac:dyDescent="0.3">
      <c r="A157">
        <v>747222</v>
      </c>
      <c r="B157" s="1">
        <v>42965</v>
      </c>
      <c r="C157" s="1">
        <v>42965</v>
      </c>
      <c r="D157">
        <v>936</v>
      </c>
      <c r="E157">
        <v>110838</v>
      </c>
      <c r="F157" t="s">
        <v>15</v>
      </c>
      <c r="G157" t="s">
        <v>16</v>
      </c>
      <c r="H157">
        <v>16</v>
      </c>
      <c r="I157">
        <v>22</v>
      </c>
      <c r="J157">
        <v>20</v>
      </c>
      <c r="K157">
        <v>12489</v>
      </c>
      <c r="L157">
        <v>2</v>
      </c>
      <c r="M157">
        <v>1.960000038</v>
      </c>
      <c r="N157">
        <v>1</v>
      </c>
      <c r="O157">
        <v>0</v>
      </c>
      <c r="P157">
        <f>IF(data[[#This Row],[impressions]]=0,0,data[[#This Row],[clicks]]/data[[#This Row],[impressions]])</f>
        <v>1.6014092401313155E-4</v>
      </c>
      <c r="Q157">
        <f>IF(data[[#This Row],[clicks]]=0,0,data[[#This Row],[spent]]/data[[#This Row],[clicks]])</f>
        <v>0.980000019</v>
      </c>
      <c r="R157">
        <f>IF(data[[#This Row],[impressions]]=0,0,data[[#This Row],[spent]]/data[[#This Row],[impressions]]*1000)</f>
        <v>0.15693810857554646</v>
      </c>
      <c r="S157">
        <f t="shared" si="4"/>
        <v>0</v>
      </c>
      <c r="T157">
        <f t="shared" si="5"/>
        <v>0</v>
      </c>
    </row>
    <row r="158" spans="1:20" x14ac:dyDescent="0.3">
      <c r="A158">
        <v>747223</v>
      </c>
      <c r="B158" s="1">
        <v>42965</v>
      </c>
      <c r="C158" s="1">
        <v>42965</v>
      </c>
      <c r="D158">
        <v>936</v>
      </c>
      <c r="E158">
        <v>110838</v>
      </c>
      <c r="F158" t="s">
        <v>15</v>
      </c>
      <c r="G158" t="s">
        <v>16</v>
      </c>
      <c r="H158">
        <v>16</v>
      </c>
      <c r="I158">
        <v>18</v>
      </c>
      <c r="J158">
        <v>18</v>
      </c>
      <c r="K158">
        <v>8032</v>
      </c>
      <c r="L158">
        <v>1</v>
      </c>
      <c r="M158">
        <v>0.60000002399999997</v>
      </c>
      <c r="N158">
        <v>2</v>
      </c>
      <c r="O158">
        <v>0</v>
      </c>
      <c r="P158">
        <f>IF(data[[#This Row],[impressions]]=0,0,data[[#This Row],[clicks]]/data[[#This Row],[impressions]])</f>
        <v>1.2450199203187251E-4</v>
      </c>
      <c r="Q158">
        <f>IF(data[[#This Row],[clicks]]=0,0,data[[#This Row],[spent]]/data[[#This Row],[clicks]])</f>
        <v>0.60000002399999997</v>
      </c>
      <c r="R158">
        <f>IF(data[[#This Row],[impressions]]=0,0,data[[#This Row],[spent]]/data[[#This Row],[impressions]]*1000)</f>
        <v>7.4701198207171318E-2</v>
      </c>
      <c r="S158">
        <f t="shared" si="4"/>
        <v>0</v>
      </c>
      <c r="T158">
        <f t="shared" si="5"/>
        <v>0</v>
      </c>
    </row>
    <row r="159" spans="1:20" x14ac:dyDescent="0.3">
      <c r="A159">
        <v>747248</v>
      </c>
      <c r="B159" s="1">
        <v>42968</v>
      </c>
      <c r="C159" s="1">
        <v>42968</v>
      </c>
      <c r="D159">
        <v>936</v>
      </c>
      <c r="E159">
        <v>110842</v>
      </c>
      <c r="F159" t="s">
        <v>15</v>
      </c>
      <c r="G159" t="s">
        <v>16</v>
      </c>
      <c r="H159">
        <v>21</v>
      </c>
      <c r="I159">
        <v>24</v>
      </c>
      <c r="J159">
        <v>24</v>
      </c>
      <c r="K159">
        <v>472</v>
      </c>
      <c r="L159">
        <v>0</v>
      </c>
      <c r="M159">
        <v>0</v>
      </c>
      <c r="N159">
        <v>1</v>
      </c>
      <c r="O159">
        <v>1</v>
      </c>
      <c r="P159">
        <f>IF(data[[#This Row],[impressions]]=0,0,data[[#This Row],[clicks]]/data[[#This Row],[impressions]])</f>
        <v>0</v>
      </c>
      <c r="Q159">
        <f>IF(data[[#This Row],[clicks]]=0,0,data[[#This Row],[spent]]/data[[#This Row],[clicks]])</f>
        <v>0</v>
      </c>
      <c r="R159">
        <f>IF(data[[#This Row],[impressions]]=0,0,data[[#This Row],[spent]]/data[[#This Row],[impressions]]*1000)</f>
        <v>0</v>
      </c>
      <c r="S159">
        <f t="shared" si="4"/>
        <v>0</v>
      </c>
      <c r="T159">
        <f t="shared" si="5"/>
        <v>0</v>
      </c>
    </row>
    <row r="160" spans="1:20" x14ac:dyDescent="0.3">
      <c r="A160">
        <v>747332</v>
      </c>
      <c r="B160" s="1">
        <v>42968</v>
      </c>
      <c r="C160" s="1">
        <v>42968</v>
      </c>
      <c r="D160">
        <v>936</v>
      </c>
      <c r="E160">
        <v>110856</v>
      </c>
      <c r="F160" t="s">
        <v>15</v>
      </c>
      <c r="G160" t="s">
        <v>16</v>
      </c>
      <c r="H160">
        <v>64</v>
      </c>
      <c r="I160">
        <v>68</v>
      </c>
      <c r="J160">
        <v>65</v>
      </c>
      <c r="K160">
        <v>792</v>
      </c>
      <c r="L160">
        <v>0</v>
      </c>
      <c r="M160">
        <v>0</v>
      </c>
      <c r="N160">
        <v>1</v>
      </c>
      <c r="O160">
        <v>1</v>
      </c>
      <c r="P160">
        <f>IF(data[[#This Row],[impressions]]=0,0,data[[#This Row],[clicks]]/data[[#This Row],[impressions]])</f>
        <v>0</v>
      </c>
      <c r="Q160">
        <f>IF(data[[#This Row],[clicks]]=0,0,data[[#This Row],[spent]]/data[[#This Row],[clicks]])</f>
        <v>0</v>
      </c>
      <c r="R160">
        <f>IF(data[[#This Row],[impressions]]=0,0,data[[#This Row],[spent]]/data[[#This Row],[impressions]]*1000)</f>
        <v>0</v>
      </c>
      <c r="S160">
        <f t="shared" si="4"/>
        <v>0</v>
      </c>
      <c r="T160">
        <f t="shared" si="5"/>
        <v>0</v>
      </c>
    </row>
    <row r="161" spans="1:20" x14ac:dyDescent="0.3">
      <c r="A161">
        <v>747362</v>
      </c>
      <c r="B161" s="1">
        <v>42968</v>
      </c>
      <c r="C161" s="1">
        <v>42968</v>
      </c>
      <c r="D161">
        <v>936</v>
      </c>
      <c r="E161">
        <v>110861</v>
      </c>
      <c r="F161" t="s">
        <v>17</v>
      </c>
      <c r="G161" t="s">
        <v>16</v>
      </c>
      <c r="H161">
        <v>15</v>
      </c>
      <c r="I161">
        <v>16</v>
      </c>
      <c r="J161">
        <v>18</v>
      </c>
      <c r="K161">
        <v>4607</v>
      </c>
      <c r="L161">
        <v>1</v>
      </c>
      <c r="M161">
        <v>1.1499999759999999</v>
      </c>
      <c r="N161">
        <v>1</v>
      </c>
      <c r="O161">
        <v>1</v>
      </c>
      <c r="P161">
        <f>IF(data[[#This Row],[impressions]]=0,0,data[[#This Row],[clicks]]/data[[#This Row],[impressions]])</f>
        <v>2.1706099413935315E-4</v>
      </c>
      <c r="Q161">
        <f>IF(data[[#This Row],[clicks]]=0,0,data[[#This Row],[spent]]/data[[#This Row],[clicks]])</f>
        <v>1.1499999759999999</v>
      </c>
      <c r="R161">
        <f>IF(data[[#This Row],[impressions]]=0,0,data[[#This Row],[spent]]/data[[#This Row],[impressions]]*1000)</f>
        <v>0.24962013805079225</v>
      </c>
      <c r="S161">
        <f t="shared" si="4"/>
        <v>1</v>
      </c>
      <c r="T161">
        <f t="shared" si="5"/>
        <v>1.1499999759999999</v>
      </c>
    </row>
    <row r="162" spans="1:20" x14ac:dyDescent="0.3">
      <c r="A162">
        <v>747369</v>
      </c>
      <c r="B162" s="1">
        <v>42968</v>
      </c>
      <c r="C162" s="1">
        <v>42968</v>
      </c>
      <c r="D162">
        <v>936</v>
      </c>
      <c r="E162">
        <v>110862</v>
      </c>
      <c r="F162" t="s">
        <v>17</v>
      </c>
      <c r="G162" t="s">
        <v>16</v>
      </c>
      <c r="H162">
        <v>16</v>
      </c>
      <c r="I162">
        <v>17</v>
      </c>
      <c r="J162">
        <v>21</v>
      </c>
      <c r="K162">
        <v>13355</v>
      </c>
      <c r="L162">
        <v>2</v>
      </c>
      <c r="M162">
        <v>3.1800000669999999</v>
      </c>
      <c r="N162">
        <v>1</v>
      </c>
      <c r="O162">
        <v>1</v>
      </c>
      <c r="P162">
        <f>IF(data[[#This Row],[impressions]]=0,0,data[[#This Row],[clicks]]/data[[#This Row],[impressions]])</f>
        <v>1.4975664545114188E-4</v>
      </c>
      <c r="Q162">
        <f>IF(data[[#This Row],[clicks]]=0,0,data[[#This Row],[spent]]/data[[#This Row],[clicks]])</f>
        <v>1.5900000335</v>
      </c>
      <c r="R162">
        <f>IF(data[[#This Row],[impressions]]=0,0,data[[#This Row],[spent]]/data[[#This Row],[impressions]]*1000)</f>
        <v>0.23811307128416323</v>
      </c>
      <c r="S162">
        <f t="shared" si="4"/>
        <v>0.5</v>
      </c>
      <c r="T162">
        <f t="shared" si="5"/>
        <v>3.1800000669999999</v>
      </c>
    </row>
    <row r="163" spans="1:20" x14ac:dyDescent="0.3">
      <c r="A163">
        <v>747370</v>
      </c>
      <c r="B163" s="1">
        <v>42967</v>
      </c>
      <c r="C163" s="1">
        <v>42967</v>
      </c>
      <c r="D163">
        <v>936</v>
      </c>
      <c r="E163">
        <v>110862</v>
      </c>
      <c r="F163" t="s">
        <v>17</v>
      </c>
      <c r="G163" t="s">
        <v>16</v>
      </c>
      <c r="H163">
        <v>16</v>
      </c>
      <c r="I163">
        <v>17</v>
      </c>
      <c r="J163">
        <v>19</v>
      </c>
      <c r="K163">
        <v>2936</v>
      </c>
      <c r="L163">
        <v>0</v>
      </c>
      <c r="M163">
        <v>0</v>
      </c>
      <c r="N163">
        <v>1</v>
      </c>
      <c r="O163">
        <v>0</v>
      </c>
      <c r="P163">
        <f>IF(data[[#This Row],[impressions]]=0,0,data[[#This Row],[clicks]]/data[[#This Row],[impressions]])</f>
        <v>0</v>
      </c>
      <c r="Q163">
        <f>IF(data[[#This Row],[clicks]]=0,0,data[[#This Row],[spent]]/data[[#This Row],[clicks]])</f>
        <v>0</v>
      </c>
      <c r="R163">
        <f>IF(data[[#This Row],[impressions]]=0,0,data[[#This Row],[spent]]/data[[#This Row],[impressions]]*1000)</f>
        <v>0</v>
      </c>
      <c r="S163">
        <f t="shared" si="4"/>
        <v>0</v>
      </c>
      <c r="T163">
        <f t="shared" si="5"/>
        <v>0</v>
      </c>
    </row>
    <row r="164" spans="1:20" x14ac:dyDescent="0.3">
      <c r="A164">
        <v>747401</v>
      </c>
      <c r="B164" s="1">
        <v>42968</v>
      </c>
      <c r="C164" s="1">
        <v>42968</v>
      </c>
      <c r="D164">
        <v>936</v>
      </c>
      <c r="E164">
        <v>110867</v>
      </c>
      <c r="F164" t="s">
        <v>17</v>
      </c>
      <c r="G164" t="s">
        <v>16</v>
      </c>
      <c r="H164">
        <v>22</v>
      </c>
      <c r="I164">
        <v>25</v>
      </c>
      <c r="J164">
        <v>25</v>
      </c>
      <c r="K164">
        <v>2793</v>
      </c>
      <c r="L164">
        <v>1</v>
      </c>
      <c r="M164">
        <v>0.980000019</v>
      </c>
      <c r="N164">
        <v>1</v>
      </c>
      <c r="O164">
        <v>1</v>
      </c>
      <c r="P164">
        <f>IF(data[[#This Row],[impressions]]=0,0,data[[#This Row],[clicks]]/data[[#This Row],[impressions]])</f>
        <v>3.5803795202291446E-4</v>
      </c>
      <c r="Q164">
        <f>IF(data[[#This Row],[clicks]]=0,0,data[[#This Row],[spent]]/data[[#This Row],[clicks]])</f>
        <v>0.980000019</v>
      </c>
      <c r="R164">
        <f>IF(data[[#This Row],[impressions]]=0,0,data[[#This Row],[spent]]/data[[#This Row],[impressions]]*1000)</f>
        <v>0.35087719978517723</v>
      </c>
      <c r="S164">
        <f t="shared" si="4"/>
        <v>1</v>
      </c>
      <c r="T164">
        <f t="shared" si="5"/>
        <v>0.980000019</v>
      </c>
    </row>
    <row r="165" spans="1:20" x14ac:dyDescent="0.3">
      <c r="A165">
        <v>747435</v>
      </c>
      <c r="B165" s="1">
        <v>42968</v>
      </c>
      <c r="C165" s="1">
        <v>42968</v>
      </c>
      <c r="D165">
        <v>936</v>
      </c>
      <c r="E165">
        <v>110873</v>
      </c>
      <c r="F165" t="s">
        <v>17</v>
      </c>
      <c r="G165" t="s">
        <v>16</v>
      </c>
      <c r="H165">
        <v>28</v>
      </c>
      <c r="I165">
        <v>29</v>
      </c>
      <c r="J165">
        <v>30</v>
      </c>
      <c r="K165">
        <v>1032</v>
      </c>
      <c r="L165">
        <v>0</v>
      </c>
      <c r="M165">
        <v>0</v>
      </c>
      <c r="N165">
        <v>1</v>
      </c>
      <c r="O165">
        <v>0</v>
      </c>
      <c r="P165">
        <f>IF(data[[#This Row],[impressions]]=0,0,data[[#This Row],[clicks]]/data[[#This Row],[impressions]])</f>
        <v>0</v>
      </c>
      <c r="Q165">
        <f>IF(data[[#This Row],[clicks]]=0,0,data[[#This Row],[spent]]/data[[#This Row],[clicks]])</f>
        <v>0</v>
      </c>
      <c r="R165">
        <f>IF(data[[#This Row],[impressions]]=0,0,data[[#This Row],[spent]]/data[[#This Row],[impressions]]*1000)</f>
        <v>0</v>
      </c>
      <c r="S165">
        <f t="shared" si="4"/>
        <v>0</v>
      </c>
      <c r="T165">
        <f t="shared" si="5"/>
        <v>0</v>
      </c>
    </row>
    <row r="166" spans="1:20" x14ac:dyDescent="0.3">
      <c r="A166">
        <v>747439</v>
      </c>
      <c r="B166" s="1">
        <v>42968</v>
      </c>
      <c r="C166" s="1">
        <v>42968</v>
      </c>
      <c r="D166">
        <v>936</v>
      </c>
      <c r="E166">
        <v>110874</v>
      </c>
      <c r="F166" t="s">
        <v>17</v>
      </c>
      <c r="G166" t="s">
        <v>16</v>
      </c>
      <c r="H166">
        <v>29</v>
      </c>
      <c r="I166">
        <v>35</v>
      </c>
      <c r="J166">
        <v>33</v>
      </c>
      <c r="K166">
        <v>1662</v>
      </c>
      <c r="L166">
        <v>0</v>
      </c>
      <c r="M166">
        <v>0</v>
      </c>
      <c r="N166">
        <v>1</v>
      </c>
      <c r="O166">
        <v>1</v>
      </c>
      <c r="P166">
        <f>IF(data[[#This Row],[impressions]]=0,0,data[[#This Row],[clicks]]/data[[#This Row],[impressions]])</f>
        <v>0</v>
      </c>
      <c r="Q166">
        <f>IF(data[[#This Row],[clicks]]=0,0,data[[#This Row],[spent]]/data[[#This Row],[clicks]])</f>
        <v>0</v>
      </c>
      <c r="R166">
        <f>IF(data[[#This Row],[impressions]]=0,0,data[[#This Row],[spent]]/data[[#This Row],[impressions]]*1000)</f>
        <v>0</v>
      </c>
      <c r="S166">
        <f t="shared" si="4"/>
        <v>0</v>
      </c>
      <c r="T166">
        <f t="shared" si="5"/>
        <v>0</v>
      </c>
    </row>
    <row r="167" spans="1:20" x14ac:dyDescent="0.3">
      <c r="A167">
        <v>747489</v>
      </c>
      <c r="B167" s="1">
        <v>42968</v>
      </c>
      <c r="C167" s="1">
        <v>42968</v>
      </c>
      <c r="D167">
        <v>936</v>
      </c>
      <c r="E167">
        <v>110882</v>
      </c>
      <c r="F167" t="s">
        <v>18</v>
      </c>
      <c r="G167" t="s">
        <v>16</v>
      </c>
      <c r="H167">
        <v>2</v>
      </c>
      <c r="I167">
        <v>7</v>
      </c>
      <c r="J167">
        <v>6</v>
      </c>
      <c r="K167">
        <v>4016</v>
      </c>
      <c r="L167">
        <v>2</v>
      </c>
      <c r="M167">
        <v>1.480000049</v>
      </c>
      <c r="N167">
        <v>1</v>
      </c>
      <c r="O167">
        <v>1</v>
      </c>
      <c r="P167">
        <f>IF(data[[#This Row],[impressions]]=0,0,data[[#This Row],[clicks]]/data[[#This Row],[impressions]])</f>
        <v>4.9800796812749003E-4</v>
      </c>
      <c r="Q167">
        <f>IF(data[[#This Row],[clicks]]=0,0,data[[#This Row],[spent]]/data[[#This Row],[clicks]])</f>
        <v>0.74000002450000002</v>
      </c>
      <c r="R167">
        <f>IF(data[[#This Row],[impressions]]=0,0,data[[#This Row],[spent]]/data[[#This Row],[impressions]]*1000)</f>
        <v>0.36852590861553786</v>
      </c>
      <c r="S167">
        <f t="shared" si="4"/>
        <v>0.5</v>
      </c>
      <c r="T167">
        <f t="shared" si="5"/>
        <v>1.480000049</v>
      </c>
    </row>
    <row r="168" spans="1:20" x14ac:dyDescent="0.3">
      <c r="A168">
        <v>747514</v>
      </c>
      <c r="B168" s="1">
        <v>42968</v>
      </c>
      <c r="C168" s="1">
        <v>42968</v>
      </c>
      <c r="D168">
        <v>936</v>
      </c>
      <c r="E168">
        <v>110886</v>
      </c>
      <c r="F168" t="s">
        <v>18</v>
      </c>
      <c r="G168" t="s">
        <v>16</v>
      </c>
      <c r="H168">
        <v>16</v>
      </c>
      <c r="I168">
        <v>20</v>
      </c>
      <c r="J168">
        <v>17</v>
      </c>
      <c r="K168">
        <v>14843</v>
      </c>
      <c r="L168">
        <v>3</v>
      </c>
      <c r="M168">
        <v>2.9399999380000001</v>
      </c>
      <c r="N168">
        <v>1</v>
      </c>
      <c r="O168">
        <v>1</v>
      </c>
      <c r="P168">
        <f>IF(data[[#This Row],[impressions]]=0,0,data[[#This Row],[clicks]]/data[[#This Row],[impressions]])</f>
        <v>2.021154753082261E-4</v>
      </c>
      <c r="Q168">
        <f>IF(data[[#This Row],[clicks]]=0,0,data[[#This Row],[spent]]/data[[#This Row],[clicks]])</f>
        <v>0.97999997933333338</v>
      </c>
      <c r="R168">
        <f>IF(data[[#This Row],[impressions]]=0,0,data[[#This Row],[spent]]/data[[#This Row],[impressions]]*1000)</f>
        <v>0.19807316162500843</v>
      </c>
      <c r="S168">
        <f t="shared" si="4"/>
        <v>0.33333333333333331</v>
      </c>
      <c r="T168">
        <f t="shared" si="5"/>
        <v>2.9399999380000001</v>
      </c>
    </row>
    <row r="169" spans="1:20" x14ac:dyDescent="0.3">
      <c r="A169">
        <v>747645</v>
      </c>
      <c r="B169" s="1">
        <v>42968</v>
      </c>
      <c r="C169" s="1">
        <v>42968</v>
      </c>
      <c r="D169">
        <v>936</v>
      </c>
      <c r="E169">
        <v>110908</v>
      </c>
      <c r="F169" t="s">
        <v>19</v>
      </c>
      <c r="G169" t="s">
        <v>16</v>
      </c>
      <c r="H169">
        <v>10</v>
      </c>
      <c r="I169">
        <v>14</v>
      </c>
      <c r="J169">
        <v>13</v>
      </c>
      <c r="K169">
        <v>9674</v>
      </c>
      <c r="L169">
        <v>3</v>
      </c>
      <c r="M169">
        <v>4.6000000239999999</v>
      </c>
      <c r="N169">
        <v>1</v>
      </c>
      <c r="O169">
        <v>1</v>
      </c>
      <c r="P169">
        <f>IF(data[[#This Row],[impressions]]=0,0,data[[#This Row],[clicks]]/data[[#This Row],[impressions]])</f>
        <v>3.1010957204879059E-4</v>
      </c>
      <c r="Q169">
        <f>IF(data[[#This Row],[clicks]]=0,0,data[[#This Row],[spent]]/data[[#This Row],[clicks]])</f>
        <v>1.5333333413333332</v>
      </c>
      <c r="R169">
        <f>IF(data[[#This Row],[impressions]]=0,0,data[[#This Row],[spent]]/data[[#This Row],[impressions]]*1000)</f>
        <v>0.47550134628902213</v>
      </c>
      <c r="S169">
        <f t="shared" si="4"/>
        <v>0.33333333333333331</v>
      </c>
      <c r="T169">
        <f t="shared" si="5"/>
        <v>4.6000000239999999</v>
      </c>
    </row>
    <row r="170" spans="1:20" x14ac:dyDescent="0.3">
      <c r="A170">
        <v>747659</v>
      </c>
      <c r="B170" s="1">
        <v>42972</v>
      </c>
      <c r="C170" s="1">
        <v>42972</v>
      </c>
      <c r="D170">
        <v>936</v>
      </c>
      <c r="E170">
        <v>110910</v>
      </c>
      <c r="F170" t="s">
        <v>19</v>
      </c>
      <c r="G170" t="s">
        <v>16</v>
      </c>
      <c r="H170">
        <v>16</v>
      </c>
      <c r="I170">
        <v>21</v>
      </c>
      <c r="J170">
        <v>17</v>
      </c>
      <c r="K170">
        <v>12186</v>
      </c>
      <c r="L170">
        <v>2</v>
      </c>
      <c r="M170">
        <v>2.6699999569999999</v>
      </c>
      <c r="N170">
        <v>1</v>
      </c>
      <c r="O170">
        <v>0</v>
      </c>
      <c r="P170">
        <f>IF(data[[#This Row],[impressions]]=0,0,data[[#This Row],[clicks]]/data[[#This Row],[impressions]])</f>
        <v>1.6412276382734285E-4</v>
      </c>
      <c r="Q170">
        <f>IF(data[[#This Row],[clicks]]=0,0,data[[#This Row],[spent]]/data[[#This Row],[clicks]])</f>
        <v>1.3349999785</v>
      </c>
      <c r="R170">
        <f>IF(data[[#This Row],[impressions]]=0,0,data[[#This Row],[spent]]/data[[#This Row],[impressions]]*1000)</f>
        <v>0.21910388618086329</v>
      </c>
      <c r="S170">
        <f t="shared" si="4"/>
        <v>0</v>
      </c>
      <c r="T170">
        <f t="shared" si="5"/>
        <v>0</v>
      </c>
    </row>
    <row r="171" spans="1:20" x14ac:dyDescent="0.3">
      <c r="A171">
        <v>747675</v>
      </c>
      <c r="B171" s="1">
        <v>42972</v>
      </c>
      <c r="C171" s="1">
        <v>42972</v>
      </c>
      <c r="D171">
        <v>936</v>
      </c>
      <c r="E171">
        <v>110913</v>
      </c>
      <c r="F171" t="s">
        <v>19</v>
      </c>
      <c r="G171" t="s">
        <v>16</v>
      </c>
      <c r="H171">
        <v>20</v>
      </c>
      <c r="I171">
        <v>22</v>
      </c>
      <c r="J171">
        <v>21</v>
      </c>
      <c r="K171">
        <v>673</v>
      </c>
      <c r="L171">
        <v>0</v>
      </c>
      <c r="M171">
        <v>0</v>
      </c>
      <c r="N171">
        <v>1</v>
      </c>
      <c r="O171">
        <v>0</v>
      </c>
      <c r="P171">
        <f>IF(data[[#This Row],[impressions]]=0,0,data[[#This Row],[clicks]]/data[[#This Row],[impressions]])</f>
        <v>0</v>
      </c>
      <c r="Q171">
        <f>IF(data[[#This Row],[clicks]]=0,0,data[[#This Row],[spent]]/data[[#This Row],[clicks]])</f>
        <v>0</v>
      </c>
      <c r="R171">
        <f>IF(data[[#This Row],[impressions]]=0,0,data[[#This Row],[spent]]/data[[#This Row],[impressions]]*1000)</f>
        <v>0</v>
      </c>
      <c r="S171">
        <f t="shared" si="4"/>
        <v>0</v>
      </c>
      <c r="T171">
        <f t="shared" si="5"/>
        <v>0</v>
      </c>
    </row>
    <row r="172" spans="1:20" x14ac:dyDescent="0.3">
      <c r="A172">
        <v>747678</v>
      </c>
      <c r="B172" s="1">
        <v>42972</v>
      </c>
      <c r="C172" s="1">
        <v>42972</v>
      </c>
      <c r="D172">
        <v>936</v>
      </c>
      <c r="E172">
        <v>110914</v>
      </c>
      <c r="F172" t="s">
        <v>19</v>
      </c>
      <c r="G172" t="s">
        <v>16</v>
      </c>
      <c r="H172">
        <v>21</v>
      </c>
      <c r="I172">
        <v>27</v>
      </c>
      <c r="J172">
        <v>23</v>
      </c>
      <c r="K172">
        <v>370</v>
      </c>
      <c r="L172">
        <v>0</v>
      </c>
      <c r="M172">
        <v>0</v>
      </c>
      <c r="N172">
        <v>1</v>
      </c>
      <c r="O172">
        <v>1</v>
      </c>
      <c r="P172">
        <f>IF(data[[#This Row],[impressions]]=0,0,data[[#This Row],[clicks]]/data[[#This Row],[impressions]])</f>
        <v>0</v>
      </c>
      <c r="Q172">
        <f>IF(data[[#This Row],[clicks]]=0,0,data[[#This Row],[spent]]/data[[#This Row],[clicks]])</f>
        <v>0</v>
      </c>
      <c r="R172">
        <f>IF(data[[#This Row],[impressions]]=0,0,data[[#This Row],[spent]]/data[[#This Row],[impressions]]*1000)</f>
        <v>0</v>
      </c>
      <c r="S172">
        <f t="shared" si="4"/>
        <v>0</v>
      </c>
      <c r="T172">
        <f t="shared" si="5"/>
        <v>0</v>
      </c>
    </row>
    <row r="173" spans="1:20" x14ac:dyDescent="0.3">
      <c r="A173">
        <v>747712</v>
      </c>
      <c r="B173" s="1">
        <v>42971</v>
      </c>
      <c r="C173" s="1">
        <v>42971</v>
      </c>
      <c r="D173">
        <v>936</v>
      </c>
      <c r="E173">
        <v>110919</v>
      </c>
      <c r="F173" t="s">
        <v>19</v>
      </c>
      <c r="G173" t="s">
        <v>16</v>
      </c>
      <c r="H173">
        <v>26</v>
      </c>
      <c r="I173">
        <v>30</v>
      </c>
      <c r="J173">
        <v>29</v>
      </c>
      <c r="K173">
        <v>450</v>
      </c>
      <c r="L173">
        <v>0</v>
      </c>
      <c r="M173">
        <v>0</v>
      </c>
      <c r="N173">
        <v>1</v>
      </c>
      <c r="O173">
        <v>1</v>
      </c>
      <c r="P173">
        <f>IF(data[[#This Row],[impressions]]=0,0,data[[#This Row],[clicks]]/data[[#This Row],[impressions]])</f>
        <v>0</v>
      </c>
      <c r="Q173">
        <f>IF(data[[#This Row],[clicks]]=0,0,data[[#This Row],[spent]]/data[[#This Row],[clicks]])</f>
        <v>0</v>
      </c>
      <c r="R173">
        <f>IF(data[[#This Row],[impressions]]=0,0,data[[#This Row],[spent]]/data[[#This Row],[impressions]]*1000)</f>
        <v>0</v>
      </c>
      <c r="S173">
        <f t="shared" si="4"/>
        <v>0</v>
      </c>
      <c r="T173">
        <f t="shared" si="5"/>
        <v>0</v>
      </c>
    </row>
    <row r="174" spans="1:20" x14ac:dyDescent="0.3">
      <c r="A174">
        <v>747790</v>
      </c>
      <c r="B174" s="1">
        <v>42971</v>
      </c>
      <c r="C174" s="1">
        <v>42971</v>
      </c>
      <c r="D174">
        <v>936</v>
      </c>
      <c r="E174">
        <v>110932</v>
      </c>
      <c r="F174" t="s">
        <v>15</v>
      </c>
      <c r="G174" t="s">
        <v>20</v>
      </c>
      <c r="H174">
        <v>10</v>
      </c>
      <c r="I174">
        <v>12</v>
      </c>
      <c r="J174">
        <v>14</v>
      </c>
      <c r="K174">
        <v>2077</v>
      </c>
      <c r="L174">
        <v>0</v>
      </c>
      <c r="M174">
        <v>0</v>
      </c>
      <c r="N174">
        <v>1</v>
      </c>
      <c r="O174">
        <v>1</v>
      </c>
      <c r="P174">
        <f>IF(data[[#This Row],[impressions]]=0,0,data[[#This Row],[clicks]]/data[[#This Row],[impressions]])</f>
        <v>0</v>
      </c>
      <c r="Q174">
        <f>IF(data[[#This Row],[clicks]]=0,0,data[[#This Row],[spent]]/data[[#This Row],[clicks]])</f>
        <v>0</v>
      </c>
      <c r="R174">
        <f>IF(data[[#This Row],[impressions]]=0,0,data[[#This Row],[spent]]/data[[#This Row],[impressions]]*1000)</f>
        <v>0</v>
      </c>
      <c r="S174">
        <f t="shared" si="4"/>
        <v>0</v>
      </c>
      <c r="T174">
        <f t="shared" si="5"/>
        <v>0</v>
      </c>
    </row>
    <row r="175" spans="1:20" x14ac:dyDescent="0.3">
      <c r="A175">
        <v>747791</v>
      </c>
      <c r="B175" s="1">
        <v>42972</v>
      </c>
      <c r="C175" s="1">
        <v>42972</v>
      </c>
      <c r="D175">
        <v>936</v>
      </c>
      <c r="E175">
        <v>110932</v>
      </c>
      <c r="F175" t="s">
        <v>15</v>
      </c>
      <c r="G175" t="s">
        <v>20</v>
      </c>
      <c r="H175">
        <v>10</v>
      </c>
      <c r="I175">
        <v>14</v>
      </c>
      <c r="J175">
        <v>13</v>
      </c>
      <c r="K175">
        <v>31393</v>
      </c>
      <c r="L175">
        <v>8</v>
      </c>
      <c r="M175">
        <v>10.96000051</v>
      </c>
      <c r="N175">
        <v>1</v>
      </c>
      <c r="O175">
        <v>1</v>
      </c>
      <c r="P175">
        <f>IF(data[[#This Row],[impressions]]=0,0,data[[#This Row],[clicks]]/data[[#This Row],[impressions]])</f>
        <v>2.5483388016436787E-4</v>
      </c>
      <c r="Q175">
        <f>IF(data[[#This Row],[clicks]]=0,0,data[[#This Row],[spent]]/data[[#This Row],[clicks]])</f>
        <v>1.3700000637500001</v>
      </c>
      <c r="R175">
        <f>IF(data[[#This Row],[impressions]]=0,0,data[[#This Row],[spent]]/data[[#This Row],[impressions]]*1000)</f>
        <v>0.34912243207084381</v>
      </c>
      <c r="S175">
        <f t="shared" si="4"/>
        <v>0.125</v>
      </c>
      <c r="T175">
        <f t="shared" si="5"/>
        <v>10.96000051</v>
      </c>
    </row>
    <row r="176" spans="1:20" x14ac:dyDescent="0.3">
      <c r="A176">
        <v>747795</v>
      </c>
      <c r="B176" s="1">
        <v>42972</v>
      </c>
      <c r="C176" s="1">
        <v>42972</v>
      </c>
      <c r="D176">
        <v>936</v>
      </c>
      <c r="E176">
        <v>110933</v>
      </c>
      <c r="F176" t="s">
        <v>15</v>
      </c>
      <c r="G176" t="s">
        <v>20</v>
      </c>
      <c r="H176">
        <v>15</v>
      </c>
      <c r="I176">
        <v>21</v>
      </c>
      <c r="J176">
        <v>18</v>
      </c>
      <c r="K176">
        <v>8410</v>
      </c>
      <c r="L176">
        <v>2</v>
      </c>
      <c r="M176">
        <v>2.3599998950000001</v>
      </c>
      <c r="N176">
        <v>1</v>
      </c>
      <c r="O176">
        <v>1</v>
      </c>
      <c r="P176">
        <f>IF(data[[#This Row],[impressions]]=0,0,data[[#This Row],[clicks]]/data[[#This Row],[impressions]])</f>
        <v>2.3781212841854935E-4</v>
      </c>
      <c r="Q176">
        <f>IF(data[[#This Row],[clicks]]=0,0,data[[#This Row],[spent]]/data[[#This Row],[clicks]])</f>
        <v>1.1799999475</v>
      </c>
      <c r="R176">
        <f>IF(data[[#This Row],[impressions]]=0,0,data[[#This Row],[spent]]/data[[#This Row],[impressions]]*1000)</f>
        <v>0.28061829904875146</v>
      </c>
      <c r="S176">
        <f t="shared" si="4"/>
        <v>0.5</v>
      </c>
      <c r="T176">
        <f t="shared" si="5"/>
        <v>2.3599998950000001</v>
      </c>
    </row>
    <row r="177" spans="1:20" x14ac:dyDescent="0.3">
      <c r="A177">
        <v>747798</v>
      </c>
      <c r="B177" s="1">
        <v>42972</v>
      </c>
      <c r="C177" s="1">
        <v>42972</v>
      </c>
      <c r="D177">
        <v>936</v>
      </c>
      <c r="E177">
        <v>110934</v>
      </c>
      <c r="F177" t="s">
        <v>15</v>
      </c>
      <c r="G177" t="s">
        <v>20</v>
      </c>
      <c r="H177">
        <v>16</v>
      </c>
      <c r="I177">
        <v>21</v>
      </c>
      <c r="J177">
        <v>20</v>
      </c>
      <c r="K177">
        <v>25884</v>
      </c>
      <c r="L177">
        <v>5</v>
      </c>
      <c r="M177">
        <v>7.3500001429999999</v>
      </c>
      <c r="N177">
        <v>1</v>
      </c>
      <c r="O177">
        <v>0</v>
      </c>
      <c r="P177">
        <f>IF(data[[#This Row],[impressions]]=0,0,data[[#This Row],[clicks]]/data[[#This Row],[impressions]])</f>
        <v>1.9316952557564519E-4</v>
      </c>
      <c r="Q177">
        <f>IF(data[[#This Row],[clicks]]=0,0,data[[#This Row],[spent]]/data[[#This Row],[clicks]])</f>
        <v>1.4700000285999999</v>
      </c>
      <c r="R177">
        <f>IF(data[[#This Row],[impressions]]=0,0,data[[#This Row],[spent]]/data[[#This Row],[impressions]]*1000)</f>
        <v>0.28395920812084685</v>
      </c>
      <c r="S177">
        <f t="shared" si="4"/>
        <v>0</v>
      </c>
      <c r="T177">
        <f t="shared" si="5"/>
        <v>0</v>
      </c>
    </row>
    <row r="178" spans="1:20" x14ac:dyDescent="0.3">
      <c r="A178">
        <v>747824</v>
      </c>
      <c r="B178" s="1">
        <v>42972</v>
      </c>
      <c r="C178" s="1">
        <v>42972</v>
      </c>
      <c r="D178">
        <v>936</v>
      </c>
      <c r="E178">
        <v>110938</v>
      </c>
      <c r="F178" t="s">
        <v>15</v>
      </c>
      <c r="G178" t="s">
        <v>20</v>
      </c>
      <c r="H178">
        <v>21</v>
      </c>
      <c r="I178">
        <v>24</v>
      </c>
      <c r="J178">
        <v>23</v>
      </c>
      <c r="K178">
        <v>608</v>
      </c>
      <c r="L178">
        <v>0</v>
      </c>
      <c r="M178">
        <v>0</v>
      </c>
      <c r="N178">
        <v>1</v>
      </c>
      <c r="O178">
        <v>1</v>
      </c>
      <c r="P178">
        <f>IF(data[[#This Row],[impressions]]=0,0,data[[#This Row],[clicks]]/data[[#This Row],[impressions]])</f>
        <v>0</v>
      </c>
      <c r="Q178">
        <f>IF(data[[#This Row],[clicks]]=0,0,data[[#This Row],[spent]]/data[[#This Row],[clicks]])</f>
        <v>0</v>
      </c>
      <c r="R178">
        <f>IF(data[[#This Row],[impressions]]=0,0,data[[#This Row],[spent]]/data[[#This Row],[impressions]]*1000)</f>
        <v>0</v>
      </c>
      <c r="S178">
        <f t="shared" si="4"/>
        <v>0</v>
      </c>
      <c r="T178">
        <f t="shared" si="5"/>
        <v>0</v>
      </c>
    </row>
    <row r="179" spans="1:20" x14ac:dyDescent="0.3">
      <c r="A179">
        <v>747828</v>
      </c>
      <c r="B179" s="1">
        <v>42972</v>
      </c>
      <c r="C179" s="1">
        <v>42972</v>
      </c>
      <c r="D179">
        <v>936</v>
      </c>
      <c r="E179">
        <v>110939</v>
      </c>
      <c r="F179" t="s">
        <v>15</v>
      </c>
      <c r="G179" t="s">
        <v>20</v>
      </c>
      <c r="H179">
        <v>22</v>
      </c>
      <c r="I179">
        <v>24</v>
      </c>
      <c r="J179">
        <v>24</v>
      </c>
      <c r="K179">
        <v>28488</v>
      </c>
      <c r="L179">
        <v>10</v>
      </c>
      <c r="M179">
        <v>9.3400000330000008</v>
      </c>
      <c r="N179">
        <v>1</v>
      </c>
      <c r="O179">
        <v>0</v>
      </c>
      <c r="P179">
        <f>IF(data[[#This Row],[impressions]]=0,0,data[[#This Row],[clicks]]/data[[#This Row],[impressions]])</f>
        <v>3.5102499297950013E-4</v>
      </c>
      <c r="Q179">
        <f>IF(data[[#This Row],[clicks]]=0,0,data[[#This Row],[spent]]/data[[#This Row],[clicks]])</f>
        <v>0.9340000033000001</v>
      </c>
      <c r="R179">
        <f>IF(data[[#This Row],[impressions]]=0,0,data[[#This Row],[spent]]/data[[#This Row],[impressions]]*1000)</f>
        <v>0.32785734460123567</v>
      </c>
      <c r="S179">
        <f t="shared" si="4"/>
        <v>0</v>
      </c>
      <c r="T179">
        <f t="shared" si="5"/>
        <v>0</v>
      </c>
    </row>
    <row r="180" spans="1:20" x14ac:dyDescent="0.3">
      <c r="A180">
        <v>747852</v>
      </c>
      <c r="B180" s="1">
        <v>42971</v>
      </c>
      <c r="C180" s="1">
        <v>42971</v>
      </c>
      <c r="D180">
        <v>936</v>
      </c>
      <c r="E180">
        <v>110943</v>
      </c>
      <c r="F180" t="s">
        <v>15</v>
      </c>
      <c r="G180" t="s">
        <v>20</v>
      </c>
      <c r="H180">
        <v>26</v>
      </c>
      <c r="I180">
        <v>32</v>
      </c>
      <c r="J180">
        <v>32</v>
      </c>
      <c r="K180">
        <v>10126</v>
      </c>
      <c r="L180">
        <v>3</v>
      </c>
      <c r="M180">
        <v>4.6199998860000004</v>
      </c>
      <c r="N180">
        <v>1</v>
      </c>
      <c r="O180">
        <v>0</v>
      </c>
      <c r="P180">
        <f>IF(data[[#This Row],[impressions]]=0,0,data[[#This Row],[clicks]]/data[[#This Row],[impressions]])</f>
        <v>2.962670353545329E-4</v>
      </c>
      <c r="Q180">
        <f>IF(data[[#This Row],[clicks]]=0,0,data[[#This Row],[spent]]/data[[#This Row],[clicks]])</f>
        <v>1.5399999620000002</v>
      </c>
      <c r="R180">
        <f>IF(data[[#This Row],[impressions]]=0,0,data[[#This Row],[spent]]/data[[#This Row],[impressions]]*1000)</f>
        <v>0.45625122318783334</v>
      </c>
      <c r="S180">
        <f t="shared" si="4"/>
        <v>0</v>
      </c>
      <c r="T180">
        <f t="shared" si="5"/>
        <v>0</v>
      </c>
    </row>
    <row r="181" spans="1:20" x14ac:dyDescent="0.3">
      <c r="A181">
        <v>747859</v>
      </c>
      <c r="B181" s="1">
        <v>42971</v>
      </c>
      <c r="C181" s="1">
        <v>42971</v>
      </c>
      <c r="D181">
        <v>936</v>
      </c>
      <c r="E181">
        <v>110944</v>
      </c>
      <c r="F181" t="s">
        <v>15</v>
      </c>
      <c r="G181" t="s">
        <v>20</v>
      </c>
      <c r="H181">
        <v>27</v>
      </c>
      <c r="I181">
        <v>32</v>
      </c>
      <c r="J181">
        <v>33</v>
      </c>
      <c r="K181">
        <v>22572</v>
      </c>
      <c r="L181">
        <v>5</v>
      </c>
      <c r="M181">
        <v>8.5</v>
      </c>
      <c r="N181">
        <v>1</v>
      </c>
      <c r="O181">
        <v>0</v>
      </c>
      <c r="P181">
        <f>IF(data[[#This Row],[impressions]]=0,0,data[[#This Row],[clicks]]/data[[#This Row],[impressions]])</f>
        <v>2.2151337940811626E-4</v>
      </c>
      <c r="Q181">
        <f>IF(data[[#This Row],[clicks]]=0,0,data[[#This Row],[spent]]/data[[#This Row],[clicks]])</f>
        <v>1.7</v>
      </c>
      <c r="R181">
        <f>IF(data[[#This Row],[impressions]]=0,0,data[[#This Row],[spent]]/data[[#This Row],[impressions]]*1000)</f>
        <v>0.37657274499379767</v>
      </c>
      <c r="S181">
        <f t="shared" si="4"/>
        <v>0</v>
      </c>
      <c r="T181">
        <f t="shared" si="5"/>
        <v>0</v>
      </c>
    </row>
    <row r="182" spans="1:20" x14ac:dyDescent="0.3">
      <c r="A182">
        <v>747863</v>
      </c>
      <c r="B182" s="1">
        <v>42971</v>
      </c>
      <c r="C182" s="1">
        <v>42971</v>
      </c>
      <c r="D182">
        <v>936</v>
      </c>
      <c r="E182">
        <v>110944</v>
      </c>
      <c r="F182" t="s">
        <v>15</v>
      </c>
      <c r="G182" t="s">
        <v>20</v>
      </c>
      <c r="H182">
        <v>27</v>
      </c>
      <c r="I182">
        <v>30</v>
      </c>
      <c r="J182">
        <v>33</v>
      </c>
      <c r="K182">
        <v>1955</v>
      </c>
      <c r="L182">
        <v>0</v>
      </c>
      <c r="M182">
        <v>0</v>
      </c>
      <c r="N182">
        <v>1</v>
      </c>
      <c r="O182">
        <v>1</v>
      </c>
      <c r="P182">
        <f>IF(data[[#This Row],[impressions]]=0,0,data[[#This Row],[clicks]]/data[[#This Row],[impressions]])</f>
        <v>0</v>
      </c>
      <c r="Q182">
        <f>IF(data[[#This Row],[clicks]]=0,0,data[[#This Row],[spent]]/data[[#This Row],[clicks]])</f>
        <v>0</v>
      </c>
      <c r="R182">
        <f>IF(data[[#This Row],[impressions]]=0,0,data[[#This Row],[spent]]/data[[#This Row],[impressions]]*1000)</f>
        <v>0</v>
      </c>
      <c r="S182">
        <f t="shared" si="4"/>
        <v>0</v>
      </c>
      <c r="T182">
        <f t="shared" si="5"/>
        <v>0</v>
      </c>
    </row>
    <row r="183" spans="1:20" x14ac:dyDescent="0.3">
      <c r="A183">
        <v>747879</v>
      </c>
      <c r="B183" s="1">
        <v>42971</v>
      </c>
      <c r="C183" s="1">
        <v>42971</v>
      </c>
      <c r="D183">
        <v>936</v>
      </c>
      <c r="E183">
        <v>110947</v>
      </c>
      <c r="F183" t="s">
        <v>15</v>
      </c>
      <c r="G183" t="s">
        <v>20</v>
      </c>
      <c r="H183">
        <v>30</v>
      </c>
      <c r="I183">
        <v>36</v>
      </c>
      <c r="J183">
        <v>31</v>
      </c>
      <c r="K183">
        <v>493</v>
      </c>
      <c r="L183">
        <v>0</v>
      </c>
      <c r="M183">
        <v>0</v>
      </c>
      <c r="N183">
        <v>1</v>
      </c>
      <c r="O183">
        <v>0</v>
      </c>
      <c r="P183">
        <f>IF(data[[#This Row],[impressions]]=0,0,data[[#This Row],[clicks]]/data[[#This Row],[impressions]])</f>
        <v>0</v>
      </c>
      <c r="Q183">
        <f>IF(data[[#This Row],[clicks]]=0,0,data[[#This Row],[spent]]/data[[#This Row],[clicks]])</f>
        <v>0</v>
      </c>
      <c r="R183">
        <f>IF(data[[#This Row],[impressions]]=0,0,data[[#This Row],[spent]]/data[[#This Row],[impressions]]*1000)</f>
        <v>0</v>
      </c>
      <c r="S183">
        <f t="shared" si="4"/>
        <v>0</v>
      </c>
      <c r="T183">
        <f t="shared" si="5"/>
        <v>0</v>
      </c>
    </row>
    <row r="184" spans="1:20" x14ac:dyDescent="0.3">
      <c r="A184">
        <v>747903</v>
      </c>
      <c r="B184" s="1">
        <v>42971</v>
      </c>
      <c r="C184" s="1">
        <v>42971</v>
      </c>
      <c r="D184">
        <v>936</v>
      </c>
      <c r="E184">
        <v>110951</v>
      </c>
      <c r="F184" t="s">
        <v>15</v>
      </c>
      <c r="G184" t="s">
        <v>20</v>
      </c>
      <c r="H184">
        <v>63</v>
      </c>
      <c r="I184">
        <v>69</v>
      </c>
      <c r="J184">
        <v>69</v>
      </c>
      <c r="K184">
        <v>1491</v>
      </c>
      <c r="L184">
        <v>0</v>
      </c>
      <c r="M184">
        <v>0</v>
      </c>
      <c r="N184">
        <v>1</v>
      </c>
      <c r="O184">
        <v>1</v>
      </c>
      <c r="P184">
        <f>IF(data[[#This Row],[impressions]]=0,0,data[[#This Row],[clicks]]/data[[#This Row],[impressions]])</f>
        <v>0</v>
      </c>
      <c r="Q184">
        <f>IF(data[[#This Row],[clicks]]=0,0,data[[#This Row],[spent]]/data[[#This Row],[clicks]])</f>
        <v>0</v>
      </c>
      <c r="R184">
        <f>IF(data[[#This Row],[impressions]]=0,0,data[[#This Row],[spent]]/data[[#This Row],[impressions]]*1000)</f>
        <v>0</v>
      </c>
      <c r="S184">
        <f t="shared" si="4"/>
        <v>0</v>
      </c>
      <c r="T184">
        <f t="shared" si="5"/>
        <v>0</v>
      </c>
    </row>
    <row r="185" spans="1:20" x14ac:dyDescent="0.3">
      <c r="A185">
        <v>747911</v>
      </c>
      <c r="B185" s="1">
        <v>42971</v>
      </c>
      <c r="C185" s="1">
        <v>42971</v>
      </c>
      <c r="D185">
        <v>936</v>
      </c>
      <c r="E185">
        <v>110952</v>
      </c>
      <c r="F185" t="s">
        <v>15</v>
      </c>
      <c r="G185" t="s">
        <v>20</v>
      </c>
      <c r="H185">
        <v>64</v>
      </c>
      <c r="I185">
        <v>66</v>
      </c>
      <c r="J185">
        <v>66</v>
      </c>
      <c r="K185">
        <v>1495</v>
      </c>
      <c r="L185">
        <v>0</v>
      </c>
      <c r="M185">
        <v>0</v>
      </c>
      <c r="N185">
        <v>1</v>
      </c>
      <c r="O185">
        <v>1</v>
      </c>
      <c r="P185">
        <f>IF(data[[#This Row],[impressions]]=0,0,data[[#This Row],[clicks]]/data[[#This Row],[impressions]])</f>
        <v>0</v>
      </c>
      <c r="Q185">
        <f>IF(data[[#This Row],[clicks]]=0,0,data[[#This Row],[spent]]/data[[#This Row],[clicks]])</f>
        <v>0</v>
      </c>
      <c r="R185">
        <f>IF(data[[#This Row],[impressions]]=0,0,data[[#This Row],[spent]]/data[[#This Row],[impressions]]*1000)</f>
        <v>0</v>
      </c>
      <c r="S185">
        <f t="shared" si="4"/>
        <v>0</v>
      </c>
      <c r="T185">
        <f t="shared" si="5"/>
        <v>0</v>
      </c>
    </row>
    <row r="186" spans="1:20" x14ac:dyDescent="0.3">
      <c r="A186">
        <v>747968</v>
      </c>
      <c r="B186" s="1">
        <v>42971</v>
      </c>
      <c r="C186" s="1">
        <v>42971</v>
      </c>
      <c r="D186">
        <v>936</v>
      </c>
      <c r="E186">
        <v>110962</v>
      </c>
      <c r="F186" t="s">
        <v>17</v>
      </c>
      <c r="G186" t="s">
        <v>20</v>
      </c>
      <c r="H186">
        <v>21</v>
      </c>
      <c r="I186">
        <v>27</v>
      </c>
      <c r="J186">
        <v>24</v>
      </c>
      <c r="K186">
        <v>512</v>
      </c>
      <c r="L186">
        <v>0</v>
      </c>
      <c r="M186">
        <v>0</v>
      </c>
      <c r="N186">
        <v>0</v>
      </c>
      <c r="O186">
        <v>0</v>
      </c>
      <c r="P186">
        <f>IF(data[[#This Row],[impressions]]=0,0,data[[#This Row],[clicks]]/data[[#This Row],[impressions]])</f>
        <v>0</v>
      </c>
      <c r="Q186">
        <f>IF(data[[#This Row],[clicks]]=0,0,data[[#This Row],[spent]]/data[[#This Row],[clicks]])</f>
        <v>0</v>
      </c>
      <c r="R186">
        <f>IF(data[[#This Row],[impressions]]=0,0,data[[#This Row],[spent]]/data[[#This Row],[impressions]]*1000)</f>
        <v>0</v>
      </c>
      <c r="S186">
        <f t="shared" si="4"/>
        <v>0</v>
      </c>
      <c r="T186">
        <f t="shared" si="5"/>
        <v>0</v>
      </c>
    </row>
    <row r="187" spans="1:20" x14ac:dyDescent="0.3">
      <c r="A187">
        <v>747991</v>
      </c>
      <c r="B187" s="1">
        <v>42971</v>
      </c>
      <c r="C187" s="1">
        <v>42971</v>
      </c>
      <c r="D187">
        <v>936</v>
      </c>
      <c r="E187">
        <v>110966</v>
      </c>
      <c r="F187" t="s">
        <v>17</v>
      </c>
      <c r="G187" t="s">
        <v>20</v>
      </c>
      <c r="H187">
        <v>25</v>
      </c>
      <c r="I187">
        <v>31</v>
      </c>
      <c r="J187">
        <v>27</v>
      </c>
      <c r="K187">
        <v>4868</v>
      </c>
      <c r="L187">
        <v>2</v>
      </c>
      <c r="M187">
        <v>2.420000076</v>
      </c>
      <c r="N187">
        <v>1</v>
      </c>
      <c r="O187">
        <v>0</v>
      </c>
      <c r="P187">
        <f>IF(data[[#This Row],[impressions]]=0,0,data[[#This Row],[clicks]]/data[[#This Row],[impressions]])</f>
        <v>4.1084634346754312E-4</v>
      </c>
      <c r="Q187">
        <f>IF(data[[#This Row],[clicks]]=0,0,data[[#This Row],[spent]]/data[[#This Row],[clicks]])</f>
        <v>1.210000038</v>
      </c>
      <c r="R187">
        <f>IF(data[[#This Row],[impressions]]=0,0,data[[#This Row],[spent]]/data[[#This Row],[impressions]]*1000)</f>
        <v>0.49712409120788831</v>
      </c>
      <c r="S187">
        <f t="shared" si="4"/>
        <v>0</v>
      </c>
      <c r="T187">
        <f t="shared" si="5"/>
        <v>0</v>
      </c>
    </row>
    <row r="188" spans="1:20" x14ac:dyDescent="0.3">
      <c r="A188">
        <v>748000</v>
      </c>
      <c r="B188" s="1">
        <v>42971</v>
      </c>
      <c r="C188" s="1">
        <v>42971</v>
      </c>
      <c r="D188">
        <v>936</v>
      </c>
      <c r="E188">
        <v>110967</v>
      </c>
      <c r="F188" t="s">
        <v>17</v>
      </c>
      <c r="G188" t="s">
        <v>20</v>
      </c>
      <c r="H188">
        <v>26</v>
      </c>
      <c r="I188">
        <v>27</v>
      </c>
      <c r="J188">
        <v>32</v>
      </c>
      <c r="K188">
        <v>6585</v>
      </c>
      <c r="L188">
        <v>2</v>
      </c>
      <c r="M188">
        <v>2.9500000480000002</v>
      </c>
      <c r="N188">
        <v>1</v>
      </c>
      <c r="O188">
        <v>0</v>
      </c>
      <c r="P188">
        <f>IF(data[[#This Row],[impressions]]=0,0,data[[#This Row],[clicks]]/data[[#This Row],[impressions]])</f>
        <v>3.0372057706909645E-4</v>
      </c>
      <c r="Q188">
        <f>IF(data[[#This Row],[clicks]]=0,0,data[[#This Row],[spent]]/data[[#This Row],[clicks]])</f>
        <v>1.4750000240000001</v>
      </c>
      <c r="R188">
        <f>IF(data[[#This Row],[impressions]]=0,0,data[[#This Row],[spent]]/data[[#This Row],[impressions]]*1000)</f>
        <v>0.44798785846621109</v>
      </c>
      <c r="S188">
        <f t="shared" si="4"/>
        <v>0</v>
      </c>
      <c r="T188">
        <f t="shared" si="5"/>
        <v>0</v>
      </c>
    </row>
    <row r="189" spans="1:20" x14ac:dyDescent="0.3">
      <c r="A189">
        <v>748007</v>
      </c>
      <c r="B189" s="1">
        <v>42971</v>
      </c>
      <c r="C189" s="1">
        <v>42971</v>
      </c>
      <c r="D189">
        <v>936</v>
      </c>
      <c r="E189">
        <v>110968</v>
      </c>
      <c r="F189" t="s">
        <v>17</v>
      </c>
      <c r="G189" t="s">
        <v>20</v>
      </c>
      <c r="H189">
        <v>27</v>
      </c>
      <c r="I189">
        <v>29</v>
      </c>
      <c r="J189">
        <v>28</v>
      </c>
      <c r="K189">
        <v>10164</v>
      </c>
      <c r="L189">
        <v>2</v>
      </c>
      <c r="M189">
        <v>3.7200000289999999</v>
      </c>
      <c r="N189">
        <v>1</v>
      </c>
      <c r="O189">
        <v>1</v>
      </c>
      <c r="P189">
        <f>IF(data[[#This Row],[impressions]]=0,0,data[[#This Row],[clicks]]/data[[#This Row],[impressions]])</f>
        <v>1.9677292404565131E-4</v>
      </c>
      <c r="Q189">
        <f>IF(data[[#This Row],[clicks]]=0,0,data[[#This Row],[spent]]/data[[#This Row],[clicks]])</f>
        <v>1.8600000145</v>
      </c>
      <c r="R189">
        <f>IF(data[[#This Row],[impressions]]=0,0,data[[#This Row],[spent]]/data[[#This Row],[impressions]]*1000)</f>
        <v>0.36599764157811882</v>
      </c>
      <c r="S189">
        <f t="shared" si="4"/>
        <v>0.5</v>
      </c>
      <c r="T189">
        <f t="shared" si="5"/>
        <v>3.7200000289999999</v>
      </c>
    </row>
    <row r="190" spans="1:20" x14ac:dyDescent="0.3">
      <c r="A190">
        <v>748014</v>
      </c>
      <c r="B190" s="1">
        <v>42971</v>
      </c>
      <c r="C190" s="1">
        <v>42971</v>
      </c>
      <c r="D190">
        <v>936</v>
      </c>
      <c r="E190">
        <v>110970</v>
      </c>
      <c r="F190" t="s">
        <v>17</v>
      </c>
      <c r="G190" t="s">
        <v>20</v>
      </c>
      <c r="H190">
        <v>29</v>
      </c>
      <c r="I190">
        <v>31</v>
      </c>
      <c r="J190">
        <v>35</v>
      </c>
      <c r="K190">
        <v>11182</v>
      </c>
      <c r="L190">
        <v>4</v>
      </c>
      <c r="M190">
        <v>4.4499998090000004</v>
      </c>
      <c r="N190">
        <v>1</v>
      </c>
      <c r="O190">
        <v>0</v>
      </c>
      <c r="P190">
        <f>IF(data[[#This Row],[impressions]]=0,0,data[[#This Row],[clicks]]/data[[#This Row],[impressions]])</f>
        <v>3.5771776068681808E-4</v>
      </c>
      <c r="Q190">
        <f>IF(data[[#This Row],[clicks]]=0,0,data[[#This Row],[spent]]/data[[#This Row],[clicks]])</f>
        <v>1.1124999522500001</v>
      </c>
      <c r="R190">
        <f>IF(data[[#This Row],[impressions]]=0,0,data[[#This Row],[spent]]/data[[#This Row],[impressions]]*1000)</f>
        <v>0.39796099168306209</v>
      </c>
      <c r="S190">
        <f t="shared" si="4"/>
        <v>0</v>
      </c>
      <c r="T190">
        <f t="shared" si="5"/>
        <v>0</v>
      </c>
    </row>
    <row r="191" spans="1:20" x14ac:dyDescent="0.3">
      <c r="A191">
        <v>748045</v>
      </c>
      <c r="B191" s="1">
        <v>42972</v>
      </c>
      <c r="C191" s="1">
        <v>42972</v>
      </c>
      <c r="D191">
        <v>936</v>
      </c>
      <c r="E191">
        <v>110975</v>
      </c>
      <c r="F191" t="s">
        <v>17</v>
      </c>
      <c r="G191" t="s">
        <v>20</v>
      </c>
      <c r="H191">
        <v>63</v>
      </c>
      <c r="I191">
        <v>69</v>
      </c>
      <c r="J191">
        <v>64</v>
      </c>
      <c r="K191">
        <v>1238</v>
      </c>
      <c r="L191">
        <v>0</v>
      </c>
      <c r="M191">
        <v>0</v>
      </c>
      <c r="N191">
        <v>1</v>
      </c>
      <c r="O191">
        <v>0</v>
      </c>
      <c r="P191">
        <f>IF(data[[#This Row],[impressions]]=0,0,data[[#This Row],[clicks]]/data[[#This Row],[impressions]])</f>
        <v>0</v>
      </c>
      <c r="Q191">
        <f>IF(data[[#This Row],[clicks]]=0,0,data[[#This Row],[spent]]/data[[#This Row],[clicks]])</f>
        <v>0</v>
      </c>
      <c r="R191">
        <f>IF(data[[#This Row],[impressions]]=0,0,data[[#This Row],[spent]]/data[[#This Row],[impressions]]*1000)</f>
        <v>0</v>
      </c>
      <c r="S191">
        <f t="shared" si="4"/>
        <v>0</v>
      </c>
      <c r="T191">
        <f t="shared" si="5"/>
        <v>0</v>
      </c>
    </row>
    <row r="192" spans="1:20" x14ac:dyDescent="0.3">
      <c r="A192">
        <v>748086</v>
      </c>
      <c r="B192" s="1">
        <v>42972</v>
      </c>
      <c r="C192" s="1">
        <v>42972</v>
      </c>
      <c r="D192">
        <v>936</v>
      </c>
      <c r="E192">
        <v>110982</v>
      </c>
      <c r="F192" t="s">
        <v>18</v>
      </c>
      <c r="G192" t="s">
        <v>20</v>
      </c>
      <c r="H192">
        <v>16</v>
      </c>
      <c r="I192">
        <v>19</v>
      </c>
      <c r="J192">
        <v>18</v>
      </c>
      <c r="K192">
        <v>34127</v>
      </c>
      <c r="L192">
        <v>8</v>
      </c>
      <c r="M192">
        <v>13.07000017</v>
      </c>
      <c r="N192">
        <v>1</v>
      </c>
      <c r="O192">
        <v>0</v>
      </c>
      <c r="P192">
        <f>IF(data[[#This Row],[impressions]]=0,0,data[[#This Row],[clicks]]/data[[#This Row],[impressions]])</f>
        <v>2.3441849561930435E-4</v>
      </c>
      <c r="Q192">
        <f>IF(data[[#This Row],[clicks]]=0,0,data[[#This Row],[spent]]/data[[#This Row],[clicks]])</f>
        <v>1.63375002125</v>
      </c>
      <c r="R192">
        <f>IF(data[[#This Row],[impressions]]=0,0,data[[#This Row],[spent]]/data[[#This Row],[impressions]]*1000)</f>
        <v>0.38298122219943154</v>
      </c>
      <c r="S192">
        <f t="shared" si="4"/>
        <v>0</v>
      </c>
      <c r="T192">
        <f t="shared" si="5"/>
        <v>0</v>
      </c>
    </row>
    <row r="193" spans="1:20" x14ac:dyDescent="0.3">
      <c r="A193">
        <v>748087</v>
      </c>
      <c r="B193" s="1">
        <v>42973</v>
      </c>
      <c r="C193" s="1">
        <v>42973</v>
      </c>
      <c r="D193">
        <v>936</v>
      </c>
      <c r="E193">
        <v>110982</v>
      </c>
      <c r="F193" t="s">
        <v>18</v>
      </c>
      <c r="G193" t="s">
        <v>20</v>
      </c>
      <c r="H193">
        <v>16</v>
      </c>
      <c r="I193">
        <v>22</v>
      </c>
      <c r="J193">
        <v>19</v>
      </c>
      <c r="K193">
        <v>29466</v>
      </c>
      <c r="L193">
        <v>7</v>
      </c>
      <c r="M193">
        <v>10.849999670000001</v>
      </c>
      <c r="N193">
        <v>2</v>
      </c>
      <c r="O193">
        <v>0</v>
      </c>
      <c r="P193">
        <f>IF(data[[#This Row],[impressions]]=0,0,data[[#This Row],[clicks]]/data[[#This Row],[impressions]])</f>
        <v>2.3756193579040251E-4</v>
      </c>
      <c r="Q193">
        <f>IF(data[[#This Row],[clicks]]=0,0,data[[#This Row],[spent]]/data[[#This Row],[clicks]])</f>
        <v>1.5499999528571429</v>
      </c>
      <c r="R193">
        <f>IF(data[[#This Row],[impressions]]=0,0,data[[#This Row],[spent]]/data[[#This Row],[impressions]]*1000)</f>
        <v>0.36822098927577551</v>
      </c>
      <c r="S193">
        <f t="shared" si="4"/>
        <v>0</v>
      </c>
      <c r="T193">
        <f t="shared" si="5"/>
        <v>0</v>
      </c>
    </row>
    <row r="194" spans="1:20" x14ac:dyDescent="0.3">
      <c r="A194">
        <v>748089</v>
      </c>
      <c r="B194" s="1">
        <v>42973</v>
      </c>
      <c r="C194" s="1">
        <v>42973</v>
      </c>
      <c r="D194">
        <v>936</v>
      </c>
      <c r="E194">
        <v>110982</v>
      </c>
      <c r="F194" t="s">
        <v>18</v>
      </c>
      <c r="G194" t="s">
        <v>20</v>
      </c>
      <c r="H194">
        <v>16</v>
      </c>
      <c r="I194">
        <v>18</v>
      </c>
      <c r="J194">
        <v>21</v>
      </c>
      <c r="K194">
        <v>38759</v>
      </c>
      <c r="L194">
        <v>9</v>
      </c>
      <c r="M194">
        <v>10.849999670000001</v>
      </c>
      <c r="N194">
        <v>1</v>
      </c>
      <c r="O194">
        <v>0</v>
      </c>
      <c r="P194">
        <f>IF(data[[#This Row],[impressions]]=0,0,data[[#This Row],[clicks]]/data[[#This Row],[impressions]])</f>
        <v>2.3220413323357157E-4</v>
      </c>
      <c r="Q194">
        <f>IF(data[[#This Row],[clicks]]=0,0,data[[#This Row],[spent]]/data[[#This Row],[clicks]])</f>
        <v>1.2055555188888889</v>
      </c>
      <c r="R194">
        <f>IF(data[[#This Row],[impressions]]=0,0,data[[#This Row],[spent]]/data[[#This Row],[impressions]]*1000)</f>
        <v>0.27993497432854303</v>
      </c>
      <c r="S194">
        <f t="shared" ref="S194:S257" si="6">IF(L194=0,0,O194/L194)</f>
        <v>0</v>
      </c>
      <c r="T194">
        <f t="shared" ref="T194:T257" si="7">IF(O194=0,0,M194/O194)</f>
        <v>0</v>
      </c>
    </row>
    <row r="195" spans="1:20" x14ac:dyDescent="0.3">
      <c r="A195">
        <v>748091</v>
      </c>
      <c r="B195" s="1">
        <v>42973</v>
      </c>
      <c r="C195" s="1">
        <v>42973</v>
      </c>
      <c r="D195">
        <v>936</v>
      </c>
      <c r="E195">
        <v>110982</v>
      </c>
      <c r="F195" t="s">
        <v>18</v>
      </c>
      <c r="G195" t="s">
        <v>20</v>
      </c>
      <c r="H195">
        <v>16</v>
      </c>
      <c r="I195">
        <v>17</v>
      </c>
      <c r="J195">
        <v>19</v>
      </c>
      <c r="K195">
        <v>41720</v>
      </c>
      <c r="L195">
        <v>10</v>
      </c>
      <c r="M195">
        <v>12.06000006</v>
      </c>
      <c r="N195">
        <v>1</v>
      </c>
      <c r="O195">
        <v>1</v>
      </c>
      <c r="P195">
        <f>IF(data[[#This Row],[impressions]]=0,0,data[[#This Row],[clicks]]/data[[#This Row],[impressions]])</f>
        <v>2.3969319271332693E-4</v>
      </c>
      <c r="Q195">
        <f>IF(data[[#This Row],[clicks]]=0,0,data[[#This Row],[spent]]/data[[#This Row],[clicks]])</f>
        <v>1.206000006</v>
      </c>
      <c r="R195">
        <f>IF(data[[#This Row],[impressions]]=0,0,data[[#This Row],[spent]]/data[[#This Row],[impressions]]*1000)</f>
        <v>0.28906999185043147</v>
      </c>
      <c r="S195">
        <f t="shared" si="6"/>
        <v>0.1</v>
      </c>
      <c r="T195">
        <f t="shared" si="7"/>
        <v>12.06000006</v>
      </c>
    </row>
    <row r="196" spans="1:20" x14ac:dyDescent="0.3">
      <c r="A196">
        <v>748225</v>
      </c>
      <c r="B196" s="1">
        <v>42973</v>
      </c>
      <c r="C196" s="1">
        <v>42973</v>
      </c>
      <c r="D196">
        <v>936</v>
      </c>
      <c r="E196">
        <v>111005</v>
      </c>
      <c r="F196" t="s">
        <v>19</v>
      </c>
      <c r="G196" t="s">
        <v>20</v>
      </c>
      <c r="H196">
        <v>15</v>
      </c>
      <c r="I196">
        <v>16</v>
      </c>
      <c r="J196">
        <v>17</v>
      </c>
      <c r="K196">
        <v>18602</v>
      </c>
      <c r="L196">
        <v>5</v>
      </c>
      <c r="M196">
        <v>8.8600001339999999</v>
      </c>
      <c r="N196">
        <v>1</v>
      </c>
      <c r="O196">
        <v>0</v>
      </c>
      <c r="P196">
        <f>IF(data[[#This Row],[impressions]]=0,0,data[[#This Row],[clicks]]/data[[#This Row],[impressions]])</f>
        <v>2.6878830233308245E-4</v>
      </c>
      <c r="Q196">
        <f>IF(data[[#This Row],[clicks]]=0,0,data[[#This Row],[spent]]/data[[#This Row],[clicks]])</f>
        <v>1.7720000268</v>
      </c>
      <c r="R196">
        <f>IF(data[[#This Row],[impressions]]=0,0,data[[#This Row],[spent]]/data[[#This Row],[impressions]]*1000)</f>
        <v>0.47629287893774863</v>
      </c>
      <c r="S196">
        <f t="shared" si="6"/>
        <v>0</v>
      </c>
      <c r="T196">
        <f t="shared" si="7"/>
        <v>0</v>
      </c>
    </row>
    <row r="197" spans="1:20" x14ac:dyDescent="0.3">
      <c r="A197">
        <v>748230</v>
      </c>
      <c r="B197" s="1">
        <v>42973</v>
      </c>
      <c r="C197" s="1">
        <v>42973</v>
      </c>
      <c r="D197">
        <v>936</v>
      </c>
      <c r="E197">
        <v>111006</v>
      </c>
      <c r="F197" t="s">
        <v>19</v>
      </c>
      <c r="G197" t="s">
        <v>20</v>
      </c>
      <c r="H197">
        <v>16</v>
      </c>
      <c r="I197">
        <v>17</v>
      </c>
      <c r="J197">
        <v>20</v>
      </c>
      <c r="K197">
        <v>83929</v>
      </c>
      <c r="L197">
        <v>21</v>
      </c>
      <c r="M197">
        <v>27.729999540000001</v>
      </c>
      <c r="N197">
        <v>4</v>
      </c>
      <c r="O197">
        <v>1</v>
      </c>
      <c r="P197">
        <f>IF(data[[#This Row],[impressions]]=0,0,data[[#This Row],[clicks]]/data[[#This Row],[impressions]])</f>
        <v>2.5021148828176194E-4</v>
      </c>
      <c r="Q197">
        <f>IF(data[[#This Row],[clicks]]=0,0,data[[#This Row],[spent]]/data[[#This Row],[clicks]])</f>
        <v>1.3204761685714286</v>
      </c>
      <c r="R197">
        <f>IF(data[[#This Row],[impressions]]=0,0,data[[#This Row],[spent]]/data[[#This Row],[impressions]]*1000)</f>
        <v>0.33039830737885595</v>
      </c>
      <c r="S197">
        <f t="shared" si="6"/>
        <v>4.7619047619047616E-2</v>
      </c>
      <c r="T197">
        <f t="shared" si="7"/>
        <v>27.729999540000001</v>
      </c>
    </row>
    <row r="198" spans="1:20" x14ac:dyDescent="0.3">
      <c r="A198">
        <v>748231</v>
      </c>
      <c r="B198" s="1">
        <v>42974</v>
      </c>
      <c r="C198" s="1">
        <v>42974</v>
      </c>
      <c r="D198">
        <v>936</v>
      </c>
      <c r="E198">
        <v>111006</v>
      </c>
      <c r="F198" t="s">
        <v>19</v>
      </c>
      <c r="G198" t="s">
        <v>20</v>
      </c>
      <c r="H198">
        <v>16</v>
      </c>
      <c r="I198">
        <v>18</v>
      </c>
      <c r="J198">
        <v>21</v>
      </c>
      <c r="K198">
        <v>25194</v>
      </c>
      <c r="L198">
        <v>6</v>
      </c>
      <c r="M198">
        <v>7.3499999049999998</v>
      </c>
      <c r="N198">
        <v>1</v>
      </c>
      <c r="O198">
        <v>0</v>
      </c>
      <c r="P198">
        <f>IF(data[[#This Row],[impressions]]=0,0,data[[#This Row],[clicks]]/data[[#This Row],[impressions]])</f>
        <v>2.3815194093831864E-4</v>
      </c>
      <c r="Q198">
        <f>IF(data[[#This Row],[clicks]]=0,0,data[[#This Row],[spent]]/data[[#This Row],[clicks]])</f>
        <v>1.2249999841666666</v>
      </c>
      <c r="R198">
        <f>IF(data[[#This Row],[impressions]]=0,0,data[[#This Row],[spent]]/data[[#This Row],[impressions]]*1000)</f>
        <v>0.29173612387870124</v>
      </c>
      <c r="S198">
        <f t="shared" si="6"/>
        <v>0</v>
      </c>
      <c r="T198">
        <f t="shared" si="7"/>
        <v>0</v>
      </c>
    </row>
    <row r="199" spans="1:20" x14ac:dyDescent="0.3">
      <c r="A199">
        <v>748233</v>
      </c>
      <c r="B199" s="1">
        <v>42974</v>
      </c>
      <c r="C199" s="1">
        <v>42974</v>
      </c>
      <c r="D199">
        <v>936</v>
      </c>
      <c r="E199">
        <v>111006</v>
      </c>
      <c r="F199" t="s">
        <v>19</v>
      </c>
      <c r="G199" t="s">
        <v>20</v>
      </c>
      <c r="H199">
        <v>16</v>
      </c>
      <c r="I199">
        <v>22</v>
      </c>
      <c r="J199">
        <v>18</v>
      </c>
      <c r="K199">
        <v>78627</v>
      </c>
      <c r="L199">
        <v>19</v>
      </c>
      <c r="M199">
        <v>26.530000449999999</v>
      </c>
      <c r="N199">
        <v>1</v>
      </c>
      <c r="O199">
        <v>0</v>
      </c>
      <c r="P199">
        <f>IF(data[[#This Row],[impressions]]=0,0,data[[#This Row],[clicks]]/data[[#This Row],[impressions]])</f>
        <v>2.4164727129357601E-4</v>
      </c>
      <c r="Q199">
        <f>IF(data[[#This Row],[clicks]]=0,0,data[[#This Row],[spent]]/data[[#This Row],[clicks]])</f>
        <v>1.3963158131578948</v>
      </c>
      <c r="R199">
        <f>IF(data[[#This Row],[impressions]]=0,0,data[[#This Row],[spent]]/data[[#This Row],[impressions]]*1000)</f>
        <v>0.33741590611367595</v>
      </c>
      <c r="S199">
        <f t="shared" si="6"/>
        <v>0</v>
      </c>
      <c r="T199">
        <f t="shared" si="7"/>
        <v>0</v>
      </c>
    </row>
    <row r="200" spans="1:20" x14ac:dyDescent="0.3">
      <c r="A200">
        <v>748235</v>
      </c>
      <c r="B200" s="1">
        <v>42973</v>
      </c>
      <c r="C200" s="1">
        <v>42973</v>
      </c>
      <c r="D200">
        <v>936</v>
      </c>
      <c r="E200">
        <v>111006</v>
      </c>
      <c r="F200" t="s">
        <v>19</v>
      </c>
      <c r="G200" t="s">
        <v>20</v>
      </c>
      <c r="H200">
        <v>16</v>
      </c>
      <c r="I200">
        <v>18</v>
      </c>
      <c r="J200">
        <v>19</v>
      </c>
      <c r="K200">
        <v>102695</v>
      </c>
      <c r="L200">
        <v>25</v>
      </c>
      <c r="M200">
        <v>39.42999983</v>
      </c>
      <c r="N200">
        <v>3</v>
      </c>
      <c r="O200">
        <v>0</v>
      </c>
      <c r="P200">
        <f>IF(data[[#This Row],[impressions]]=0,0,data[[#This Row],[clicks]]/data[[#This Row],[impressions]])</f>
        <v>2.4343931057987245E-4</v>
      </c>
      <c r="Q200">
        <f>IF(data[[#This Row],[clicks]]=0,0,data[[#This Row],[spent]]/data[[#This Row],[clicks]])</f>
        <v>1.5771999932</v>
      </c>
      <c r="R200">
        <f>IF(data[[#This Row],[impressions]]=0,0,data[[#This Row],[spent]]/data[[#This Row],[impressions]]*1000)</f>
        <v>0.38395247899118751</v>
      </c>
      <c r="S200">
        <f t="shared" si="6"/>
        <v>0</v>
      </c>
      <c r="T200">
        <f t="shared" si="7"/>
        <v>0</v>
      </c>
    </row>
    <row r="201" spans="1:20" x14ac:dyDescent="0.3">
      <c r="A201">
        <v>748294</v>
      </c>
      <c r="B201" s="1">
        <v>42973</v>
      </c>
      <c r="C201" s="1">
        <v>42973</v>
      </c>
      <c r="D201">
        <v>936</v>
      </c>
      <c r="E201">
        <v>111016</v>
      </c>
      <c r="F201" t="s">
        <v>19</v>
      </c>
      <c r="G201" t="s">
        <v>20</v>
      </c>
      <c r="H201">
        <v>27</v>
      </c>
      <c r="I201">
        <v>32</v>
      </c>
      <c r="J201">
        <v>31</v>
      </c>
      <c r="K201">
        <v>82827</v>
      </c>
      <c r="L201">
        <v>24</v>
      </c>
      <c r="M201">
        <v>47.930000309999997</v>
      </c>
      <c r="N201">
        <v>3</v>
      </c>
      <c r="O201">
        <v>0</v>
      </c>
      <c r="P201">
        <f>IF(data[[#This Row],[impressions]]=0,0,data[[#This Row],[clicks]]/data[[#This Row],[impressions]])</f>
        <v>2.8976058531638235E-4</v>
      </c>
      <c r="Q201">
        <f>IF(data[[#This Row],[clicks]]=0,0,data[[#This Row],[spent]]/data[[#This Row],[clicks]])</f>
        <v>1.9970833462499999</v>
      </c>
      <c r="R201">
        <f>IF(data[[#This Row],[impressions]]=0,0,data[[#This Row],[spent]]/data[[#This Row],[impressions]]*1000)</f>
        <v>0.57867603933499945</v>
      </c>
      <c r="S201">
        <f t="shared" si="6"/>
        <v>0</v>
      </c>
      <c r="T201">
        <f t="shared" si="7"/>
        <v>0</v>
      </c>
    </row>
    <row r="202" spans="1:20" x14ac:dyDescent="0.3">
      <c r="A202">
        <v>748295</v>
      </c>
      <c r="B202" s="1">
        <v>42973</v>
      </c>
      <c r="C202" s="1">
        <v>42973</v>
      </c>
      <c r="D202">
        <v>936</v>
      </c>
      <c r="E202">
        <v>111016</v>
      </c>
      <c r="F202" t="s">
        <v>19</v>
      </c>
      <c r="G202" t="s">
        <v>20</v>
      </c>
      <c r="H202">
        <v>27</v>
      </c>
      <c r="I202">
        <v>31</v>
      </c>
      <c r="J202">
        <v>32</v>
      </c>
      <c r="K202">
        <v>9240</v>
      </c>
      <c r="L202">
        <v>3</v>
      </c>
      <c r="M202">
        <v>6.0399999620000004</v>
      </c>
      <c r="N202">
        <v>1</v>
      </c>
      <c r="O202">
        <v>0</v>
      </c>
      <c r="P202">
        <f>IF(data[[#This Row],[impressions]]=0,0,data[[#This Row],[clicks]]/data[[#This Row],[impressions]])</f>
        <v>3.2467532467532468E-4</v>
      </c>
      <c r="Q202">
        <f>IF(data[[#This Row],[clicks]]=0,0,data[[#This Row],[spent]]/data[[#This Row],[clicks]])</f>
        <v>2.0133333206666668</v>
      </c>
      <c r="R202">
        <f>IF(data[[#This Row],[impressions]]=0,0,data[[#This Row],[spent]]/data[[#This Row],[impressions]]*1000)</f>
        <v>0.65367964956709967</v>
      </c>
      <c r="S202">
        <f t="shared" si="6"/>
        <v>0</v>
      </c>
      <c r="T202">
        <f t="shared" si="7"/>
        <v>0</v>
      </c>
    </row>
    <row r="203" spans="1:20" x14ac:dyDescent="0.3">
      <c r="A203">
        <v>748303</v>
      </c>
      <c r="B203" s="1">
        <v>42972</v>
      </c>
      <c r="C203" s="1">
        <v>42972</v>
      </c>
      <c r="D203">
        <v>936</v>
      </c>
      <c r="E203">
        <v>111018</v>
      </c>
      <c r="F203" t="s">
        <v>19</v>
      </c>
      <c r="G203" t="s">
        <v>20</v>
      </c>
      <c r="H203">
        <v>29</v>
      </c>
      <c r="I203">
        <v>32</v>
      </c>
      <c r="J203">
        <v>33</v>
      </c>
      <c r="K203">
        <v>7706</v>
      </c>
      <c r="L203">
        <v>2</v>
      </c>
      <c r="M203">
        <v>2.369999886</v>
      </c>
      <c r="N203">
        <v>1</v>
      </c>
      <c r="O203">
        <v>0</v>
      </c>
      <c r="P203">
        <f>IF(data[[#This Row],[impressions]]=0,0,data[[#This Row],[clicks]]/data[[#This Row],[impressions]])</f>
        <v>2.5953802232026989E-4</v>
      </c>
      <c r="Q203">
        <f>IF(data[[#This Row],[clicks]]=0,0,data[[#This Row],[spent]]/data[[#This Row],[clicks]])</f>
        <v>1.184999943</v>
      </c>
      <c r="R203">
        <f>IF(data[[#This Row],[impressions]]=0,0,data[[#This Row],[spent]]/data[[#This Row],[impressions]]*1000)</f>
        <v>0.30755254165585261</v>
      </c>
      <c r="S203">
        <f t="shared" si="6"/>
        <v>0</v>
      </c>
      <c r="T203">
        <f t="shared" si="7"/>
        <v>0</v>
      </c>
    </row>
    <row r="204" spans="1:20" x14ac:dyDescent="0.3">
      <c r="A204">
        <v>748314</v>
      </c>
      <c r="B204" s="1">
        <v>42972</v>
      </c>
      <c r="C204" s="1">
        <v>42972</v>
      </c>
      <c r="D204">
        <v>936</v>
      </c>
      <c r="E204">
        <v>111020</v>
      </c>
      <c r="F204" t="s">
        <v>19</v>
      </c>
      <c r="G204" t="s">
        <v>20</v>
      </c>
      <c r="H204">
        <v>31</v>
      </c>
      <c r="I204">
        <v>34</v>
      </c>
      <c r="J204">
        <v>32</v>
      </c>
      <c r="K204">
        <v>7821</v>
      </c>
      <c r="L204">
        <v>4</v>
      </c>
      <c r="M204">
        <v>6.3400001530000001</v>
      </c>
      <c r="N204">
        <v>1</v>
      </c>
      <c r="O204">
        <v>1</v>
      </c>
      <c r="P204">
        <f>IF(data[[#This Row],[impressions]]=0,0,data[[#This Row],[clicks]]/data[[#This Row],[impressions]])</f>
        <v>5.1144354941823301E-4</v>
      </c>
      <c r="Q204">
        <f>IF(data[[#This Row],[clicks]]=0,0,data[[#This Row],[spent]]/data[[#This Row],[clicks]])</f>
        <v>1.58500003825</v>
      </c>
      <c r="R204">
        <f>IF(data[[#This Row],[impressions]]=0,0,data[[#This Row],[spent]]/data[[#This Row],[impressions]]*1000)</f>
        <v>0.81063804539061501</v>
      </c>
      <c r="S204">
        <f t="shared" si="6"/>
        <v>0.25</v>
      </c>
      <c r="T204">
        <f t="shared" si="7"/>
        <v>6.3400001530000001</v>
      </c>
    </row>
    <row r="205" spans="1:20" x14ac:dyDescent="0.3">
      <c r="A205">
        <v>748341</v>
      </c>
      <c r="B205" s="1">
        <v>42972</v>
      </c>
      <c r="C205" s="1">
        <v>42972</v>
      </c>
      <c r="D205">
        <v>936</v>
      </c>
      <c r="E205">
        <v>111024</v>
      </c>
      <c r="F205" t="s">
        <v>19</v>
      </c>
      <c r="G205" t="s">
        <v>20</v>
      </c>
      <c r="H205">
        <v>64</v>
      </c>
      <c r="I205">
        <v>67</v>
      </c>
      <c r="J205">
        <v>68</v>
      </c>
      <c r="K205">
        <v>1363</v>
      </c>
      <c r="L205">
        <v>0</v>
      </c>
      <c r="M205">
        <v>0</v>
      </c>
      <c r="N205">
        <v>1</v>
      </c>
      <c r="O205">
        <v>1</v>
      </c>
      <c r="P205">
        <f>IF(data[[#This Row],[impressions]]=0,0,data[[#This Row],[clicks]]/data[[#This Row],[impressions]])</f>
        <v>0</v>
      </c>
      <c r="Q205">
        <f>IF(data[[#This Row],[clicks]]=0,0,data[[#This Row],[spent]]/data[[#This Row],[clicks]])</f>
        <v>0</v>
      </c>
      <c r="R205">
        <f>IF(data[[#This Row],[impressions]]=0,0,data[[#This Row],[spent]]/data[[#This Row],[impressions]]*1000)</f>
        <v>0</v>
      </c>
      <c r="S205">
        <f t="shared" si="6"/>
        <v>0</v>
      </c>
      <c r="T205">
        <f t="shared" si="7"/>
        <v>0</v>
      </c>
    </row>
    <row r="206" spans="1:20" x14ac:dyDescent="0.3">
      <c r="A206">
        <v>776318</v>
      </c>
      <c r="B206" s="1">
        <v>42972</v>
      </c>
      <c r="C206" s="1">
        <v>42972</v>
      </c>
      <c r="D206">
        <v>936</v>
      </c>
      <c r="E206">
        <v>115484</v>
      </c>
      <c r="F206" t="s">
        <v>19</v>
      </c>
      <c r="G206" t="s">
        <v>20</v>
      </c>
      <c r="H206">
        <v>15</v>
      </c>
      <c r="I206">
        <v>16</v>
      </c>
      <c r="J206">
        <v>19</v>
      </c>
      <c r="K206">
        <v>3569</v>
      </c>
      <c r="L206">
        <v>0</v>
      </c>
      <c r="M206">
        <v>0</v>
      </c>
      <c r="N206">
        <v>1</v>
      </c>
      <c r="O206">
        <v>1</v>
      </c>
      <c r="P206">
        <f>IF(data[[#This Row],[impressions]]=0,0,data[[#This Row],[clicks]]/data[[#This Row],[impressions]])</f>
        <v>0</v>
      </c>
      <c r="Q206">
        <f>IF(data[[#This Row],[clicks]]=0,0,data[[#This Row],[spent]]/data[[#This Row],[clicks]])</f>
        <v>0</v>
      </c>
      <c r="R206">
        <f>IF(data[[#This Row],[impressions]]=0,0,data[[#This Row],[spent]]/data[[#This Row],[impressions]]*1000)</f>
        <v>0</v>
      </c>
      <c r="S206">
        <f t="shared" si="6"/>
        <v>0</v>
      </c>
      <c r="T206">
        <f t="shared" si="7"/>
        <v>0</v>
      </c>
    </row>
    <row r="207" spans="1:20" x14ac:dyDescent="0.3">
      <c r="A207">
        <v>776322</v>
      </c>
      <c r="B207" s="1">
        <v>42972</v>
      </c>
      <c r="C207" s="1">
        <v>42972</v>
      </c>
      <c r="D207">
        <v>936</v>
      </c>
      <c r="E207">
        <v>115485</v>
      </c>
      <c r="F207" t="s">
        <v>19</v>
      </c>
      <c r="G207" t="s">
        <v>20</v>
      </c>
      <c r="H207">
        <v>16</v>
      </c>
      <c r="I207">
        <v>21</v>
      </c>
      <c r="J207">
        <v>20</v>
      </c>
      <c r="K207">
        <v>119063</v>
      </c>
      <c r="L207">
        <v>34</v>
      </c>
      <c r="M207">
        <v>53.219999489999999</v>
      </c>
      <c r="N207">
        <v>1</v>
      </c>
      <c r="O207">
        <v>0</v>
      </c>
      <c r="P207">
        <f>IF(data[[#This Row],[impressions]]=0,0,data[[#This Row],[clicks]]/data[[#This Row],[impressions]])</f>
        <v>2.8556310524680212E-4</v>
      </c>
      <c r="Q207">
        <f>IF(data[[#This Row],[clicks]]=0,0,data[[#This Row],[spent]]/data[[#This Row],[clicks]])</f>
        <v>1.5652941026470588</v>
      </c>
      <c r="R207">
        <f>IF(data[[#This Row],[impressions]]=0,0,data[[#This Row],[spent]]/data[[#This Row],[impressions]]*1000)</f>
        <v>0.44699024457640074</v>
      </c>
      <c r="S207">
        <f t="shared" si="6"/>
        <v>0</v>
      </c>
      <c r="T207">
        <f t="shared" si="7"/>
        <v>0</v>
      </c>
    </row>
    <row r="208" spans="1:20" x14ac:dyDescent="0.3">
      <c r="A208">
        <v>776323</v>
      </c>
      <c r="B208" s="1">
        <v>42973</v>
      </c>
      <c r="C208" s="1">
        <v>42973</v>
      </c>
      <c r="D208">
        <v>936</v>
      </c>
      <c r="E208">
        <v>115485</v>
      </c>
      <c r="F208" t="s">
        <v>19</v>
      </c>
      <c r="G208" t="s">
        <v>20</v>
      </c>
      <c r="H208">
        <v>16</v>
      </c>
      <c r="I208">
        <v>17</v>
      </c>
      <c r="J208">
        <v>18</v>
      </c>
      <c r="K208">
        <v>99078</v>
      </c>
      <c r="L208">
        <v>23</v>
      </c>
      <c r="M208">
        <v>35.799999479999997</v>
      </c>
      <c r="N208">
        <v>2</v>
      </c>
      <c r="O208">
        <v>0</v>
      </c>
      <c r="P208">
        <f>IF(data[[#This Row],[impressions]]=0,0,data[[#This Row],[clicks]]/data[[#This Row],[impressions]])</f>
        <v>2.3214033387835846E-4</v>
      </c>
      <c r="Q208">
        <f>IF(data[[#This Row],[clicks]]=0,0,data[[#This Row],[spent]]/data[[#This Row],[clicks]])</f>
        <v>1.5565217165217391</v>
      </c>
      <c r="R208">
        <f>IF(data[[#This Row],[impressions]]=0,0,data[[#This Row],[spent]]/data[[#This Row],[impressions]]*1000)</f>
        <v>0.36133147096227214</v>
      </c>
      <c r="S208">
        <f t="shared" si="6"/>
        <v>0</v>
      </c>
      <c r="T208">
        <f t="shared" si="7"/>
        <v>0</v>
      </c>
    </row>
    <row r="209" spans="1:20" x14ac:dyDescent="0.3">
      <c r="A209">
        <v>776325</v>
      </c>
      <c r="B209" s="1">
        <v>42973</v>
      </c>
      <c r="C209" s="1">
        <v>42973</v>
      </c>
      <c r="D209">
        <v>936</v>
      </c>
      <c r="E209">
        <v>115485</v>
      </c>
      <c r="F209" t="s">
        <v>19</v>
      </c>
      <c r="G209" t="s">
        <v>20</v>
      </c>
      <c r="H209">
        <v>16</v>
      </c>
      <c r="I209">
        <v>19</v>
      </c>
      <c r="J209">
        <v>20</v>
      </c>
      <c r="K209">
        <v>452398</v>
      </c>
      <c r="L209">
        <v>114</v>
      </c>
      <c r="M209">
        <v>180.22000120000001</v>
      </c>
      <c r="N209">
        <v>1</v>
      </c>
      <c r="O209">
        <v>0</v>
      </c>
      <c r="P209">
        <f>IF(data[[#This Row],[impressions]]=0,0,data[[#This Row],[clicks]]/data[[#This Row],[impressions]])</f>
        <v>2.5199050393679903E-4</v>
      </c>
      <c r="Q209">
        <f>IF(data[[#This Row],[clicks]]=0,0,data[[#This Row],[spent]]/data[[#This Row],[clicks]])</f>
        <v>1.5808772035087721</v>
      </c>
      <c r="R209">
        <f>IF(data[[#This Row],[impressions]]=0,0,data[[#This Row],[spent]]/data[[#This Row],[impressions]]*1000)</f>
        <v>0.39836604317437302</v>
      </c>
      <c r="S209">
        <f t="shared" si="6"/>
        <v>0</v>
      </c>
      <c r="T209">
        <f t="shared" si="7"/>
        <v>0</v>
      </c>
    </row>
    <row r="210" spans="1:20" x14ac:dyDescent="0.3">
      <c r="A210">
        <v>776334</v>
      </c>
      <c r="B210" s="1">
        <v>42973</v>
      </c>
      <c r="C210" s="1">
        <v>42973</v>
      </c>
      <c r="D210">
        <v>936</v>
      </c>
      <c r="E210">
        <v>115487</v>
      </c>
      <c r="F210" t="s">
        <v>19</v>
      </c>
      <c r="G210" t="s">
        <v>20</v>
      </c>
      <c r="H210">
        <v>10</v>
      </c>
      <c r="I210">
        <v>12</v>
      </c>
      <c r="J210">
        <v>16</v>
      </c>
      <c r="K210">
        <v>191223</v>
      </c>
      <c r="L210">
        <v>48</v>
      </c>
      <c r="M210">
        <v>76.41000056</v>
      </c>
      <c r="N210">
        <v>1</v>
      </c>
      <c r="O210">
        <v>0</v>
      </c>
      <c r="P210">
        <f>IF(data[[#This Row],[impressions]]=0,0,data[[#This Row],[clicks]]/data[[#This Row],[impressions]])</f>
        <v>2.5101582968575954E-4</v>
      </c>
      <c r="Q210">
        <f>IF(data[[#This Row],[clicks]]=0,0,data[[#This Row],[spent]]/data[[#This Row],[clicks]])</f>
        <v>1.5918750116666667</v>
      </c>
      <c r="R210">
        <f>IF(data[[#This Row],[impressions]]=0,0,data[[#This Row],[spent]]/data[[#This Row],[impressions]]*1000)</f>
        <v>0.39958582680953653</v>
      </c>
      <c r="S210">
        <f t="shared" si="6"/>
        <v>0</v>
      </c>
      <c r="T210">
        <f t="shared" si="7"/>
        <v>0</v>
      </c>
    </row>
    <row r="211" spans="1:20" x14ac:dyDescent="0.3">
      <c r="A211">
        <v>776336</v>
      </c>
      <c r="B211" s="1">
        <v>42973</v>
      </c>
      <c r="C211" s="1">
        <v>42973</v>
      </c>
      <c r="D211">
        <v>936</v>
      </c>
      <c r="E211">
        <v>115487</v>
      </c>
      <c r="F211" t="s">
        <v>19</v>
      </c>
      <c r="G211" t="s">
        <v>20</v>
      </c>
      <c r="H211">
        <v>10</v>
      </c>
      <c r="I211">
        <v>15</v>
      </c>
      <c r="J211">
        <v>14</v>
      </c>
      <c r="K211">
        <v>22216</v>
      </c>
      <c r="L211">
        <v>6</v>
      </c>
      <c r="M211">
        <v>9.5499999520000003</v>
      </c>
      <c r="N211">
        <v>1</v>
      </c>
      <c r="O211">
        <v>0</v>
      </c>
      <c r="P211">
        <f>IF(data[[#This Row],[impressions]]=0,0,data[[#This Row],[clicks]]/data[[#This Row],[impressions]])</f>
        <v>2.7007562117392869E-4</v>
      </c>
      <c r="Q211">
        <f>IF(data[[#This Row],[clicks]]=0,0,data[[#This Row],[spent]]/data[[#This Row],[clicks]])</f>
        <v>1.5916666586666668</v>
      </c>
      <c r="R211">
        <f>IF(data[[#This Row],[impressions]]=0,0,data[[#This Row],[spent]]/data[[#This Row],[impressions]]*1000)</f>
        <v>0.42987036154123159</v>
      </c>
      <c r="S211">
        <f t="shared" si="6"/>
        <v>0</v>
      </c>
      <c r="T211">
        <f t="shared" si="7"/>
        <v>0</v>
      </c>
    </row>
    <row r="212" spans="1:20" x14ac:dyDescent="0.3">
      <c r="A212">
        <v>776338</v>
      </c>
      <c r="B212" s="1">
        <v>42970</v>
      </c>
      <c r="C212" s="1">
        <v>42970</v>
      </c>
      <c r="D212">
        <v>936</v>
      </c>
      <c r="E212">
        <v>115487</v>
      </c>
      <c r="F212" t="s">
        <v>19</v>
      </c>
      <c r="G212" t="s">
        <v>20</v>
      </c>
      <c r="H212">
        <v>10</v>
      </c>
      <c r="I212">
        <v>12</v>
      </c>
      <c r="J212">
        <v>11</v>
      </c>
      <c r="K212">
        <v>48291</v>
      </c>
      <c r="L212">
        <v>11</v>
      </c>
      <c r="M212">
        <v>18.019999980000001</v>
      </c>
      <c r="N212">
        <v>1</v>
      </c>
      <c r="O212">
        <v>0</v>
      </c>
      <c r="P212">
        <f>IF(data[[#This Row],[impressions]]=0,0,data[[#This Row],[clicks]]/data[[#This Row],[impressions]])</f>
        <v>2.2778571576484232E-4</v>
      </c>
      <c r="Q212">
        <f>IF(data[[#This Row],[clicks]]=0,0,data[[#This Row],[spent]]/data[[#This Row],[clicks]])</f>
        <v>1.6381818163636366</v>
      </c>
      <c r="R212">
        <f>IF(data[[#This Row],[impressions]]=0,0,data[[#This Row],[spent]]/data[[#This Row],[impressions]]*1000)</f>
        <v>0.37315441759334039</v>
      </c>
      <c r="S212">
        <f t="shared" si="6"/>
        <v>0</v>
      </c>
      <c r="T212">
        <f t="shared" si="7"/>
        <v>0</v>
      </c>
    </row>
    <row r="213" spans="1:20" x14ac:dyDescent="0.3">
      <c r="A213">
        <v>776353</v>
      </c>
      <c r="B213" s="1">
        <v>42970</v>
      </c>
      <c r="C213" s="1">
        <v>42970</v>
      </c>
      <c r="D213">
        <v>936</v>
      </c>
      <c r="E213">
        <v>115490</v>
      </c>
      <c r="F213" t="s">
        <v>18</v>
      </c>
      <c r="G213" t="s">
        <v>20</v>
      </c>
      <c r="H213">
        <v>63</v>
      </c>
      <c r="I213">
        <v>66</v>
      </c>
      <c r="J213">
        <v>67</v>
      </c>
      <c r="K213">
        <v>27559</v>
      </c>
      <c r="L213">
        <v>8</v>
      </c>
      <c r="M213">
        <v>13.37</v>
      </c>
      <c r="N213">
        <v>1</v>
      </c>
      <c r="O213">
        <v>0</v>
      </c>
      <c r="P213">
        <f>IF(data[[#This Row],[impressions]]=0,0,data[[#This Row],[clicks]]/data[[#This Row],[impressions]])</f>
        <v>2.9028629485830401E-4</v>
      </c>
      <c r="Q213">
        <f>IF(data[[#This Row],[clicks]]=0,0,data[[#This Row],[spent]]/data[[#This Row],[clicks]])</f>
        <v>1.6712499999999999</v>
      </c>
      <c r="R213">
        <f>IF(data[[#This Row],[impressions]]=0,0,data[[#This Row],[spent]]/data[[#This Row],[impressions]]*1000)</f>
        <v>0.48514097028194053</v>
      </c>
      <c r="S213">
        <f t="shared" si="6"/>
        <v>0</v>
      </c>
      <c r="T213">
        <f t="shared" si="7"/>
        <v>0</v>
      </c>
    </row>
    <row r="214" spans="1:20" x14ac:dyDescent="0.3">
      <c r="A214">
        <v>776373</v>
      </c>
      <c r="B214" s="1">
        <v>42968</v>
      </c>
      <c r="C214" s="1">
        <v>42968</v>
      </c>
      <c r="D214">
        <v>936</v>
      </c>
      <c r="E214">
        <v>115493</v>
      </c>
      <c r="F214" t="s">
        <v>19</v>
      </c>
      <c r="G214" t="s">
        <v>20</v>
      </c>
      <c r="H214">
        <v>25</v>
      </c>
      <c r="I214">
        <v>27</v>
      </c>
      <c r="J214">
        <v>27</v>
      </c>
      <c r="K214">
        <v>10194</v>
      </c>
      <c r="L214">
        <v>4</v>
      </c>
      <c r="M214">
        <v>4.5900000329999999</v>
      </c>
      <c r="N214">
        <v>2</v>
      </c>
      <c r="O214">
        <v>1</v>
      </c>
      <c r="P214">
        <f>IF(data[[#This Row],[impressions]]=0,0,data[[#This Row],[clicks]]/data[[#This Row],[impressions]])</f>
        <v>3.9238767902687857E-4</v>
      </c>
      <c r="Q214">
        <f>IF(data[[#This Row],[clicks]]=0,0,data[[#This Row],[spent]]/data[[#This Row],[clicks]])</f>
        <v>1.14750000825</v>
      </c>
      <c r="R214">
        <f>IF(data[[#This Row],[impressions]]=0,0,data[[#This Row],[spent]]/data[[#This Row],[impressions]]*1000)</f>
        <v>0.45026486492054146</v>
      </c>
      <c r="S214">
        <f t="shared" si="6"/>
        <v>0.25</v>
      </c>
      <c r="T214">
        <f t="shared" si="7"/>
        <v>4.5900000329999999</v>
      </c>
    </row>
    <row r="215" spans="1:20" x14ac:dyDescent="0.3">
      <c r="A215">
        <v>776383</v>
      </c>
      <c r="B215" s="1">
        <v>42968</v>
      </c>
      <c r="C215" s="1">
        <v>42968</v>
      </c>
      <c r="D215">
        <v>936</v>
      </c>
      <c r="E215">
        <v>115495</v>
      </c>
      <c r="F215" t="s">
        <v>19</v>
      </c>
      <c r="G215" t="s">
        <v>20</v>
      </c>
      <c r="H215">
        <v>23</v>
      </c>
      <c r="I215">
        <v>27</v>
      </c>
      <c r="J215">
        <v>29</v>
      </c>
      <c r="K215">
        <v>1168</v>
      </c>
      <c r="L215">
        <v>0</v>
      </c>
      <c r="M215">
        <v>0</v>
      </c>
      <c r="N215">
        <v>1</v>
      </c>
      <c r="O215">
        <v>1</v>
      </c>
      <c r="P215">
        <f>IF(data[[#This Row],[impressions]]=0,0,data[[#This Row],[clicks]]/data[[#This Row],[impressions]])</f>
        <v>0</v>
      </c>
      <c r="Q215">
        <f>IF(data[[#This Row],[clicks]]=0,0,data[[#This Row],[spent]]/data[[#This Row],[clicks]])</f>
        <v>0</v>
      </c>
      <c r="R215">
        <f>IF(data[[#This Row],[impressions]]=0,0,data[[#This Row],[spent]]/data[[#This Row],[impressions]]*1000)</f>
        <v>0</v>
      </c>
      <c r="S215">
        <f t="shared" si="6"/>
        <v>0</v>
      </c>
      <c r="T215">
        <f t="shared" si="7"/>
        <v>0</v>
      </c>
    </row>
    <row r="216" spans="1:20" x14ac:dyDescent="0.3">
      <c r="A216">
        <v>776405</v>
      </c>
      <c r="B216" s="1">
        <v>42968</v>
      </c>
      <c r="C216" s="1">
        <v>42968</v>
      </c>
      <c r="D216">
        <v>936</v>
      </c>
      <c r="E216">
        <v>115498</v>
      </c>
      <c r="F216" t="s">
        <v>19</v>
      </c>
      <c r="G216" t="s">
        <v>20</v>
      </c>
      <c r="H216">
        <v>21</v>
      </c>
      <c r="I216">
        <v>25</v>
      </c>
      <c r="J216">
        <v>22</v>
      </c>
      <c r="K216">
        <v>40126</v>
      </c>
      <c r="L216">
        <v>16</v>
      </c>
      <c r="M216">
        <v>25.86000001</v>
      </c>
      <c r="N216">
        <v>1</v>
      </c>
      <c r="O216">
        <v>0</v>
      </c>
      <c r="P216">
        <f>IF(data[[#This Row],[impressions]]=0,0,data[[#This Row],[clicks]]/data[[#This Row],[impressions]])</f>
        <v>3.9874395653690872E-4</v>
      </c>
      <c r="Q216">
        <f>IF(data[[#This Row],[clicks]]=0,0,data[[#This Row],[spent]]/data[[#This Row],[clicks]])</f>
        <v>1.616250000625</v>
      </c>
      <c r="R216">
        <f>IF(data[[#This Row],[impressions]]=0,0,data[[#This Row],[spent]]/data[[#This Row],[impressions]]*1000)</f>
        <v>0.64446992000199366</v>
      </c>
      <c r="S216">
        <f t="shared" si="6"/>
        <v>0</v>
      </c>
      <c r="T216">
        <f t="shared" si="7"/>
        <v>0</v>
      </c>
    </row>
    <row r="217" spans="1:20" x14ac:dyDescent="0.3">
      <c r="A217">
        <v>776416</v>
      </c>
      <c r="B217" s="1">
        <v>42968</v>
      </c>
      <c r="C217" s="1">
        <v>42968</v>
      </c>
      <c r="D217">
        <v>936</v>
      </c>
      <c r="E217">
        <v>115500</v>
      </c>
      <c r="F217" t="s">
        <v>19</v>
      </c>
      <c r="G217" t="s">
        <v>20</v>
      </c>
      <c r="H217">
        <v>19</v>
      </c>
      <c r="I217">
        <v>22</v>
      </c>
      <c r="J217">
        <v>20</v>
      </c>
      <c r="K217">
        <v>3659</v>
      </c>
      <c r="L217">
        <v>1</v>
      </c>
      <c r="M217">
        <v>0.49000000999999999</v>
      </c>
      <c r="N217">
        <v>1</v>
      </c>
      <c r="O217">
        <v>1</v>
      </c>
      <c r="P217">
        <f>IF(data[[#This Row],[impressions]]=0,0,data[[#This Row],[clicks]]/data[[#This Row],[impressions]])</f>
        <v>2.7329871549603714E-4</v>
      </c>
      <c r="Q217">
        <f>IF(data[[#This Row],[clicks]]=0,0,data[[#This Row],[spent]]/data[[#This Row],[clicks]])</f>
        <v>0.49000000999999999</v>
      </c>
      <c r="R217">
        <f>IF(data[[#This Row],[impressions]]=0,0,data[[#This Row],[spent]]/data[[#This Row],[impressions]]*1000)</f>
        <v>0.13391637332604536</v>
      </c>
      <c r="S217">
        <f t="shared" si="6"/>
        <v>1</v>
      </c>
      <c r="T217">
        <f t="shared" si="7"/>
        <v>0.49000000999999999</v>
      </c>
    </row>
    <row r="218" spans="1:20" x14ac:dyDescent="0.3">
      <c r="A218">
        <v>776430</v>
      </c>
      <c r="B218" s="1">
        <v>42969</v>
      </c>
      <c r="C218" s="1">
        <v>42969</v>
      </c>
      <c r="D218">
        <v>936</v>
      </c>
      <c r="E218">
        <v>115503</v>
      </c>
      <c r="F218" t="s">
        <v>15</v>
      </c>
      <c r="G218" t="s">
        <v>16</v>
      </c>
      <c r="H218">
        <v>10</v>
      </c>
      <c r="I218">
        <v>14</v>
      </c>
      <c r="J218">
        <v>16</v>
      </c>
      <c r="K218">
        <v>3200</v>
      </c>
      <c r="L218">
        <v>0</v>
      </c>
      <c r="M218">
        <v>0</v>
      </c>
      <c r="N218">
        <v>1</v>
      </c>
      <c r="O218">
        <v>0</v>
      </c>
      <c r="P218">
        <f>IF(data[[#This Row],[impressions]]=0,0,data[[#This Row],[clicks]]/data[[#This Row],[impressions]])</f>
        <v>0</v>
      </c>
      <c r="Q218">
        <f>IF(data[[#This Row],[clicks]]=0,0,data[[#This Row],[spent]]/data[[#This Row],[clicks]])</f>
        <v>0</v>
      </c>
      <c r="R218">
        <f>IF(data[[#This Row],[impressions]]=0,0,data[[#This Row],[spent]]/data[[#This Row],[impressions]]*1000)</f>
        <v>0</v>
      </c>
      <c r="S218">
        <f t="shared" si="6"/>
        <v>0</v>
      </c>
      <c r="T218">
        <f t="shared" si="7"/>
        <v>0</v>
      </c>
    </row>
    <row r="219" spans="1:20" x14ac:dyDescent="0.3">
      <c r="A219">
        <v>776464</v>
      </c>
      <c r="B219" s="1">
        <v>42969</v>
      </c>
      <c r="C219" s="1">
        <v>42969</v>
      </c>
      <c r="D219">
        <v>936</v>
      </c>
      <c r="E219">
        <v>115508</v>
      </c>
      <c r="F219" t="s">
        <v>19</v>
      </c>
      <c r="G219" t="s">
        <v>20</v>
      </c>
      <c r="H219">
        <v>29</v>
      </c>
      <c r="I219">
        <v>30</v>
      </c>
      <c r="J219">
        <v>31</v>
      </c>
      <c r="K219">
        <v>7550</v>
      </c>
      <c r="L219">
        <v>1</v>
      </c>
      <c r="M219">
        <v>1.6799999480000001</v>
      </c>
      <c r="N219">
        <v>1</v>
      </c>
      <c r="O219">
        <v>1</v>
      </c>
      <c r="P219">
        <f>IF(data[[#This Row],[impressions]]=0,0,data[[#This Row],[clicks]]/data[[#This Row],[impressions]])</f>
        <v>1.3245033112582781E-4</v>
      </c>
      <c r="Q219">
        <f>IF(data[[#This Row],[clicks]]=0,0,data[[#This Row],[spent]]/data[[#This Row],[clicks]])</f>
        <v>1.6799999480000001</v>
      </c>
      <c r="R219">
        <f>IF(data[[#This Row],[impressions]]=0,0,data[[#This Row],[spent]]/data[[#This Row],[impressions]]*1000)</f>
        <v>0.2225165494039735</v>
      </c>
      <c r="S219">
        <f t="shared" si="6"/>
        <v>1</v>
      </c>
      <c r="T219">
        <f t="shared" si="7"/>
        <v>1.6799999480000001</v>
      </c>
    </row>
    <row r="220" spans="1:20" x14ac:dyDescent="0.3">
      <c r="A220">
        <v>776469</v>
      </c>
      <c r="B220" s="1">
        <v>42969</v>
      </c>
      <c r="C220" s="1">
        <v>42969</v>
      </c>
      <c r="D220">
        <v>936</v>
      </c>
      <c r="E220">
        <v>115509</v>
      </c>
      <c r="F220" t="s">
        <v>19</v>
      </c>
      <c r="G220" t="s">
        <v>20</v>
      </c>
      <c r="H220">
        <v>28</v>
      </c>
      <c r="I220">
        <v>33</v>
      </c>
      <c r="J220">
        <v>29</v>
      </c>
      <c r="K220">
        <v>45397</v>
      </c>
      <c r="L220">
        <v>15</v>
      </c>
      <c r="M220">
        <v>25.419999359999998</v>
      </c>
      <c r="N220">
        <v>1</v>
      </c>
      <c r="O220">
        <v>1</v>
      </c>
      <c r="P220">
        <f>IF(data[[#This Row],[impressions]]=0,0,data[[#This Row],[clicks]]/data[[#This Row],[impressions]])</f>
        <v>3.3041830957992817E-4</v>
      </c>
      <c r="Q220">
        <f>IF(data[[#This Row],[clicks]]=0,0,data[[#This Row],[spent]]/data[[#This Row],[clicks]])</f>
        <v>1.6946666239999999</v>
      </c>
      <c r="R220">
        <f>IF(data[[#This Row],[impressions]]=0,0,data[[#This Row],[spent]]/data[[#This Row],[impressions]]*1000)</f>
        <v>0.55994888120360364</v>
      </c>
      <c r="S220">
        <f t="shared" si="6"/>
        <v>6.6666666666666666E-2</v>
      </c>
      <c r="T220">
        <f t="shared" si="7"/>
        <v>25.419999359999998</v>
      </c>
    </row>
    <row r="221" spans="1:20" x14ac:dyDescent="0.3">
      <c r="A221">
        <v>776473</v>
      </c>
      <c r="B221" s="1">
        <v>42969</v>
      </c>
      <c r="C221" s="1">
        <v>42969</v>
      </c>
      <c r="D221">
        <v>936</v>
      </c>
      <c r="E221">
        <v>115510</v>
      </c>
      <c r="F221" t="s">
        <v>15</v>
      </c>
      <c r="G221" t="s">
        <v>16</v>
      </c>
      <c r="H221">
        <v>16</v>
      </c>
      <c r="I221">
        <v>22</v>
      </c>
      <c r="J221">
        <v>22</v>
      </c>
      <c r="K221">
        <v>23086</v>
      </c>
      <c r="L221">
        <v>2</v>
      </c>
      <c r="M221">
        <v>3.3100000619999999</v>
      </c>
      <c r="N221">
        <v>1</v>
      </c>
      <c r="O221">
        <v>1</v>
      </c>
      <c r="P221">
        <f>IF(data[[#This Row],[impressions]]=0,0,data[[#This Row],[clicks]]/data[[#This Row],[impressions]])</f>
        <v>8.6632591180802222E-5</v>
      </c>
      <c r="Q221">
        <f>IF(data[[#This Row],[clicks]]=0,0,data[[#This Row],[spent]]/data[[#This Row],[clicks]])</f>
        <v>1.6550000309999999</v>
      </c>
      <c r="R221">
        <f>IF(data[[#This Row],[impressions]]=0,0,data[[#This Row],[spent]]/data[[#This Row],[impressions]]*1000)</f>
        <v>0.14337694108983801</v>
      </c>
      <c r="S221">
        <f t="shared" si="6"/>
        <v>0.5</v>
      </c>
      <c r="T221">
        <f t="shared" si="7"/>
        <v>3.3100000619999999</v>
      </c>
    </row>
    <row r="222" spans="1:20" x14ac:dyDescent="0.3">
      <c r="A222">
        <v>776475</v>
      </c>
      <c r="B222" s="1">
        <v>42968</v>
      </c>
      <c r="C222" s="1">
        <v>42968</v>
      </c>
      <c r="D222">
        <v>936</v>
      </c>
      <c r="E222">
        <v>115510</v>
      </c>
      <c r="F222" t="s">
        <v>15</v>
      </c>
      <c r="G222" t="s">
        <v>16</v>
      </c>
      <c r="H222">
        <v>16</v>
      </c>
      <c r="I222">
        <v>21</v>
      </c>
      <c r="J222">
        <v>20</v>
      </c>
      <c r="K222">
        <v>16425</v>
      </c>
      <c r="L222">
        <v>1</v>
      </c>
      <c r="M222">
        <v>1.5499999520000001</v>
      </c>
      <c r="N222">
        <v>1</v>
      </c>
      <c r="O222">
        <v>0</v>
      </c>
      <c r="P222">
        <f>IF(data[[#This Row],[impressions]]=0,0,data[[#This Row],[clicks]]/data[[#This Row],[impressions]])</f>
        <v>6.0882800608828003E-5</v>
      </c>
      <c r="Q222">
        <f>IF(data[[#This Row],[clicks]]=0,0,data[[#This Row],[spent]]/data[[#This Row],[clicks]])</f>
        <v>1.5499999520000001</v>
      </c>
      <c r="R222">
        <f>IF(data[[#This Row],[impressions]]=0,0,data[[#This Row],[spent]]/data[[#This Row],[impressions]]*1000)</f>
        <v>9.4368338021308978E-2</v>
      </c>
      <c r="S222">
        <f t="shared" si="6"/>
        <v>0</v>
      </c>
      <c r="T222">
        <f t="shared" si="7"/>
        <v>0</v>
      </c>
    </row>
    <row r="223" spans="1:20" x14ac:dyDescent="0.3">
      <c r="A223">
        <v>776476</v>
      </c>
      <c r="B223" s="1">
        <v>42968</v>
      </c>
      <c r="C223" s="1">
        <v>42968</v>
      </c>
      <c r="D223">
        <v>936</v>
      </c>
      <c r="E223">
        <v>115510</v>
      </c>
      <c r="F223" t="s">
        <v>15</v>
      </c>
      <c r="G223" t="s">
        <v>16</v>
      </c>
      <c r="H223">
        <v>16</v>
      </c>
      <c r="I223">
        <v>17</v>
      </c>
      <c r="J223">
        <v>18</v>
      </c>
      <c r="K223">
        <v>43756</v>
      </c>
      <c r="L223">
        <v>5</v>
      </c>
      <c r="M223">
        <v>5.4399999379999997</v>
      </c>
      <c r="N223">
        <v>0</v>
      </c>
      <c r="O223">
        <v>0</v>
      </c>
      <c r="P223">
        <f>IF(data[[#This Row],[impressions]]=0,0,data[[#This Row],[clicks]]/data[[#This Row],[impressions]])</f>
        <v>1.1427004296553616E-4</v>
      </c>
      <c r="Q223">
        <f>IF(data[[#This Row],[clicks]]=0,0,data[[#This Row],[spent]]/data[[#This Row],[clicks]])</f>
        <v>1.0879999875999999</v>
      </c>
      <c r="R223">
        <f>IF(data[[#This Row],[impressions]]=0,0,data[[#This Row],[spent]]/data[[#This Row],[impressions]]*1000)</f>
        <v>0.12432580532955481</v>
      </c>
      <c r="S223">
        <f t="shared" si="6"/>
        <v>0</v>
      </c>
      <c r="T223">
        <f t="shared" si="7"/>
        <v>0</v>
      </c>
    </row>
    <row r="224" spans="1:20" x14ac:dyDescent="0.3">
      <c r="A224">
        <v>776477</v>
      </c>
      <c r="B224" s="1">
        <v>42968</v>
      </c>
      <c r="C224" s="1">
        <v>42968</v>
      </c>
      <c r="D224">
        <v>936</v>
      </c>
      <c r="E224">
        <v>115510</v>
      </c>
      <c r="F224" t="s">
        <v>15</v>
      </c>
      <c r="G224" t="s">
        <v>16</v>
      </c>
      <c r="H224">
        <v>16</v>
      </c>
      <c r="I224">
        <v>22</v>
      </c>
      <c r="J224">
        <v>17</v>
      </c>
      <c r="K224">
        <v>9982</v>
      </c>
      <c r="L224">
        <v>0</v>
      </c>
      <c r="M224">
        <v>0</v>
      </c>
      <c r="N224">
        <v>1</v>
      </c>
      <c r="O224">
        <v>0</v>
      </c>
      <c r="P224">
        <f>IF(data[[#This Row],[impressions]]=0,0,data[[#This Row],[clicks]]/data[[#This Row],[impressions]])</f>
        <v>0</v>
      </c>
      <c r="Q224">
        <f>IF(data[[#This Row],[clicks]]=0,0,data[[#This Row],[spent]]/data[[#This Row],[clicks]])</f>
        <v>0</v>
      </c>
      <c r="R224">
        <f>IF(data[[#This Row],[impressions]]=0,0,data[[#This Row],[spent]]/data[[#This Row],[impressions]]*1000)</f>
        <v>0</v>
      </c>
      <c r="S224">
        <f t="shared" si="6"/>
        <v>0</v>
      </c>
      <c r="T224">
        <f t="shared" si="7"/>
        <v>0</v>
      </c>
    </row>
    <row r="225" spans="1:20" x14ac:dyDescent="0.3">
      <c r="A225">
        <v>776489</v>
      </c>
      <c r="B225" s="1">
        <v>42968</v>
      </c>
      <c r="C225" s="1">
        <v>42968</v>
      </c>
      <c r="D225">
        <v>936</v>
      </c>
      <c r="E225">
        <v>115512</v>
      </c>
      <c r="F225" t="s">
        <v>19</v>
      </c>
      <c r="G225" t="s">
        <v>20</v>
      </c>
      <c r="H225">
        <v>26</v>
      </c>
      <c r="I225">
        <v>31</v>
      </c>
      <c r="J225">
        <v>28</v>
      </c>
      <c r="K225">
        <v>175389</v>
      </c>
      <c r="L225">
        <v>55</v>
      </c>
      <c r="M225">
        <v>81.609997870000001</v>
      </c>
      <c r="N225">
        <v>1</v>
      </c>
      <c r="O225">
        <v>0</v>
      </c>
      <c r="P225">
        <f>IF(data[[#This Row],[impressions]]=0,0,data[[#This Row],[clicks]]/data[[#This Row],[impressions]])</f>
        <v>3.1358865151178236E-4</v>
      </c>
      <c r="Q225">
        <f>IF(data[[#This Row],[clicks]]=0,0,data[[#This Row],[spent]]/data[[#This Row],[clicks]])</f>
        <v>1.4838181430909092</v>
      </c>
      <c r="R225">
        <f>IF(data[[#This Row],[impressions]]=0,0,data[[#This Row],[spent]]/data[[#This Row],[impressions]]*1000)</f>
        <v>0.46530853058059513</v>
      </c>
      <c r="S225">
        <f t="shared" si="6"/>
        <v>0</v>
      </c>
      <c r="T225">
        <f t="shared" si="7"/>
        <v>0</v>
      </c>
    </row>
    <row r="226" spans="1:20" x14ac:dyDescent="0.3">
      <c r="A226">
        <v>776494</v>
      </c>
      <c r="B226" s="1">
        <v>42968</v>
      </c>
      <c r="C226" s="1">
        <v>42968</v>
      </c>
      <c r="D226">
        <v>936</v>
      </c>
      <c r="E226">
        <v>115513</v>
      </c>
      <c r="F226" t="s">
        <v>15</v>
      </c>
      <c r="G226" t="s">
        <v>16</v>
      </c>
      <c r="H226">
        <v>15</v>
      </c>
      <c r="I226">
        <v>16</v>
      </c>
      <c r="J226">
        <v>16</v>
      </c>
      <c r="K226">
        <v>7015</v>
      </c>
      <c r="L226">
        <v>0</v>
      </c>
      <c r="M226">
        <v>0</v>
      </c>
      <c r="N226">
        <v>1</v>
      </c>
      <c r="O226">
        <v>0</v>
      </c>
      <c r="P226">
        <f>IF(data[[#This Row],[impressions]]=0,0,data[[#This Row],[clicks]]/data[[#This Row],[impressions]])</f>
        <v>0</v>
      </c>
      <c r="Q226">
        <f>IF(data[[#This Row],[clicks]]=0,0,data[[#This Row],[spent]]/data[[#This Row],[clicks]])</f>
        <v>0</v>
      </c>
      <c r="R226">
        <f>IF(data[[#This Row],[impressions]]=0,0,data[[#This Row],[spent]]/data[[#This Row],[impressions]]*1000)</f>
        <v>0</v>
      </c>
      <c r="S226">
        <f t="shared" si="6"/>
        <v>0</v>
      </c>
      <c r="T226">
        <f t="shared" si="7"/>
        <v>0</v>
      </c>
    </row>
    <row r="227" spans="1:20" x14ac:dyDescent="0.3">
      <c r="A227">
        <v>776515</v>
      </c>
      <c r="B227" s="1">
        <v>42968</v>
      </c>
      <c r="C227" s="1">
        <v>42968</v>
      </c>
      <c r="D227">
        <v>936</v>
      </c>
      <c r="E227">
        <v>115517</v>
      </c>
      <c r="F227" t="s">
        <v>19</v>
      </c>
      <c r="G227" t="s">
        <v>20</v>
      </c>
      <c r="H227">
        <v>65</v>
      </c>
      <c r="I227">
        <v>68</v>
      </c>
      <c r="J227">
        <v>68</v>
      </c>
      <c r="K227">
        <v>12706</v>
      </c>
      <c r="L227">
        <v>3</v>
      </c>
      <c r="M227">
        <v>4.98999989</v>
      </c>
      <c r="N227">
        <v>1</v>
      </c>
      <c r="O227">
        <v>1</v>
      </c>
      <c r="P227">
        <f>IF(data[[#This Row],[impressions]]=0,0,data[[#This Row],[clicks]]/data[[#This Row],[impressions]])</f>
        <v>2.3610892491736187E-4</v>
      </c>
      <c r="Q227">
        <f>IF(data[[#This Row],[clicks]]=0,0,data[[#This Row],[spent]]/data[[#This Row],[clicks]])</f>
        <v>1.6633332966666667</v>
      </c>
      <c r="R227">
        <f>IF(data[[#This Row],[impressions]]=0,0,data[[#This Row],[spent]]/data[[#This Row],[impressions]]*1000)</f>
        <v>0.39272783645521803</v>
      </c>
      <c r="S227">
        <f t="shared" si="6"/>
        <v>0.33333333333333331</v>
      </c>
      <c r="T227">
        <f t="shared" si="7"/>
        <v>4.98999989</v>
      </c>
    </row>
    <row r="228" spans="1:20" x14ac:dyDescent="0.3">
      <c r="A228">
        <v>776519</v>
      </c>
      <c r="B228" s="1">
        <v>42968</v>
      </c>
      <c r="C228" s="1">
        <v>42968</v>
      </c>
      <c r="D228">
        <v>936</v>
      </c>
      <c r="E228">
        <v>115517</v>
      </c>
      <c r="F228" t="s">
        <v>19</v>
      </c>
      <c r="G228" t="s">
        <v>20</v>
      </c>
      <c r="H228">
        <v>65</v>
      </c>
      <c r="I228">
        <v>71</v>
      </c>
      <c r="J228">
        <v>67</v>
      </c>
      <c r="K228">
        <v>70702</v>
      </c>
      <c r="L228">
        <v>20</v>
      </c>
      <c r="M228">
        <v>31.709999799999999</v>
      </c>
      <c r="N228">
        <v>1</v>
      </c>
      <c r="O228">
        <v>0</v>
      </c>
      <c r="P228">
        <f>IF(data[[#This Row],[impressions]]=0,0,data[[#This Row],[clicks]]/data[[#This Row],[impressions]])</f>
        <v>2.8287742920992336E-4</v>
      </c>
      <c r="Q228">
        <f>IF(data[[#This Row],[clicks]]=0,0,data[[#This Row],[spent]]/data[[#This Row],[clicks]])</f>
        <v>1.58549999</v>
      </c>
      <c r="R228">
        <f>IF(data[[#This Row],[impressions]]=0,0,data[[#This Row],[spent]]/data[[#This Row],[impressions]]*1000)</f>
        <v>0.44850216118355918</v>
      </c>
      <c r="S228">
        <f t="shared" si="6"/>
        <v>0</v>
      </c>
      <c r="T228">
        <f t="shared" si="7"/>
        <v>0</v>
      </c>
    </row>
    <row r="229" spans="1:20" x14ac:dyDescent="0.3">
      <c r="A229">
        <v>776533</v>
      </c>
      <c r="B229" s="1">
        <v>42968</v>
      </c>
      <c r="C229" s="1">
        <v>42968</v>
      </c>
      <c r="D229">
        <v>936</v>
      </c>
      <c r="E229">
        <v>115520</v>
      </c>
      <c r="F229" t="s">
        <v>19</v>
      </c>
      <c r="G229" t="s">
        <v>20</v>
      </c>
      <c r="H229">
        <v>63</v>
      </c>
      <c r="I229">
        <v>64</v>
      </c>
      <c r="J229">
        <v>68</v>
      </c>
      <c r="K229">
        <v>63927</v>
      </c>
      <c r="L229">
        <v>16</v>
      </c>
      <c r="M229">
        <v>25.520000459999999</v>
      </c>
      <c r="N229">
        <v>2</v>
      </c>
      <c r="O229">
        <v>0</v>
      </c>
      <c r="P229">
        <f>IF(data[[#This Row],[impressions]]=0,0,data[[#This Row],[clicks]]/data[[#This Row],[impressions]])</f>
        <v>2.5028548187776685E-4</v>
      </c>
      <c r="Q229">
        <f>IF(data[[#This Row],[clicks]]=0,0,data[[#This Row],[spent]]/data[[#This Row],[clicks]])</f>
        <v>1.5950000287499999</v>
      </c>
      <c r="R229">
        <f>IF(data[[#This Row],[impressions]]=0,0,data[[#This Row],[spent]]/data[[#This Row],[impressions]]*1000)</f>
        <v>0.39920535079074565</v>
      </c>
      <c r="S229">
        <f t="shared" si="6"/>
        <v>0</v>
      </c>
      <c r="T229">
        <f t="shared" si="7"/>
        <v>0</v>
      </c>
    </row>
    <row r="230" spans="1:20" x14ac:dyDescent="0.3">
      <c r="A230">
        <v>776534</v>
      </c>
      <c r="B230" s="1">
        <v>42968</v>
      </c>
      <c r="C230" s="1">
        <v>42968</v>
      </c>
      <c r="D230">
        <v>936</v>
      </c>
      <c r="E230">
        <v>115520</v>
      </c>
      <c r="F230" t="s">
        <v>19</v>
      </c>
      <c r="G230" t="s">
        <v>20</v>
      </c>
      <c r="H230">
        <v>63</v>
      </c>
      <c r="I230">
        <v>69</v>
      </c>
      <c r="J230">
        <v>67</v>
      </c>
      <c r="K230">
        <v>15105</v>
      </c>
      <c r="L230">
        <v>3</v>
      </c>
      <c r="M230">
        <v>4.2599999899999998</v>
      </c>
      <c r="N230">
        <v>1</v>
      </c>
      <c r="O230">
        <v>0</v>
      </c>
      <c r="P230">
        <f>IF(data[[#This Row],[impressions]]=0,0,data[[#This Row],[clicks]]/data[[#This Row],[impressions]])</f>
        <v>1.9860973187686197E-4</v>
      </c>
      <c r="Q230">
        <f>IF(data[[#This Row],[clicks]]=0,0,data[[#This Row],[spent]]/data[[#This Row],[clicks]])</f>
        <v>1.4199999966666665</v>
      </c>
      <c r="R230">
        <f>IF(data[[#This Row],[impressions]]=0,0,data[[#This Row],[spent]]/data[[#This Row],[impressions]]*1000)</f>
        <v>0.28202581860311154</v>
      </c>
      <c r="S230">
        <f t="shared" si="6"/>
        <v>0</v>
      </c>
      <c r="T230">
        <f t="shared" si="7"/>
        <v>0</v>
      </c>
    </row>
    <row r="231" spans="1:20" x14ac:dyDescent="0.3">
      <c r="A231">
        <v>776538</v>
      </c>
      <c r="B231" s="1">
        <v>42968</v>
      </c>
      <c r="C231" s="1">
        <v>42968</v>
      </c>
      <c r="D231">
        <v>936</v>
      </c>
      <c r="E231">
        <v>115521</v>
      </c>
      <c r="F231" t="s">
        <v>15</v>
      </c>
      <c r="G231" t="s">
        <v>20</v>
      </c>
      <c r="H231">
        <v>15</v>
      </c>
      <c r="I231">
        <v>16</v>
      </c>
      <c r="J231">
        <v>19</v>
      </c>
      <c r="K231">
        <v>8774</v>
      </c>
      <c r="L231">
        <v>1</v>
      </c>
      <c r="M231">
        <v>1.8300000430000001</v>
      </c>
      <c r="N231">
        <v>1</v>
      </c>
      <c r="O231">
        <v>0</v>
      </c>
      <c r="P231">
        <f>IF(data[[#This Row],[impressions]]=0,0,data[[#This Row],[clicks]]/data[[#This Row],[impressions]])</f>
        <v>1.1397310234784591E-4</v>
      </c>
      <c r="Q231">
        <f>IF(data[[#This Row],[clicks]]=0,0,data[[#This Row],[spent]]/data[[#This Row],[clicks]])</f>
        <v>1.8300000430000001</v>
      </c>
      <c r="R231">
        <f>IF(data[[#This Row],[impressions]]=0,0,data[[#This Row],[spent]]/data[[#This Row],[impressions]]*1000)</f>
        <v>0.20857078219740144</v>
      </c>
      <c r="S231">
        <f t="shared" si="6"/>
        <v>0</v>
      </c>
      <c r="T231">
        <f t="shared" si="7"/>
        <v>0</v>
      </c>
    </row>
    <row r="232" spans="1:20" x14ac:dyDescent="0.3">
      <c r="A232">
        <v>776551</v>
      </c>
      <c r="B232" s="1">
        <v>42968</v>
      </c>
      <c r="C232" s="1">
        <v>42968</v>
      </c>
      <c r="D232">
        <v>936</v>
      </c>
      <c r="E232">
        <v>115523</v>
      </c>
      <c r="F232" t="s">
        <v>15</v>
      </c>
      <c r="G232" t="s">
        <v>20</v>
      </c>
      <c r="H232">
        <v>16</v>
      </c>
      <c r="I232">
        <v>18</v>
      </c>
      <c r="J232">
        <v>22</v>
      </c>
      <c r="K232">
        <v>14459</v>
      </c>
      <c r="L232">
        <v>1</v>
      </c>
      <c r="M232">
        <v>1.3899999860000001</v>
      </c>
      <c r="N232">
        <v>1</v>
      </c>
      <c r="O232">
        <v>0</v>
      </c>
      <c r="P232">
        <f>IF(data[[#This Row],[impressions]]=0,0,data[[#This Row],[clicks]]/data[[#This Row],[impressions]])</f>
        <v>6.9161076146344842E-5</v>
      </c>
      <c r="Q232">
        <f>IF(data[[#This Row],[clicks]]=0,0,data[[#This Row],[spent]]/data[[#This Row],[clicks]])</f>
        <v>1.3899999860000001</v>
      </c>
      <c r="R232">
        <f>IF(data[[#This Row],[impressions]]=0,0,data[[#This Row],[spent]]/data[[#This Row],[impressions]]*1000)</f>
        <v>9.6133894875164272E-2</v>
      </c>
      <c r="S232">
        <f t="shared" si="6"/>
        <v>0</v>
      </c>
      <c r="T232">
        <f t="shared" si="7"/>
        <v>0</v>
      </c>
    </row>
    <row r="233" spans="1:20" x14ac:dyDescent="0.3">
      <c r="A233">
        <v>776552</v>
      </c>
      <c r="B233" s="1">
        <v>42969</v>
      </c>
      <c r="C233" s="1">
        <v>42969</v>
      </c>
      <c r="D233">
        <v>936</v>
      </c>
      <c r="E233">
        <v>115523</v>
      </c>
      <c r="F233" t="s">
        <v>15</v>
      </c>
      <c r="G233" t="s">
        <v>20</v>
      </c>
      <c r="H233">
        <v>16</v>
      </c>
      <c r="I233">
        <v>17</v>
      </c>
      <c r="J233">
        <v>18</v>
      </c>
      <c r="K233">
        <v>21596</v>
      </c>
      <c r="L233">
        <v>2</v>
      </c>
      <c r="M233">
        <v>2.8099999430000002</v>
      </c>
      <c r="N233">
        <v>1</v>
      </c>
      <c r="O233">
        <v>0</v>
      </c>
      <c r="P233">
        <f>IF(data[[#This Row],[impressions]]=0,0,data[[#This Row],[clicks]]/data[[#This Row],[impressions]])</f>
        <v>9.2609742544915726E-5</v>
      </c>
      <c r="Q233">
        <f>IF(data[[#This Row],[clicks]]=0,0,data[[#This Row],[spent]]/data[[#This Row],[clicks]])</f>
        <v>1.4049999715000001</v>
      </c>
      <c r="R233">
        <f>IF(data[[#This Row],[impressions]]=0,0,data[[#This Row],[spent]]/data[[#This Row],[impressions]]*1000)</f>
        <v>0.13011668563622894</v>
      </c>
      <c r="S233">
        <f t="shared" si="6"/>
        <v>0</v>
      </c>
      <c r="T233">
        <f t="shared" si="7"/>
        <v>0</v>
      </c>
    </row>
    <row r="234" spans="1:20" x14ac:dyDescent="0.3">
      <c r="A234">
        <v>776553</v>
      </c>
      <c r="B234" s="1">
        <v>42969</v>
      </c>
      <c r="C234" s="1">
        <v>42969</v>
      </c>
      <c r="D234">
        <v>936</v>
      </c>
      <c r="E234">
        <v>115523</v>
      </c>
      <c r="F234" t="s">
        <v>15</v>
      </c>
      <c r="G234" t="s">
        <v>20</v>
      </c>
      <c r="H234">
        <v>16</v>
      </c>
      <c r="I234">
        <v>21</v>
      </c>
      <c r="J234">
        <v>17</v>
      </c>
      <c r="K234">
        <v>66765</v>
      </c>
      <c r="L234">
        <v>8</v>
      </c>
      <c r="M234">
        <v>11.04999971</v>
      </c>
      <c r="N234">
        <v>1</v>
      </c>
      <c r="O234">
        <v>0</v>
      </c>
      <c r="P234">
        <f>IF(data[[#This Row],[impressions]]=0,0,data[[#This Row],[clicks]]/data[[#This Row],[impressions]])</f>
        <v>1.1982326069048154E-4</v>
      </c>
      <c r="Q234">
        <f>IF(data[[#This Row],[clicks]]=0,0,data[[#This Row],[spent]]/data[[#This Row],[clicks]])</f>
        <v>1.38124996375</v>
      </c>
      <c r="R234">
        <f>IF(data[[#This Row],[impressions]]=0,0,data[[#This Row],[spent]]/data[[#This Row],[impressions]]*1000)</f>
        <v>0.16550587448513443</v>
      </c>
      <c r="S234">
        <f t="shared" si="6"/>
        <v>0</v>
      </c>
      <c r="T234">
        <f t="shared" si="7"/>
        <v>0</v>
      </c>
    </row>
    <row r="235" spans="1:20" x14ac:dyDescent="0.3">
      <c r="A235">
        <v>776563</v>
      </c>
      <c r="B235" s="1">
        <v>42970</v>
      </c>
      <c r="C235" s="1">
        <v>42970</v>
      </c>
      <c r="D235">
        <v>936</v>
      </c>
      <c r="E235">
        <v>115525</v>
      </c>
      <c r="F235" t="s">
        <v>15</v>
      </c>
      <c r="G235" t="s">
        <v>20</v>
      </c>
      <c r="H235">
        <v>7</v>
      </c>
      <c r="I235">
        <v>9</v>
      </c>
      <c r="J235">
        <v>13</v>
      </c>
      <c r="K235">
        <v>1369</v>
      </c>
      <c r="L235">
        <v>0</v>
      </c>
      <c r="M235">
        <v>0</v>
      </c>
      <c r="N235">
        <v>1</v>
      </c>
      <c r="O235">
        <v>1</v>
      </c>
      <c r="P235">
        <f>IF(data[[#This Row],[impressions]]=0,0,data[[#This Row],[clicks]]/data[[#This Row],[impressions]])</f>
        <v>0</v>
      </c>
      <c r="Q235">
        <f>IF(data[[#This Row],[clicks]]=0,0,data[[#This Row],[spent]]/data[[#This Row],[clicks]])</f>
        <v>0</v>
      </c>
      <c r="R235">
        <f>IF(data[[#This Row],[impressions]]=0,0,data[[#This Row],[spent]]/data[[#This Row],[impressions]]*1000)</f>
        <v>0</v>
      </c>
      <c r="S235">
        <f t="shared" si="6"/>
        <v>0</v>
      </c>
      <c r="T235">
        <f t="shared" si="7"/>
        <v>0</v>
      </c>
    </row>
    <row r="236" spans="1:20" x14ac:dyDescent="0.3">
      <c r="A236">
        <v>776579</v>
      </c>
      <c r="B236" s="1">
        <v>42970</v>
      </c>
      <c r="C236" s="1">
        <v>42970</v>
      </c>
      <c r="D236">
        <v>936</v>
      </c>
      <c r="E236">
        <v>115527</v>
      </c>
      <c r="F236" t="s">
        <v>15</v>
      </c>
      <c r="G236" t="s">
        <v>20</v>
      </c>
      <c r="H236">
        <v>10</v>
      </c>
      <c r="I236">
        <v>13</v>
      </c>
      <c r="J236">
        <v>14</v>
      </c>
      <c r="K236">
        <v>26910</v>
      </c>
      <c r="L236">
        <v>5</v>
      </c>
      <c r="M236">
        <v>7.2299997810000001</v>
      </c>
      <c r="N236">
        <v>1</v>
      </c>
      <c r="O236">
        <v>0</v>
      </c>
      <c r="P236">
        <f>IF(data[[#This Row],[impressions]]=0,0,data[[#This Row],[clicks]]/data[[#This Row],[impressions]])</f>
        <v>1.8580453363062059E-4</v>
      </c>
      <c r="Q236">
        <f>IF(data[[#This Row],[clicks]]=0,0,data[[#This Row],[spent]]/data[[#This Row],[clicks]])</f>
        <v>1.4459999562000001</v>
      </c>
      <c r="R236">
        <f>IF(data[[#This Row],[impressions]]=0,0,data[[#This Row],[spent]]/data[[#This Row],[impressions]]*1000)</f>
        <v>0.26867334749163879</v>
      </c>
      <c r="S236">
        <f t="shared" si="6"/>
        <v>0</v>
      </c>
      <c r="T236">
        <f t="shared" si="7"/>
        <v>0</v>
      </c>
    </row>
    <row r="237" spans="1:20" x14ac:dyDescent="0.3">
      <c r="A237">
        <v>776603</v>
      </c>
      <c r="B237" s="1">
        <v>42970</v>
      </c>
      <c r="C237" s="1">
        <v>42970</v>
      </c>
      <c r="D237">
        <v>936</v>
      </c>
      <c r="E237">
        <v>115531</v>
      </c>
      <c r="F237" t="s">
        <v>15</v>
      </c>
      <c r="G237" t="s">
        <v>20</v>
      </c>
      <c r="H237">
        <v>2</v>
      </c>
      <c r="I237">
        <v>3</v>
      </c>
      <c r="J237">
        <v>6</v>
      </c>
      <c r="K237">
        <v>506</v>
      </c>
      <c r="L237">
        <v>0</v>
      </c>
      <c r="M237">
        <v>0</v>
      </c>
      <c r="N237">
        <v>1</v>
      </c>
      <c r="O237">
        <v>0</v>
      </c>
      <c r="P237">
        <f>IF(data[[#This Row],[impressions]]=0,0,data[[#This Row],[clicks]]/data[[#This Row],[impressions]])</f>
        <v>0</v>
      </c>
      <c r="Q237">
        <f>IF(data[[#This Row],[clicks]]=0,0,data[[#This Row],[spent]]/data[[#This Row],[clicks]])</f>
        <v>0</v>
      </c>
      <c r="R237">
        <f>IF(data[[#This Row],[impressions]]=0,0,data[[#This Row],[spent]]/data[[#This Row],[impressions]]*1000)</f>
        <v>0</v>
      </c>
      <c r="S237">
        <f t="shared" si="6"/>
        <v>0</v>
      </c>
      <c r="T237">
        <f t="shared" si="7"/>
        <v>0</v>
      </c>
    </row>
    <row r="238" spans="1:20" x14ac:dyDescent="0.3">
      <c r="A238">
        <v>776615</v>
      </c>
      <c r="B238" s="1">
        <v>42970</v>
      </c>
      <c r="C238" s="1">
        <v>42970</v>
      </c>
      <c r="D238">
        <v>936</v>
      </c>
      <c r="E238">
        <v>115533</v>
      </c>
      <c r="F238" t="s">
        <v>19</v>
      </c>
      <c r="G238" t="s">
        <v>16</v>
      </c>
      <c r="H238">
        <v>63</v>
      </c>
      <c r="I238">
        <v>66</v>
      </c>
      <c r="J238">
        <v>68</v>
      </c>
      <c r="K238">
        <v>11988</v>
      </c>
      <c r="L238">
        <v>3</v>
      </c>
      <c r="M238">
        <v>4.2699998619999997</v>
      </c>
      <c r="N238">
        <v>1</v>
      </c>
      <c r="O238">
        <v>0</v>
      </c>
      <c r="P238">
        <f>IF(data[[#This Row],[impressions]]=0,0,data[[#This Row],[clicks]]/data[[#This Row],[impressions]])</f>
        <v>2.5025025025025025E-4</v>
      </c>
      <c r="Q238">
        <f>IF(data[[#This Row],[clicks]]=0,0,data[[#This Row],[spent]]/data[[#This Row],[clicks]])</f>
        <v>1.4233332873333333</v>
      </c>
      <c r="R238">
        <f>IF(data[[#This Row],[impressions]]=0,0,data[[#This Row],[spent]]/data[[#This Row],[impressions]]*1000)</f>
        <v>0.35618951134467802</v>
      </c>
      <c r="S238">
        <f t="shared" si="6"/>
        <v>0</v>
      </c>
      <c r="T238">
        <f t="shared" si="7"/>
        <v>0</v>
      </c>
    </row>
    <row r="239" spans="1:20" x14ac:dyDescent="0.3">
      <c r="A239">
        <v>776623</v>
      </c>
      <c r="B239" s="1">
        <v>42970</v>
      </c>
      <c r="C239" s="1">
        <v>42970</v>
      </c>
      <c r="D239">
        <v>936</v>
      </c>
      <c r="E239">
        <v>115535</v>
      </c>
      <c r="F239" t="s">
        <v>19</v>
      </c>
      <c r="G239" t="s">
        <v>16</v>
      </c>
      <c r="H239">
        <v>64</v>
      </c>
      <c r="I239">
        <v>69</v>
      </c>
      <c r="J239">
        <v>65</v>
      </c>
      <c r="K239">
        <v>19353</v>
      </c>
      <c r="L239">
        <v>6</v>
      </c>
      <c r="M239">
        <v>9.4799998999999993</v>
      </c>
      <c r="N239">
        <v>1</v>
      </c>
      <c r="O239">
        <v>1</v>
      </c>
      <c r="P239">
        <f>IF(data[[#This Row],[impressions]]=0,0,data[[#This Row],[clicks]]/data[[#This Row],[impressions]])</f>
        <v>3.1002945279801579E-4</v>
      </c>
      <c r="Q239">
        <f>IF(data[[#This Row],[clicks]]=0,0,data[[#This Row],[spent]]/data[[#This Row],[clicks]])</f>
        <v>1.5799999833333331</v>
      </c>
      <c r="R239">
        <f>IF(data[[#This Row],[impressions]]=0,0,data[[#This Row],[spent]]/data[[#This Row],[impressions]]*1000)</f>
        <v>0.48984653025370745</v>
      </c>
      <c r="S239">
        <f t="shared" si="6"/>
        <v>0.16666666666666666</v>
      </c>
      <c r="T239">
        <f t="shared" si="7"/>
        <v>9.4799998999999993</v>
      </c>
    </row>
    <row r="240" spans="1:20" x14ac:dyDescent="0.3">
      <c r="A240">
        <v>776631</v>
      </c>
      <c r="B240" s="1">
        <v>42970</v>
      </c>
      <c r="C240" s="1">
        <v>42970</v>
      </c>
      <c r="D240">
        <v>936</v>
      </c>
      <c r="E240">
        <v>115536</v>
      </c>
      <c r="F240" t="s">
        <v>18</v>
      </c>
      <c r="G240" t="s">
        <v>16</v>
      </c>
      <c r="H240">
        <v>29</v>
      </c>
      <c r="I240">
        <v>35</v>
      </c>
      <c r="J240">
        <v>33</v>
      </c>
      <c r="K240">
        <v>10960</v>
      </c>
      <c r="L240">
        <v>2</v>
      </c>
      <c r="M240">
        <v>2.8900001049999999</v>
      </c>
      <c r="N240">
        <v>1</v>
      </c>
      <c r="O240">
        <v>0</v>
      </c>
      <c r="P240">
        <f>IF(data[[#This Row],[impressions]]=0,0,data[[#This Row],[clicks]]/data[[#This Row],[impressions]])</f>
        <v>1.8248175182481751E-4</v>
      </c>
      <c r="Q240">
        <f>IF(data[[#This Row],[clicks]]=0,0,data[[#This Row],[spent]]/data[[#This Row],[clicks]])</f>
        <v>1.4450000525</v>
      </c>
      <c r="R240">
        <f>IF(data[[#This Row],[impressions]]=0,0,data[[#This Row],[spent]]/data[[#This Row],[impressions]]*1000)</f>
        <v>0.26368614096715326</v>
      </c>
      <c r="S240">
        <f t="shared" si="6"/>
        <v>0</v>
      </c>
      <c r="T240">
        <f t="shared" si="7"/>
        <v>0</v>
      </c>
    </row>
    <row r="241" spans="1:20" x14ac:dyDescent="0.3">
      <c r="A241">
        <v>776643</v>
      </c>
      <c r="B241" s="1">
        <v>42970</v>
      </c>
      <c r="C241" s="1">
        <v>42970</v>
      </c>
      <c r="D241">
        <v>936</v>
      </c>
      <c r="E241">
        <v>115538</v>
      </c>
      <c r="F241" t="s">
        <v>15</v>
      </c>
      <c r="G241" t="s">
        <v>16</v>
      </c>
      <c r="H241">
        <v>15</v>
      </c>
      <c r="I241">
        <v>18</v>
      </c>
      <c r="J241">
        <v>18</v>
      </c>
      <c r="K241">
        <v>33491</v>
      </c>
      <c r="L241">
        <v>6</v>
      </c>
      <c r="M241">
        <v>10.56999969</v>
      </c>
      <c r="N241">
        <v>2</v>
      </c>
      <c r="O241">
        <v>1</v>
      </c>
      <c r="P241">
        <f>IF(data[[#This Row],[impressions]]=0,0,data[[#This Row],[clicks]]/data[[#This Row],[impressions]])</f>
        <v>1.7915260816338719E-4</v>
      </c>
      <c r="Q241">
        <f>IF(data[[#This Row],[clicks]]=0,0,data[[#This Row],[spent]]/data[[#This Row],[clicks]])</f>
        <v>1.761666615</v>
      </c>
      <c r="R241">
        <f>IF(data[[#This Row],[impressions]]=0,0,data[[#This Row],[spent]]/data[[#This Row],[impressions]]*1000)</f>
        <v>0.31560716879161566</v>
      </c>
      <c r="S241">
        <f t="shared" si="6"/>
        <v>0.16666666666666666</v>
      </c>
      <c r="T241">
        <f t="shared" si="7"/>
        <v>10.56999969</v>
      </c>
    </row>
    <row r="242" spans="1:20" x14ac:dyDescent="0.3">
      <c r="A242">
        <v>776644</v>
      </c>
      <c r="B242" s="1">
        <v>42970</v>
      </c>
      <c r="C242" s="1">
        <v>42970</v>
      </c>
      <c r="D242">
        <v>936</v>
      </c>
      <c r="E242">
        <v>115538</v>
      </c>
      <c r="F242" t="s">
        <v>15</v>
      </c>
      <c r="G242" t="s">
        <v>16</v>
      </c>
      <c r="H242">
        <v>15</v>
      </c>
      <c r="I242">
        <v>21</v>
      </c>
      <c r="J242">
        <v>20</v>
      </c>
      <c r="K242">
        <v>20083</v>
      </c>
      <c r="L242">
        <v>2</v>
      </c>
      <c r="M242">
        <v>3.2000000480000002</v>
      </c>
      <c r="N242">
        <v>2</v>
      </c>
      <c r="O242">
        <v>1</v>
      </c>
      <c r="P242">
        <f>IF(data[[#This Row],[impressions]]=0,0,data[[#This Row],[clicks]]/data[[#This Row],[impressions]])</f>
        <v>9.9586715132201359E-5</v>
      </c>
      <c r="Q242">
        <f>IF(data[[#This Row],[clicks]]=0,0,data[[#This Row],[spent]]/data[[#This Row],[clicks]])</f>
        <v>1.6000000240000001</v>
      </c>
      <c r="R242">
        <f>IF(data[[#This Row],[impressions]]=0,0,data[[#This Row],[spent]]/data[[#This Row],[impressions]]*1000)</f>
        <v>0.15933874660160335</v>
      </c>
      <c r="S242">
        <f t="shared" si="6"/>
        <v>0.5</v>
      </c>
      <c r="T242">
        <f t="shared" si="7"/>
        <v>3.2000000480000002</v>
      </c>
    </row>
    <row r="243" spans="1:20" x14ac:dyDescent="0.3">
      <c r="A243">
        <v>776659</v>
      </c>
      <c r="B243" s="1">
        <v>42970</v>
      </c>
      <c r="C243" s="1">
        <v>42970</v>
      </c>
      <c r="D243">
        <v>936</v>
      </c>
      <c r="E243">
        <v>115541</v>
      </c>
      <c r="F243" t="s">
        <v>15</v>
      </c>
      <c r="G243" t="s">
        <v>16</v>
      </c>
      <c r="H243">
        <v>16</v>
      </c>
      <c r="I243">
        <v>19</v>
      </c>
      <c r="J243">
        <v>22</v>
      </c>
      <c r="K243">
        <v>8817</v>
      </c>
      <c r="L243">
        <v>0</v>
      </c>
      <c r="M243">
        <v>0</v>
      </c>
      <c r="N243">
        <v>1</v>
      </c>
      <c r="O243">
        <v>1</v>
      </c>
      <c r="P243">
        <f>IF(data[[#This Row],[impressions]]=0,0,data[[#This Row],[clicks]]/data[[#This Row],[impressions]])</f>
        <v>0</v>
      </c>
      <c r="Q243">
        <f>IF(data[[#This Row],[clicks]]=0,0,data[[#This Row],[spent]]/data[[#This Row],[clicks]])</f>
        <v>0</v>
      </c>
      <c r="R243">
        <f>IF(data[[#This Row],[impressions]]=0,0,data[[#This Row],[spent]]/data[[#This Row],[impressions]]*1000)</f>
        <v>0</v>
      </c>
      <c r="S243">
        <f t="shared" si="6"/>
        <v>0</v>
      </c>
      <c r="T243">
        <f t="shared" si="7"/>
        <v>0</v>
      </c>
    </row>
    <row r="244" spans="1:20" x14ac:dyDescent="0.3">
      <c r="A244">
        <v>776661</v>
      </c>
      <c r="B244" s="1">
        <v>42970</v>
      </c>
      <c r="C244" s="1">
        <v>42970</v>
      </c>
      <c r="D244">
        <v>936</v>
      </c>
      <c r="E244">
        <v>115541</v>
      </c>
      <c r="F244" t="s">
        <v>15</v>
      </c>
      <c r="G244" t="s">
        <v>16</v>
      </c>
      <c r="H244">
        <v>16</v>
      </c>
      <c r="I244">
        <v>18</v>
      </c>
      <c r="J244">
        <v>22</v>
      </c>
      <c r="K244">
        <v>15466</v>
      </c>
      <c r="L244">
        <v>1</v>
      </c>
      <c r="M244">
        <v>0.97000002900000004</v>
      </c>
      <c r="N244">
        <v>1</v>
      </c>
      <c r="O244">
        <v>0</v>
      </c>
      <c r="P244">
        <f>IF(data[[#This Row],[impressions]]=0,0,data[[#This Row],[clicks]]/data[[#This Row],[impressions]])</f>
        <v>6.4657959394801506E-5</v>
      </c>
      <c r="Q244">
        <f>IF(data[[#This Row],[clicks]]=0,0,data[[#This Row],[spent]]/data[[#This Row],[clicks]])</f>
        <v>0.97000002900000004</v>
      </c>
      <c r="R244">
        <f>IF(data[[#This Row],[impressions]]=0,0,data[[#This Row],[spent]]/data[[#This Row],[impressions]]*1000)</f>
        <v>6.271822248803828E-2</v>
      </c>
      <c r="S244">
        <f t="shared" si="6"/>
        <v>0</v>
      </c>
      <c r="T244">
        <f t="shared" si="7"/>
        <v>0</v>
      </c>
    </row>
    <row r="245" spans="1:20" x14ac:dyDescent="0.3">
      <c r="A245">
        <v>776662</v>
      </c>
      <c r="B245" s="1">
        <v>42969</v>
      </c>
      <c r="C245" s="1">
        <v>42969</v>
      </c>
      <c r="D245">
        <v>936</v>
      </c>
      <c r="E245">
        <v>115541</v>
      </c>
      <c r="F245" t="s">
        <v>15</v>
      </c>
      <c r="G245" t="s">
        <v>16</v>
      </c>
      <c r="H245">
        <v>16</v>
      </c>
      <c r="I245">
        <v>18</v>
      </c>
      <c r="J245">
        <v>22</v>
      </c>
      <c r="K245">
        <v>27072</v>
      </c>
      <c r="L245">
        <v>3</v>
      </c>
      <c r="M245">
        <v>4.3700000049999996</v>
      </c>
      <c r="N245">
        <v>1</v>
      </c>
      <c r="O245">
        <v>0</v>
      </c>
      <c r="P245">
        <f>IF(data[[#This Row],[impressions]]=0,0,data[[#This Row],[clicks]]/data[[#This Row],[impressions]])</f>
        <v>1.1081560283687943E-4</v>
      </c>
      <c r="Q245">
        <f>IF(data[[#This Row],[clicks]]=0,0,data[[#This Row],[spent]]/data[[#This Row],[clicks]])</f>
        <v>1.4566666683333331</v>
      </c>
      <c r="R245">
        <f>IF(data[[#This Row],[impressions]]=0,0,data[[#This Row],[spent]]/data[[#This Row],[impressions]]*1000)</f>
        <v>0.16142139498374705</v>
      </c>
      <c r="S245">
        <f t="shared" si="6"/>
        <v>0</v>
      </c>
      <c r="T245">
        <f t="shared" si="7"/>
        <v>0</v>
      </c>
    </row>
    <row r="246" spans="1:20" x14ac:dyDescent="0.3">
      <c r="A246">
        <v>776663</v>
      </c>
      <c r="B246" s="1">
        <v>42969</v>
      </c>
      <c r="C246" s="1">
        <v>42969</v>
      </c>
      <c r="D246">
        <v>936</v>
      </c>
      <c r="E246">
        <v>115541</v>
      </c>
      <c r="F246" t="s">
        <v>15</v>
      </c>
      <c r="G246" t="s">
        <v>16</v>
      </c>
      <c r="H246">
        <v>16</v>
      </c>
      <c r="I246">
        <v>19</v>
      </c>
      <c r="J246">
        <v>22</v>
      </c>
      <c r="K246">
        <v>15753</v>
      </c>
      <c r="L246">
        <v>1</v>
      </c>
      <c r="M246">
        <v>0.56999999300000004</v>
      </c>
      <c r="N246">
        <v>1</v>
      </c>
      <c r="O246">
        <v>1</v>
      </c>
      <c r="P246">
        <f>IF(data[[#This Row],[impressions]]=0,0,data[[#This Row],[clicks]]/data[[#This Row],[impressions]])</f>
        <v>6.3479972068812291E-5</v>
      </c>
      <c r="Q246">
        <f>IF(data[[#This Row],[clicks]]=0,0,data[[#This Row],[spent]]/data[[#This Row],[clicks]])</f>
        <v>0.56999999300000004</v>
      </c>
      <c r="R246">
        <f>IF(data[[#This Row],[impressions]]=0,0,data[[#This Row],[spent]]/data[[#This Row],[impressions]]*1000)</f>
        <v>3.6183583634863202E-2</v>
      </c>
      <c r="S246">
        <f t="shared" si="6"/>
        <v>1</v>
      </c>
      <c r="T246">
        <f t="shared" si="7"/>
        <v>0.56999999300000004</v>
      </c>
    </row>
    <row r="247" spans="1:20" x14ac:dyDescent="0.3">
      <c r="A247">
        <v>776668</v>
      </c>
      <c r="B247" s="1">
        <v>42969</v>
      </c>
      <c r="C247" s="1">
        <v>42969</v>
      </c>
      <c r="D247">
        <v>936</v>
      </c>
      <c r="E247">
        <v>115542</v>
      </c>
      <c r="F247" t="s">
        <v>18</v>
      </c>
      <c r="G247" t="s">
        <v>16</v>
      </c>
      <c r="H247">
        <v>19</v>
      </c>
      <c r="I247">
        <v>21</v>
      </c>
      <c r="J247">
        <v>24</v>
      </c>
      <c r="K247">
        <v>3523</v>
      </c>
      <c r="L247">
        <v>1</v>
      </c>
      <c r="M247">
        <v>1.809999943</v>
      </c>
      <c r="N247">
        <v>1</v>
      </c>
      <c r="O247">
        <v>1</v>
      </c>
      <c r="P247">
        <f>IF(data[[#This Row],[impressions]]=0,0,data[[#This Row],[clicks]]/data[[#This Row],[impressions]])</f>
        <v>2.838489923360772E-4</v>
      </c>
      <c r="Q247">
        <f>IF(data[[#This Row],[clicks]]=0,0,data[[#This Row],[spent]]/data[[#This Row],[clicks]])</f>
        <v>1.809999943</v>
      </c>
      <c r="R247">
        <f>IF(data[[#This Row],[impressions]]=0,0,data[[#This Row],[spent]]/data[[#This Row],[impressions]]*1000)</f>
        <v>0.51376665994890713</v>
      </c>
      <c r="S247">
        <f t="shared" si="6"/>
        <v>1</v>
      </c>
      <c r="T247">
        <f t="shared" si="7"/>
        <v>1.809999943</v>
      </c>
    </row>
    <row r="248" spans="1:20" x14ac:dyDescent="0.3">
      <c r="A248">
        <v>776685</v>
      </c>
      <c r="B248" s="1">
        <v>42969</v>
      </c>
      <c r="C248" s="1">
        <v>42969</v>
      </c>
      <c r="D248">
        <v>936</v>
      </c>
      <c r="E248">
        <v>115545</v>
      </c>
      <c r="F248" t="s">
        <v>18</v>
      </c>
      <c r="G248" t="s">
        <v>16</v>
      </c>
      <c r="H248">
        <v>16</v>
      </c>
      <c r="I248">
        <v>22</v>
      </c>
      <c r="J248">
        <v>17</v>
      </c>
      <c r="K248">
        <v>7745</v>
      </c>
      <c r="L248">
        <v>0</v>
      </c>
      <c r="M248">
        <v>0</v>
      </c>
      <c r="N248">
        <v>1</v>
      </c>
      <c r="O248">
        <v>0</v>
      </c>
      <c r="P248">
        <f>IF(data[[#This Row],[impressions]]=0,0,data[[#This Row],[clicks]]/data[[#This Row],[impressions]])</f>
        <v>0</v>
      </c>
      <c r="Q248">
        <f>IF(data[[#This Row],[clicks]]=0,0,data[[#This Row],[spent]]/data[[#This Row],[clicks]])</f>
        <v>0</v>
      </c>
      <c r="R248">
        <f>IF(data[[#This Row],[impressions]]=0,0,data[[#This Row],[spent]]/data[[#This Row],[impressions]]*1000)</f>
        <v>0</v>
      </c>
      <c r="S248">
        <f t="shared" si="6"/>
        <v>0</v>
      </c>
      <c r="T248">
        <f t="shared" si="7"/>
        <v>0</v>
      </c>
    </row>
    <row r="249" spans="1:20" x14ac:dyDescent="0.3">
      <c r="A249">
        <v>776686</v>
      </c>
      <c r="B249" s="1">
        <v>42969</v>
      </c>
      <c r="C249" s="1">
        <v>42969</v>
      </c>
      <c r="D249">
        <v>936</v>
      </c>
      <c r="E249">
        <v>115545</v>
      </c>
      <c r="F249" t="s">
        <v>18</v>
      </c>
      <c r="G249" t="s">
        <v>16</v>
      </c>
      <c r="H249">
        <v>16</v>
      </c>
      <c r="I249">
        <v>17</v>
      </c>
      <c r="J249">
        <v>21</v>
      </c>
      <c r="K249">
        <v>18709</v>
      </c>
      <c r="L249">
        <v>2</v>
      </c>
      <c r="M249">
        <v>3.3199999330000001</v>
      </c>
      <c r="N249">
        <v>1</v>
      </c>
      <c r="O249">
        <v>0</v>
      </c>
      <c r="P249">
        <f>IF(data[[#This Row],[impressions]]=0,0,data[[#This Row],[clicks]]/data[[#This Row],[impressions]])</f>
        <v>1.0690042225666791E-4</v>
      </c>
      <c r="Q249">
        <f>IF(data[[#This Row],[clicks]]=0,0,data[[#This Row],[spent]]/data[[#This Row],[clicks]])</f>
        <v>1.6599999665</v>
      </c>
      <c r="R249">
        <f>IF(data[[#This Row],[impressions]]=0,0,data[[#This Row],[spent]]/data[[#This Row],[impressions]]*1000)</f>
        <v>0.1774546973649046</v>
      </c>
      <c r="S249">
        <f t="shared" si="6"/>
        <v>0</v>
      </c>
      <c r="T249">
        <f t="shared" si="7"/>
        <v>0</v>
      </c>
    </row>
    <row r="250" spans="1:20" x14ac:dyDescent="0.3">
      <c r="A250">
        <v>776687</v>
      </c>
      <c r="B250" s="1">
        <v>42970</v>
      </c>
      <c r="C250" s="1">
        <v>42970</v>
      </c>
      <c r="D250">
        <v>936</v>
      </c>
      <c r="E250">
        <v>115545</v>
      </c>
      <c r="F250" t="s">
        <v>18</v>
      </c>
      <c r="G250" t="s">
        <v>16</v>
      </c>
      <c r="H250">
        <v>16</v>
      </c>
      <c r="I250">
        <v>20</v>
      </c>
      <c r="J250">
        <v>20</v>
      </c>
      <c r="K250">
        <v>8022</v>
      </c>
      <c r="L250">
        <v>0</v>
      </c>
      <c r="M250">
        <v>0</v>
      </c>
      <c r="N250">
        <v>2</v>
      </c>
      <c r="O250">
        <v>1</v>
      </c>
      <c r="P250">
        <f>IF(data[[#This Row],[impressions]]=0,0,data[[#This Row],[clicks]]/data[[#This Row],[impressions]])</f>
        <v>0</v>
      </c>
      <c r="Q250">
        <f>IF(data[[#This Row],[clicks]]=0,0,data[[#This Row],[spent]]/data[[#This Row],[clicks]])</f>
        <v>0</v>
      </c>
      <c r="R250">
        <f>IF(data[[#This Row],[impressions]]=0,0,data[[#This Row],[spent]]/data[[#This Row],[impressions]]*1000)</f>
        <v>0</v>
      </c>
      <c r="S250">
        <f t="shared" si="6"/>
        <v>0</v>
      </c>
      <c r="T250">
        <f t="shared" si="7"/>
        <v>0</v>
      </c>
    </row>
    <row r="251" spans="1:20" x14ac:dyDescent="0.3">
      <c r="A251">
        <v>776696</v>
      </c>
      <c r="B251" s="1">
        <v>42969</v>
      </c>
      <c r="C251" s="1">
        <v>42969</v>
      </c>
      <c r="D251">
        <v>936</v>
      </c>
      <c r="E251">
        <v>115547</v>
      </c>
      <c r="F251" t="s">
        <v>15</v>
      </c>
      <c r="G251" t="s">
        <v>16</v>
      </c>
      <c r="H251">
        <v>10</v>
      </c>
      <c r="I251">
        <v>11</v>
      </c>
      <c r="J251">
        <v>12</v>
      </c>
      <c r="K251">
        <v>7966</v>
      </c>
      <c r="L251">
        <v>1</v>
      </c>
      <c r="M251">
        <v>1.1799999480000001</v>
      </c>
      <c r="N251">
        <v>1</v>
      </c>
      <c r="O251">
        <v>1</v>
      </c>
      <c r="P251">
        <f>IF(data[[#This Row],[impressions]]=0,0,data[[#This Row],[clicks]]/data[[#This Row],[impressions]])</f>
        <v>1.2553351744915893E-4</v>
      </c>
      <c r="Q251">
        <f>IF(data[[#This Row],[clicks]]=0,0,data[[#This Row],[spent]]/data[[#This Row],[clicks]])</f>
        <v>1.1799999480000001</v>
      </c>
      <c r="R251">
        <f>IF(data[[#This Row],[impressions]]=0,0,data[[#This Row],[spent]]/data[[#This Row],[impressions]]*1000)</f>
        <v>0.14812954406226464</v>
      </c>
      <c r="S251">
        <f t="shared" si="6"/>
        <v>1</v>
      </c>
      <c r="T251">
        <f t="shared" si="7"/>
        <v>1.1799999480000001</v>
      </c>
    </row>
    <row r="252" spans="1:20" x14ac:dyDescent="0.3">
      <c r="A252">
        <v>776697</v>
      </c>
      <c r="B252" s="1">
        <v>42969</v>
      </c>
      <c r="C252" s="1">
        <v>42969</v>
      </c>
      <c r="D252">
        <v>936</v>
      </c>
      <c r="E252">
        <v>115547</v>
      </c>
      <c r="F252" t="s">
        <v>15</v>
      </c>
      <c r="G252" t="s">
        <v>16</v>
      </c>
      <c r="H252">
        <v>10</v>
      </c>
      <c r="I252">
        <v>14</v>
      </c>
      <c r="J252">
        <v>13</v>
      </c>
      <c r="K252">
        <v>4132</v>
      </c>
      <c r="L252">
        <v>0</v>
      </c>
      <c r="M252">
        <v>0</v>
      </c>
      <c r="N252">
        <v>1</v>
      </c>
      <c r="O252">
        <v>1</v>
      </c>
      <c r="P252">
        <f>IF(data[[#This Row],[impressions]]=0,0,data[[#This Row],[clicks]]/data[[#This Row],[impressions]])</f>
        <v>0</v>
      </c>
      <c r="Q252">
        <f>IF(data[[#This Row],[clicks]]=0,0,data[[#This Row],[spent]]/data[[#This Row],[clicks]])</f>
        <v>0</v>
      </c>
      <c r="R252">
        <f>IF(data[[#This Row],[impressions]]=0,0,data[[#This Row],[spent]]/data[[#This Row],[impressions]]*1000)</f>
        <v>0</v>
      </c>
      <c r="S252">
        <f t="shared" si="6"/>
        <v>0</v>
      </c>
      <c r="T252">
        <f t="shared" si="7"/>
        <v>0</v>
      </c>
    </row>
    <row r="253" spans="1:20" x14ac:dyDescent="0.3">
      <c r="A253">
        <v>776698</v>
      </c>
      <c r="B253" s="1">
        <v>42969</v>
      </c>
      <c r="C253" s="1">
        <v>42969</v>
      </c>
      <c r="D253">
        <v>936</v>
      </c>
      <c r="E253">
        <v>115547</v>
      </c>
      <c r="F253" t="s">
        <v>15</v>
      </c>
      <c r="G253" t="s">
        <v>16</v>
      </c>
      <c r="H253">
        <v>10</v>
      </c>
      <c r="I253">
        <v>14</v>
      </c>
      <c r="J253">
        <v>16</v>
      </c>
      <c r="K253">
        <v>12785</v>
      </c>
      <c r="L253">
        <v>3</v>
      </c>
      <c r="M253">
        <v>4.7300000190000002</v>
      </c>
      <c r="N253">
        <v>2</v>
      </c>
      <c r="O253">
        <v>1</v>
      </c>
      <c r="P253">
        <f>IF(data[[#This Row],[impressions]]=0,0,data[[#This Row],[clicks]]/data[[#This Row],[impressions]])</f>
        <v>2.3464998044583498E-4</v>
      </c>
      <c r="Q253">
        <f>IF(data[[#This Row],[clicks]]=0,0,data[[#This Row],[spent]]/data[[#This Row],[clicks]])</f>
        <v>1.5766666730000001</v>
      </c>
      <c r="R253">
        <f>IF(data[[#This Row],[impressions]]=0,0,data[[#This Row],[spent]]/data[[#This Row],[impressions]]*1000)</f>
        <v>0.36996480398904968</v>
      </c>
      <c r="S253">
        <f t="shared" si="6"/>
        <v>0.33333333333333331</v>
      </c>
      <c r="T253">
        <f t="shared" si="7"/>
        <v>4.7300000190000002</v>
      </c>
    </row>
    <row r="254" spans="1:20" x14ac:dyDescent="0.3">
      <c r="A254">
        <v>776699</v>
      </c>
      <c r="B254" s="1">
        <v>42974</v>
      </c>
      <c r="C254" s="1">
        <v>42974</v>
      </c>
      <c r="D254">
        <v>936</v>
      </c>
      <c r="E254">
        <v>115547</v>
      </c>
      <c r="F254" t="s">
        <v>15</v>
      </c>
      <c r="G254" t="s">
        <v>16</v>
      </c>
      <c r="H254">
        <v>10</v>
      </c>
      <c r="I254">
        <v>16</v>
      </c>
      <c r="J254">
        <v>16</v>
      </c>
      <c r="K254">
        <v>8213</v>
      </c>
      <c r="L254">
        <v>1</v>
      </c>
      <c r="M254">
        <v>1.3799999949999999</v>
      </c>
      <c r="N254">
        <v>1</v>
      </c>
      <c r="O254">
        <v>1</v>
      </c>
      <c r="P254">
        <f>IF(data[[#This Row],[impressions]]=0,0,data[[#This Row],[clicks]]/data[[#This Row],[impressions]])</f>
        <v>1.2175818823815901E-4</v>
      </c>
      <c r="Q254">
        <f>IF(data[[#This Row],[clicks]]=0,0,data[[#This Row],[spent]]/data[[#This Row],[clicks]])</f>
        <v>1.3799999949999999</v>
      </c>
      <c r="R254">
        <f>IF(data[[#This Row],[impressions]]=0,0,data[[#This Row],[spent]]/data[[#This Row],[impressions]]*1000)</f>
        <v>0.1680262991598685</v>
      </c>
      <c r="S254">
        <f t="shared" si="6"/>
        <v>1</v>
      </c>
      <c r="T254">
        <f t="shared" si="7"/>
        <v>1.3799999949999999</v>
      </c>
    </row>
    <row r="255" spans="1:20" x14ac:dyDescent="0.3">
      <c r="A255">
        <v>776722</v>
      </c>
      <c r="B255" s="1">
        <v>42974</v>
      </c>
      <c r="C255" s="1">
        <v>42974</v>
      </c>
      <c r="D255">
        <v>936</v>
      </c>
      <c r="E255">
        <v>115551</v>
      </c>
      <c r="F255" t="s">
        <v>15</v>
      </c>
      <c r="G255" t="s">
        <v>16</v>
      </c>
      <c r="H255">
        <v>2</v>
      </c>
      <c r="I255">
        <v>4</v>
      </c>
      <c r="J255">
        <v>7</v>
      </c>
      <c r="K255">
        <v>545</v>
      </c>
      <c r="L255">
        <v>0</v>
      </c>
      <c r="M255">
        <v>0</v>
      </c>
      <c r="N255">
        <v>1</v>
      </c>
      <c r="O255">
        <v>1</v>
      </c>
      <c r="P255">
        <f>IF(data[[#This Row],[impressions]]=0,0,data[[#This Row],[clicks]]/data[[#This Row],[impressions]])</f>
        <v>0</v>
      </c>
      <c r="Q255">
        <f>IF(data[[#This Row],[clicks]]=0,0,data[[#This Row],[spent]]/data[[#This Row],[clicks]])</f>
        <v>0</v>
      </c>
      <c r="R255">
        <f>IF(data[[#This Row],[impressions]]=0,0,data[[#This Row],[spent]]/data[[#This Row],[impressions]]*1000)</f>
        <v>0</v>
      </c>
      <c r="S255">
        <f t="shared" si="6"/>
        <v>0</v>
      </c>
      <c r="T255">
        <f t="shared" si="7"/>
        <v>0</v>
      </c>
    </row>
    <row r="256" spans="1:20" x14ac:dyDescent="0.3">
      <c r="A256">
        <v>776725</v>
      </c>
      <c r="B256" s="1">
        <v>42969</v>
      </c>
      <c r="C256" s="1">
        <v>42969</v>
      </c>
      <c r="D256">
        <v>936</v>
      </c>
      <c r="E256">
        <v>115552</v>
      </c>
      <c r="F256" t="s">
        <v>18</v>
      </c>
      <c r="G256" t="s">
        <v>16</v>
      </c>
      <c r="H256">
        <v>23</v>
      </c>
      <c r="I256">
        <v>26</v>
      </c>
      <c r="J256">
        <v>27</v>
      </c>
      <c r="K256">
        <v>2479</v>
      </c>
      <c r="L256">
        <v>1</v>
      </c>
      <c r="M256">
        <v>1.2599999900000001</v>
      </c>
      <c r="N256">
        <v>1</v>
      </c>
      <c r="O256">
        <v>0</v>
      </c>
      <c r="P256">
        <f>IF(data[[#This Row],[impressions]]=0,0,data[[#This Row],[clicks]]/data[[#This Row],[impressions]])</f>
        <v>4.0338846308995562E-4</v>
      </c>
      <c r="Q256">
        <f>IF(data[[#This Row],[clicks]]=0,0,data[[#This Row],[spent]]/data[[#This Row],[clicks]])</f>
        <v>1.2599999900000001</v>
      </c>
      <c r="R256">
        <f>IF(data[[#This Row],[impressions]]=0,0,data[[#This Row],[spent]]/data[[#This Row],[impressions]]*1000)</f>
        <v>0.50826945945945956</v>
      </c>
      <c r="S256">
        <f t="shared" si="6"/>
        <v>0</v>
      </c>
      <c r="T256">
        <f t="shared" si="7"/>
        <v>0</v>
      </c>
    </row>
    <row r="257" spans="1:20" x14ac:dyDescent="0.3">
      <c r="A257">
        <v>776780</v>
      </c>
      <c r="B257" s="1">
        <v>42969</v>
      </c>
      <c r="C257" s="1">
        <v>42969</v>
      </c>
      <c r="D257">
        <v>936</v>
      </c>
      <c r="E257">
        <v>115561</v>
      </c>
      <c r="F257" t="s">
        <v>18</v>
      </c>
      <c r="G257" t="s">
        <v>16</v>
      </c>
      <c r="H257">
        <v>2</v>
      </c>
      <c r="I257">
        <v>4</v>
      </c>
      <c r="J257">
        <v>3</v>
      </c>
      <c r="K257">
        <v>3812</v>
      </c>
      <c r="L257">
        <v>2</v>
      </c>
      <c r="M257">
        <v>3.0499999519999998</v>
      </c>
      <c r="N257">
        <v>1</v>
      </c>
      <c r="O257">
        <v>0</v>
      </c>
      <c r="P257">
        <f>IF(data[[#This Row],[impressions]]=0,0,data[[#This Row],[clicks]]/data[[#This Row],[impressions]])</f>
        <v>5.2465897166841555E-4</v>
      </c>
      <c r="Q257">
        <f>IF(data[[#This Row],[clicks]]=0,0,data[[#This Row],[spent]]/data[[#This Row],[clicks]])</f>
        <v>1.5249999759999999</v>
      </c>
      <c r="R257">
        <f>IF(data[[#This Row],[impressions]]=0,0,data[[#This Row],[spent]]/data[[#This Row],[impressions]]*1000)</f>
        <v>0.80010491920251825</v>
      </c>
      <c r="S257">
        <f t="shared" si="6"/>
        <v>0</v>
      </c>
      <c r="T257">
        <f t="shared" si="7"/>
        <v>0</v>
      </c>
    </row>
    <row r="258" spans="1:20" x14ac:dyDescent="0.3">
      <c r="A258">
        <v>776793</v>
      </c>
      <c r="B258" s="1">
        <v>42969</v>
      </c>
      <c r="C258" s="1">
        <v>42969</v>
      </c>
      <c r="D258">
        <v>936</v>
      </c>
      <c r="E258">
        <v>115563</v>
      </c>
      <c r="F258" t="s">
        <v>19</v>
      </c>
      <c r="G258" t="s">
        <v>16</v>
      </c>
      <c r="H258">
        <v>21</v>
      </c>
      <c r="I258">
        <v>23</v>
      </c>
      <c r="J258">
        <v>26</v>
      </c>
      <c r="K258">
        <v>1609</v>
      </c>
      <c r="L258">
        <v>0</v>
      </c>
      <c r="M258">
        <v>0</v>
      </c>
      <c r="N258">
        <v>1</v>
      </c>
      <c r="O258">
        <v>0</v>
      </c>
      <c r="P258">
        <f>IF(data[[#This Row],[impressions]]=0,0,data[[#This Row],[clicks]]/data[[#This Row],[impressions]])</f>
        <v>0</v>
      </c>
      <c r="Q258">
        <f>IF(data[[#This Row],[clicks]]=0,0,data[[#This Row],[spent]]/data[[#This Row],[clicks]])</f>
        <v>0</v>
      </c>
      <c r="R258">
        <f>IF(data[[#This Row],[impressions]]=0,0,data[[#This Row],[spent]]/data[[#This Row],[impressions]]*1000)</f>
        <v>0</v>
      </c>
      <c r="S258">
        <f t="shared" ref="S258:S321" si="8">IF(L258=0,0,O258/L258)</f>
        <v>0</v>
      </c>
      <c r="T258">
        <f t="shared" ref="T258:T321" si="9">IF(O258=0,0,M258/O258)</f>
        <v>0</v>
      </c>
    </row>
    <row r="259" spans="1:20" x14ac:dyDescent="0.3">
      <c r="A259">
        <v>776799</v>
      </c>
      <c r="B259" s="1">
        <v>42969</v>
      </c>
      <c r="C259" s="1">
        <v>42969</v>
      </c>
      <c r="D259">
        <v>936</v>
      </c>
      <c r="E259">
        <v>115564</v>
      </c>
      <c r="F259" t="s">
        <v>19</v>
      </c>
      <c r="G259" t="s">
        <v>16</v>
      </c>
      <c r="H259">
        <v>20</v>
      </c>
      <c r="I259">
        <v>22</v>
      </c>
      <c r="J259">
        <v>26</v>
      </c>
      <c r="K259">
        <v>10257</v>
      </c>
      <c r="L259">
        <v>3</v>
      </c>
      <c r="M259">
        <v>3.579999924</v>
      </c>
      <c r="N259">
        <v>1</v>
      </c>
      <c r="O259">
        <v>1</v>
      </c>
      <c r="P259">
        <f>IF(data[[#This Row],[impressions]]=0,0,data[[#This Row],[clicks]]/data[[#This Row],[impressions]])</f>
        <v>2.9248318221702252E-4</v>
      </c>
      <c r="Q259">
        <f>IF(data[[#This Row],[clicks]]=0,0,data[[#This Row],[spent]]/data[[#This Row],[clicks]])</f>
        <v>1.1933333079999999</v>
      </c>
      <c r="R259">
        <f>IF(data[[#This Row],[impressions]]=0,0,data[[#This Row],[spent]]/data[[#This Row],[impressions]]*1000)</f>
        <v>0.34902992336940625</v>
      </c>
      <c r="S259">
        <f t="shared" si="8"/>
        <v>0.33333333333333331</v>
      </c>
      <c r="T259">
        <f t="shared" si="9"/>
        <v>3.579999924</v>
      </c>
    </row>
    <row r="260" spans="1:20" x14ac:dyDescent="0.3">
      <c r="A260">
        <v>776817</v>
      </c>
      <c r="B260" s="1">
        <v>42969</v>
      </c>
      <c r="C260" s="1">
        <v>42969</v>
      </c>
      <c r="D260">
        <v>936</v>
      </c>
      <c r="E260">
        <v>115567</v>
      </c>
      <c r="F260" t="s">
        <v>18</v>
      </c>
      <c r="G260" t="s">
        <v>16</v>
      </c>
      <c r="H260">
        <v>10</v>
      </c>
      <c r="I260">
        <v>14</v>
      </c>
      <c r="J260">
        <v>16</v>
      </c>
      <c r="K260">
        <v>12356</v>
      </c>
      <c r="L260">
        <v>4</v>
      </c>
      <c r="M260">
        <v>6.2799999709999996</v>
      </c>
      <c r="N260">
        <v>1</v>
      </c>
      <c r="O260">
        <v>0</v>
      </c>
      <c r="P260">
        <f>IF(data[[#This Row],[impressions]]=0,0,data[[#This Row],[clicks]]/data[[#This Row],[impressions]])</f>
        <v>3.2372936225315638E-4</v>
      </c>
      <c r="Q260">
        <f>IF(data[[#This Row],[clicks]]=0,0,data[[#This Row],[spent]]/data[[#This Row],[clicks]])</f>
        <v>1.5699999927499999</v>
      </c>
      <c r="R260">
        <f>IF(data[[#This Row],[impressions]]=0,0,data[[#This Row],[spent]]/data[[#This Row],[impressions]]*1000)</f>
        <v>0.50825509639041755</v>
      </c>
      <c r="S260">
        <f t="shared" si="8"/>
        <v>0</v>
      </c>
      <c r="T260">
        <f t="shared" si="9"/>
        <v>0</v>
      </c>
    </row>
    <row r="261" spans="1:20" x14ac:dyDescent="0.3">
      <c r="A261">
        <v>776825</v>
      </c>
      <c r="B261" s="1">
        <v>42970</v>
      </c>
      <c r="C261" s="1">
        <v>42970</v>
      </c>
      <c r="D261">
        <v>936</v>
      </c>
      <c r="E261">
        <v>115568</v>
      </c>
      <c r="F261" t="s">
        <v>19</v>
      </c>
      <c r="G261" t="s">
        <v>16</v>
      </c>
      <c r="H261">
        <v>18</v>
      </c>
      <c r="I261">
        <v>23</v>
      </c>
      <c r="J261">
        <v>20</v>
      </c>
      <c r="K261">
        <v>7410</v>
      </c>
      <c r="L261">
        <v>1</v>
      </c>
      <c r="M261">
        <v>1.210000038</v>
      </c>
      <c r="N261">
        <v>1</v>
      </c>
      <c r="O261">
        <v>0</v>
      </c>
      <c r="P261">
        <f>IF(data[[#This Row],[impressions]]=0,0,data[[#This Row],[clicks]]/data[[#This Row],[impressions]])</f>
        <v>1.3495276653171389E-4</v>
      </c>
      <c r="Q261">
        <f>IF(data[[#This Row],[clicks]]=0,0,data[[#This Row],[spent]]/data[[#This Row],[clicks]])</f>
        <v>1.210000038</v>
      </c>
      <c r="R261">
        <f>IF(data[[#This Row],[impressions]]=0,0,data[[#This Row],[spent]]/data[[#This Row],[impressions]]*1000)</f>
        <v>0.16329285263157894</v>
      </c>
      <c r="S261">
        <f t="shared" si="8"/>
        <v>0</v>
      </c>
      <c r="T261">
        <f t="shared" si="9"/>
        <v>0</v>
      </c>
    </row>
    <row r="262" spans="1:20" x14ac:dyDescent="0.3">
      <c r="A262">
        <v>776829</v>
      </c>
      <c r="B262" s="1">
        <v>42970</v>
      </c>
      <c r="C262" s="1">
        <v>42970</v>
      </c>
      <c r="D262">
        <v>936</v>
      </c>
      <c r="E262">
        <v>115569</v>
      </c>
      <c r="F262" t="s">
        <v>19</v>
      </c>
      <c r="G262" t="s">
        <v>16</v>
      </c>
      <c r="H262">
        <v>16</v>
      </c>
      <c r="I262">
        <v>20</v>
      </c>
      <c r="J262">
        <v>19</v>
      </c>
      <c r="K262">
        <v>140098</v>
      </c>
      <c r="L262">
        <v>28</v>
      </c>
      <c r="M262">
        <v>46.630000109999997</v>
      </c>
      <c r="N262">
        <v>1</v>
      </c>
      <c r="O262">
        <v>0</v>
      </c>
      <c r="P262">
        <f>IF(data[[#This Row],[impressions]]=0,0,data[[#This Row],[clicks]]/data[[#This Row],[impressions]])</f>
        <v>1.99860097931448E-4</v>
      </c>
      <c r="Q262">
        <f>IF(data[[#This Row],[clicks]]=0,0,data[[#This Row],[spent]]/data[[#This Row],[clicks]])</f>
        <v>1.6653571467857142</v>
      </c>
      <c r="R262">
        <f>IF(data[[#This Row],[impressions]]=0,0,data[[#This Row],[spent]]/data[[#This Row],[impressions]]*1000)</f>
        <v>0.33283844244742961</v>
      </c>
      <c r="S262">
        <f t="shared" si="8"/>
        <v>0</v>
      </c>
      <c r="T262">
        <f t="shared" si="9"/>
        <v>0</v>
      </c>
    </row>
    <row r="263" spans="1:20" x14ac:dyDescent="0.3">
      <c r="A263">
        <v>776831</v>
      </c>
      <c r="B263" s="1">
        <v>42969</v>
      </c>
      <c r="C263" s="1">
        <v>42969</v>
      </c>
      <c r="D263">
        <v>936</v>
      </c>
      <c r="E263">
        <v>115569</v>
      </c>
      <c r="F263" t="s">
        <v>19</v>
      </c>
      <c r="G263" t="s">
        <v>16</v>
      </c>
      <c r="H263">
        <v>16</v>
      </c>
      <c r="I263">
        <v>18</v>
      </c>
      <c r="J263">
        <v>20</v>
      </c>
      <c r="K263">
        <v>107021</v>
      </c>
      <c r="L263">
        <v>20</v>
      </c>
      <c r="M263">
        <v>34.440000120000001</v>
      </c>
      <c r="N263">
        <v>1</v>
      </c>
      <c r="O263">
        <v>0</v>
      </c>
      <c r="P263">
        <f>IF(data[[#This Row],[impressions]]=0,0,data[[#This Row],[clicks]]/data[[#This Row],[impressions]])</f>
        <v>1.8687921062221434E-4</v>
      </c>
      <c r="Q263">
        <f>IF(data[[#This Row],[clicks]]=0,0,data[[#This Row],[spent]]/data[[#This Row],[clicks]])</f>
        <v>1.722000006</v>
      </c>
      <c r="R263">
        <f>IF(data[[#This Row],[impressions]]=0,0,data[[#This Row],[spent]]/data[[#This Row],[impressions]]*1000)</f>
        <v>0.32180600181272834</v>
      </c>
      <c r="S263">
        <f t="shared" si="8"/>
        <v>0</v>
      </c>
      <c r="T263">
        <f t="shared" si="9"/>
        <v>0</v>
      </c>
    </row>
    <row r="264" spans="1:20" x14ac:dyDescent="0.3">
      <c r="A264">
        <v>776840</v>
      </c>
      <c r="B264" s="1">
        <v>42969</v>
      </c>
      <c r="C264" s="1">
        <v>42969</v>
      </c>
      <c r="D264">
        <v>936</v>
      </c>
      <c r="E264">
        <v>115571</v>
      </c>
      <c r="F264" t="s">
        <v>17</v>
      </c>
      <c r="G264" t="s">
        <v>16</v>
      </c>
      <c r="H264">
        <v>36</v>
      </c>
      <c r="I264">
        <v>38</v>
      </c>
      <c r="J264">
        <v>40</v>
      </c>
      <c r="K264">
        <v>2797</v>
      </c>
      <c r="L264">
        <v>1</v>
      </c>
      <c r="M264">
        <v>1.289999962</v>
      </c>
      <c r="N264">
        <v>1</v>
      </c>
      <c r="O264">
        <v>0</v>
      </c>
      <c r="P264">
        <f>IF(data[[#This Row],[impressions]]=0,0,data[[#This Row],[clicks]]/data[[#This Row],[impressions]])</f>
        <v>3.5752592062924561E-4</v>
      </c>
      <c r="Q264">
        <f>IF(data[[#This Row],[clicks]]=0,0,data[[#This Row],[spent]]/data[[#This Row],[clicks]])</f>
        <v>1.289999962</v>
      </c>
      <c r="R264">
        <f>IF(data[[#This Row],[impressions]]=0,0,data[[#This Row],[spent]]/data[[#This Row],[impressions]]*1000)</f>
        <v>0.46120842402574186</v>
      </c>
      <c r="S264">
        <f t="shared" si="8"/>
        <v>0</v>
      </c>
      <c r="T264">
        <f t="shared" si="9"/>
        <v>0</v>
      </c>
    </row>
    <row r="265" spans="1:20" x14ac:dyDescent="0.3">
      <c r="A265">
        <v>776861</v>
      </c>
      <c r="B265" s="1">
        <v>42969</v>
      </c>
      <c r="C265" s="1">
        <v>42969</v>
      </c>
      <c r="D265">
        <v>936</v>
      </c>
      <c r="E265">
        <v>115574</v>
      </c>
      <c r="F265" t="s">
        <v>19</v>
      </c>
      <c r="G265" t="s">
        <v>16</v>
      </c>
      <c r="H265">
        <v>7</v>
      </c>
      <c r="I265">
        <v>9</v>
      </c>
      <c r="J265">
        <v>12</v>
      </c>
      <c r="K265">
        <v>16461</v>
      </c>
      <c r="L265">
        <v>6</v>
      </c>
      <c r="M265">
        <v>9.2199997899999993</v>
      </c>
      <c r="N265">
        <v>1</v>
      </c>
      <c r="O265">
        <v>0</v>
      </c>
      <c r="P265">
        <f>IF(data[[#This Row],[impressions]]=0,0,data[[#This Row],[clicks]]/data[[#This Row],[impressions]])</f>
        <v>3.6449790413705123E-4</v>
      </c>
      <c r="Q265">
        <f>IF(data[[#This Row],[clicks]]=0,0,data[[#This Row],[spent]]/data[[#This Row],[clicks]])</f>
        <v>1.5366666316666666</v>
      </c>
      <c r="R265">
        <f>IF(data[[#This Row],[impressions]]=0,0,data[[#This Row],[spent]]/data[[#This Row],[impressions]]*1000)</f>
        <v>0.56011176659984208</v>
      </c>
      <c r="S265">
        <f t="shared" si="8"/>
        <v>0</v>
      </c>
      <c r="T265">
        <f t="shared" si="9"/>
        <v>0</v>
      </c>
    </row>
    <row r="266" spans="1:20" x14ac:dyDescent="0.3">
      <c r="A266">
        <v>776892</v>
      </c>
      <c r="B266" s="1">
        <v>42977</v>
      </c>
      <c r="C266" s="1">
        <v>42977</v>
      </c>
      <c r="D266">
        <v>936</v>
      </c>
      <c r="E266">
        <v>115580</v>
      </c>
      <c r="F266" t="s">
        <v>18</v>
      </c>
      <c r="G266" t="s">
        <v>16</v>
      </c>
      <c r="H266">
        <v>63</v>
      </c>
      <c r="I266">
        <v>66</v>
      </c>
      <c r="J266">
        <v>69</v>
      </c>
      <c r="K266">
        <v>17488</v>
      </c>
      <c r="L266">
        <v>5</v>
      </c>
      <c r="M266">
        <v>7.7199999090000002</v>
      </c>
      <c r="N266">
        <v>1</v>
      </c>
      <c r="O266">
        <v>0</v>
      </c>
      <c r="P266">
        <f>IF(data[[#This Row],[impressions]]=0,0,data[[#This Row],[clicks]]/data[[#This Row],[impressions]])</f>
        <v>2.8591033851784083E-4</v>
      </c>
      <c r="Q266">
        <f>IF(data[[#This Row],[clicks]]=0,0,data[[#This Row],[spent]]/data[[#This Row],[clicks]])</f>
        <v>1.5439999818000001</v>
      </c>
      <c r="R266">
        <f>IF(data[[#This Row],[impressions]]=0,0,data[[#This Row],[spent]]/data[[#This Row],[impressions]]*1000)</f>
        <v>0.44144555746797803</v>
      </c>
      <c r="S266">
        <f t="shared" si="8"/>
        <v>0</v>
      </c>
      <c r="T266">
        <f t="shared" si="9"/>
        <v>0</v>
      </c>
    </row>
    <row r="267" spans="1:20" x14ac:dyDescent="0.3">
      <c r="A267">
        <v>776928</v>
      </c>
      <c r="B267" s="1">
        <v>42977</v>
      </c>
      <c r="C267" s="1">
        <v>42977</v>
      </c>
      <c r="D267">
        <v>936</v>
      </c>
      <c r="E267">
        <v>115586</v>
      </c>
      <c r="F267" t="s">
        <v>17</v>
      </c>
      <c r="G267" t="s">
        <v>16</v>
      </c>
      <c r="H267">
        <v>10</v>
      </c>
      <c r="I267">
        <v>11</v>
      </c>
      <c r="J267">
        <v>15</v>
      </c>
      <c r="K267">
        <v>9750</v>
      </c>
      <c r="L267">
        <v>2</v>
      </c>
      <c r="M267">
        <v>1.5</v>
      </c>
      <c r="N267">
        <v>1</v>
      </c>
      <c r="O267">
        <v>1</v>
      </c>
      <c r="P267">
        <f>IF(data[[#This Row],[impressions]]=0,0,data[[#This Row],[clicks]]/data[[#This Row],[impressions]])</f>
        <v>2.0512820512820512E-4</v>
      </c>
      <c r="Q267">
        <f>IF(data[[#This Row],[clicks]]=0,0,data[[#This Row],[spent]]/data[[#This Row],[clicks]])</f>
        <v>0.75</v>
      </c>
      <c r="R267">
        <f>IF(data[[#This Row],[impressions]]=0,0,data[[#This Row],[spent]]/data[[#This Row],[impressions]]*1000)</f>
        <v>0.15384615384615385</v>
      </c>
      <c r="S267">
        <f t="shared" si="8"/>
        <v>0.5</v>
      </c>
      <c r="T267">
        <f t="shared" si="9"/>
        <v>1.5</v>
      </c>
    </row>
    <row r="268" spans="1:20" x14ac:dyDescent="0.3">
      <c r="A268">
        <v>776935</v>
      </c>
      <c r="B268" s="1">
        <v>42977</v>
      </c>
      <c r="C268" s="1">
        <v>42977</v>
      </c>
      <c r="D268">
        <v>936</v>
      </c>
      <c r="E268">
        <v>115587</v>
      </c>
      <c r="F268" t="s">
        <v>19</v>
      </c>
      <c r="G268" t="s">
        <v>16</v>
      </c>
      <c r="H268">
        <v>36</v>
      </c>
      <c r="I268">
        <v>41</v>
      </c>
      <c r="J268">
        <v>38</v>
      </c>
      <c r="K268">
        <v>1136</v>
      </c>
      <c r="L268">
        <v>0</v>
      </c>
      <c r="M268">
        <v>0</v>
      </c>
      <c r="N268">
        <v>1</v>
      </c>
      <c r="O268">
        <v>1</v>
      </c>
      <c r="P268">
        <f>IF(data[[#This Row],[impressions]]=0,0,data[[#This Row],[clicks]]/data[[#This Row],[impressions]])</f>
        <v>0</v>
      </c>
      <c r="Q268">
        <f>IF(data[[#This Row],[clicks]]=0,0,data[[#This Row],[spent]]/data[[#This Row],[clicks]])</f>
        <v>0</v>
      </c>
      <c r="R268">
        <f>IF(data[[#This Row],[impressions]]=0,0,data[[#This Row],[spent]]/data[[#This Row],[impressions]]*1000)</f>
        <v>0</v>
      </c>
      <c r="S268">
        <f t="shared" si="8"/>
        <v>0</v>
      </c>
      <c r="T268">
        <f t="shared" si="9"/>
        <v>0</v>
      </c>
    </row>
    <row r="269" spans="1:20" x14ac:dyDescent="0.3">
      <c r="A269">
        <v>777105</v>
      </c>
      <c r="B269" s="1">
        <v>42977</v>
      </c>
      <c r="C269" s="1">
        <v>42977</v>
      </c>
      <c r="D269">
        <v>936</v>
      </c>
      <c r="E269">
        <v>115615</v>
      </c>
      <c r="F269" t="s">
        <v>19</v>
      </c>
      <c r="G269" t="s">
        <v>16</v>
      </c>
      <c r="H269">
        <v>63</v>
      </c>
      <c r="I269">
        <v>67</v>
      </c>
      <c r="J269">
        <v>67</v>
      </c>
      <c r="K269">
        <v>4333</v>
      </c>
      <c r="L269">
        <v>1</v>
      </c>
      <c r="M269">
        <v>0.18000000699999999</v>
      </c>
      <c r="N269">
        <v>1</v>
      </c>
      <c r="O269">
        <v>1</v>
      </c>
      <c r="P269">
        <f>IF(data[[#This Row],[impressions]]=0,0,data[[#This Row],[clicks]]/data[[#This Row],[impressions]])</f>
        <v>2.3078698361412417E-4</v>
      </c>
      <c r="Q269">
        <f>IF(data[[#This Row],[clicks]]=0,0,data[[#This Row],[spent]]/data[[#This Row],[clicks]])</f>
        <v>0.18000000699999999</v>
      </c>
      <c r="R269">
        <f>IF(data[[#This Row],[impressions]]=0,0,data[[#This Row],[spent]]/data[[#This Row],[impressions]]*1000)</f>
        <v>4.154165866605123E-2</v>
      </c>
      <c r="S269">
        <f t="shared" si="8"/>
        <v>1</v>
      </c>
      <c r="T269">
        <f t="shared" si="9"/>
        <v>0.18000000699999999</v>
      </c>
    </row>
    <row r="270" spans="1:20" x14ac:dyDescent="0.3">
      <c r="A270">
        <v>777130</v>
      </c>
      <c r="B270" s="1">
        <v>42977</v>
      </c>
      <c r="C270" s="1">
        <v>42977</v>
      </c>
      <c r="D270">
        <v>936</v>
      </c>
      <c r="E270">
        <v>115619</v>
      </c>
      <c r="F270" t="s">
        <v>17</v>
      </c>
      <c r="G270" t="s">
        <v>16</v>
      </c>
      <c r="H270">
        <v>16</v>
      </c>
      <c r="I270">
        <v>21</v>
      </c>
      <c r="J270">
        <v>22</v>
      </c>
      <c r="K270">
        <v>6260</v>
      </c>
      <c r="L270">
        <v>0</v>
      </c>
      <c r="M270">
        <v>0</v>
      </c>
      <c r="N270">
        <v>1</v>
      </c>
      <c r="O270">
        <v>0</v>
      </c>
      <c r="P270">
        <f>IF(data[[#This Row],[impressions]]=0,0,data[[#This Row],[clicks]]/data[[#This Row],[impressions]])</f>
        <v>0</v>
      </c>
      <c r="Q270">
        <f>IF(data[[#This Row],[clicks]]=0,0,data[[#This Row],[spent]]/data[[#This Row],[clicks]])</f>
        <v>0</v>
      </c>
      <c r="R270">
        <f>IF(data[[#This Row],[impressions]]=0,0,data[[#This Row],[spent]]/data[[#This Row],[impressions]]*1000)</f>
        <v>0</v>
      </c>
      <c r="S270">
        <f t="shared" si="8"/>
        <v>0</v>
      </c>
      <c r="T270">
        <f t="shared" si="9"/>
        <v>0</v>
      </c>
    </row>
    <row r="271" spans="1:20" x14ac:dyDescent="0.3">
      <c r="A271">
        <v>777131</v>
      </c>
      <c r="B271" s="1">
        <v>42969</v>
      </c>
      <c r="C271" s="1">
        <v>42969</v>
      </c>
      <c r="D271">
        <v>936</v>
      </c>
      <c r="E271">
        <v>115619</v>
      </c>
      <c r="F271" t="s">
        <v>17</v>
      </c>
      <c r="G271" t="s">
        <v>16</v>
      </c>
      <c r="H271">
        <v>16</v>
      </c>
      <c r="I271">
        <v>19</v>
      </c>
      <c r="J271">
        <v>21</v>
      </c>
      <c r="K271">
        <v>6359</v>
      </c>
      <c r="L271">
        <v>0</v>
      </c>
      <c r="M271">
        <v>0</v>
      </c>
      <c r="N271">
        <v>1</v>
      </c>
      <c r="O271">
        <v>0</v>
      </c>
      <c r="P271">
        <f>IF(data[[#This Row],[impressions]]=0,0,data[[#This Row],[clicks]]/data[[#This Row],[impressions]])</f>
        <v>0</v>
      </c>
      <c r="Q271">
        <f>IF(data[[#This Row],[clicks]]=0,0,data[[#This Row],[spent]]/data[[#This Row],[clicks]])</f>
        <v>0</v>
      </c>
      <c r="R271">
        <f>IF(data[[#This Row],[impressions]]=0,0,data[[#This Row],[spent]]/data[[#This Row],[impressions]]*1000)</f>
        <v>0</v>
      </c>
      <c r="S271">
        <f t="shared" si="8"/>
        <v>0</v>
      </c>
      <c r="T271">
        <f t="shared" si="9"/>
        <v>0</v>
      </c>
    </row>
    <row r="272" spans="1:20" x14ac:dyDescent="0.3">
      <c r="A272">
        <v>777166</v>
      </c>
      <c r="B272" s="1">
        <v>42977</v>
      </c>
      <c r="C272" s="1">
        <v>42977</v>
      </c>
      <c r="D272">
        <v>936</v>
      </c>
      <c r="E272">
        <v>115625</v>
      </c>
      <c r="F272" t="s">
        <v>15</v>
      </c>
      <c r="G272" t="s">
        <v>16</v>
      </c>
      <c r="H272">
        <v>63</v>
      </c>
      <c r="I272">
        <v>69</v>
      </c>
      <c r="J272">
        <v>65</v>
      </c>
      <c r="K272">
        <v>2383</v>
      </c>
      <c r="L272">
        <v>0</v>
      </c>
      <c r="M272">
        <v>0</v>
      </c>
      <c r="N272">
        <v>1</v>
      </c>
      <c r="O272">
        <v>1</v>
      </c>
      <c r="P272">
        <f>IF(data[[#This Row],[impressions]]=0,0,data[[#This Row],[clicks]]/data[[#This Row],[impressions]])</f>
        <v>0</v>
      </c>
      <c r="Q272">
        <f>IF(data[[#This Row],[clicks]]=0,0,data[[#This Row],[spent]]/data[[#This Row],[clicks]])</f>
        <v>0</v>
      </c>
      <c r="R272">
        <f>IF(data[[#This Row],[impressions]]=0,0,data[[#This Row],[spent]]/data[[#This Row],[impressions]]*1000)</f>
        <v>0</v>
      </c>
      <c r="S272">
        <f t="shared" si="8"/>
        <v>0</v>
      </c>
      <c r="T272">
        <f t="shared" si="9"/>
        <v>0</v>
      </c>
    </row>
    <row r="273" spans="1:20" x14ac:dyDescent="0.3">
      <c r="A273">
        <v>777187</v>
      </c>
      <c r="B273" s="1">
        <v>42977</v>
      </c>
      <c r="C273" s="1">
        <v>42977</v>
      </c>
      <c r="D273">
        <v>936</v>
      </c>
      <c r="E273">
        <v>115629</v>
      </c>
      <c r="F273" t="s">
        <v>18</v>
      </c>
      <c r="G273" t="s">
        <v>16</v>
      </c>
      <c r="H273">
        <v>27</v>
      </c>
      <c r="I273">
        <v>31</v>
      </c>
      <c r="J273">
        <v>28</v>
      </c>
      <c r="K273">
        <v>11292</v>
      </c>
      <c r="L273">
        <v>3</v>
      </c>
      <c r="M273">
        <v>5.3899998660000001</v>
      </c>
      <c r="N273">
        <v>1</v>
      </c>
      <c r="O273">
        <v>1</v>
      </c>
      <c r="P273">
        <f>IF(data[[#This Row],[impressions]]=0,0,data[[#This Row],[clicks]]/data[[#This Row],[impressions]])</f>
        <v>2.6567481402763017E-4</v>
      </c>
      <c r="Q273">
        <f>IF(data[[#This Row],[clicks]]=0,0,data[[#This Row],[spent]]/data[[#This Row],[clicks]])</f>
        <v>1.796666622</v>
      </c>
      <c r="R273">
        <f>IF(data[[#This Row],[impressions]]=0,0,data[[#This Row],[spent]]/data[[#This Row],[impressions]]*1000)</f>
        <v>0.47732907066950053</v>
      </c>
      <c r="S273">
        <f t="shared" si="8"/>
        <v>0.33333333333333331</v>
      </c>
      <c r="T273">
        <f t="shared" si="9"/>
        <v>5.3899998660000001</v>
      </c>
    </row>
    <row r="274" spans="1:20" x14ac:dyDescent="0.3">
      <c r="A274">
        <v>777198</v>
      </c>
      <c r="B274" s="1">
        <v>42977</v>
      </c>
      <c r="C274" s="1">
        <v>42977</v>
      </c>
      <c r="D274">
        <v>936</v>
      </c>
      <c r="E274">
        <v>115631</v>
      </c>
      <c r="F274" t="s">
        <v>15</v>
      </c>
      <c r="G274" t="s">
        <v>16</v>
      </c>
      <c r="H274">
        <v>64</v>
      </c>
      <c r="I274">
        <v>70</v>
      </c>
      <c r="J274">
        <v>69</v>
      </c>
      <c r="K274">
        <v>12729</v>
      </c>
      <c r="L274">
        <v>4</v>
      </c>
      <c r="M274">
        <v>5.7799998520000004</v>
      </c>
      <c r="N274">
        <v>1</v>
      </c>
      <c r="O274">
        <v>0</v>
      </c>
      <c r="P274">
        <f>IF(data[[#This Row],[impressions]]=0,0,data[[#This Row],[clicks]]/data[[#This Row],[impressions]])</f>
        <v>3.1424306701233402E-4</v>
      </c>
      <c r="Q274">
        <f>IF(data[[#This Row],[clicks]]=0,0,data[[#This Row],[spent]]/data[[#This Row],[clicks]])</f>
        <v>1.4449999630000001</v>
      </c>
      <c r="R274">
        <f>IF(data[[#This Row],[impressions]]=0,0,data[[#This Row],[spent]]/data[[#This Row],[impressions]]*1000)</f>
        <v>0.45408122020582919</v>
      </c>
      <c r="S274">
        <f t="shared" si="8"/>
        <v>0</v>
      </c>
      <c r="T274">
        <f t="shared" si="9"/>
        <v>0</v>
      </c>
    </row>
    <row r="275" spans="1:20" x14ac:dyDescent="0.3">
      <c r="A275">
        <v>777200</v>
      </c>
      <c r="B275" s="1">
        <v>42970</v>
      </c>
      <c r="C275" s="1">
        <v>42970</v>
      </c>
      <c r="D275">
        <v>936</v>
      </c>
      <c r="E275">
        <v>115631</v>
      </c>
      <c r="F275" t="s">
        <v>15</v>
      </c>
      <c r="G275" t="s">
        <v>16</v>
      </c>
      <c r="H275">
        <v>64</v>
      </c>
      <c r="I275">
        <v>69</v>
      </c>
      <c r="J275">
        <v>70</v>
      </c>
      <c r="K275">
        <v>1898</v>
      </c>
      <c r="L275">
        <v>0</v>
      </c>
      <c r="M275">
        <v>0</v>
      </c>
      <c r="N275">
        <v>1</v>
      </c>
      <c r="O275">
        <v>1</v>
      </c>
      <c r="P275">
        <f>IF(data[[#This Row],[impressions]]=0,0,data[[#This Row],[clicks]]/data[[#This Row],[impressions]])</f>
        <v>0</v>
      </c>
      <c r="Q275">
        <f>IF(data[[#This Row],[clicks]]=0,0,data[[#This Row],[spent]]/data[[#This Row],[clicks]])</f>
        <v>0</v>
      </c>
      <c r="R275">
        <f>IF(data[[#This Row],[impressions]]=0,0,data[[#This Row],[spent]]/data[[#This Row],[impressions]]*1000)</f>
        <v>0</v>
      </c>
      <c r="S275">
        <f t="shared" si="8"/>
        <v>0</v>
      </c>
      <c r="T275">
        <f t="shared" si="9"/>
        <v>0</v>
      </c>
    </row>
    <row r="276" spans="1:20" x14ac:dyDescent="0.3">
      <c r="A276">
        <v>777201</v>
      </c>
      <c r="B276" s="1">
        <v>42970</v>
      </c>
      <c r="C276" s="1">
        <v>42970</v>
      </c>
      <c r="D276">
        <v>936</v>
      </c>
      <c r="E276">
        <v>115631</v>
      </c>
      <c r="F276" t="s">
        <v>15</v>
      </c>
      <c r="G276" t="s">
        <v>16</v>
      </c>
      <c r="H276">
        <v>64</v>
      </c>
      <c r="I276">
        <v>69</v>
      </c>
      <c r="J276">
        <v>65</v>
      </c>
      <c r="K276">
        <v>1882</v>
      </c>
      <c r="L276">
        <v>0</v>
      </c>
      <c r="M276">
        <v>0</v>
      </c>
      <c r="N276">
        <v>1</v>
      </c>
      <c r="O276">
        <v>1</v>
      </c>
      <c r="P276">
        <f>IF(data[[#This Row],[impressions]]=0,0,data[[#This Row],[clicks]]/data[[#This Row],[impressions]])</f>
        <v>0</v>
      </c>
      <c r="Q276">
        <f>IF(data[[#This Row],[clicks]]=0,0,data[[#This Row],[spent]]/data[[#This Row],[clicks]])</f>
        <v>0</v>
      </c>
      <c r="R276">
        <f>IF(data[[#This Row],[impressions]]=0,0,data[[#This Row],[spent]]/data[[#This Row],[impressions]]*1000)</f>
        <v>0</v>
      </c>
      <c r="S276">
        <f t="shared" si="8"/>
        <v>0</v>
      </c>
      <c r="T276">
        <f t="shared" si="9"/>
        <v>0</v>
      </c>
    </row>
    <row r="277" spans="1:20" x14ac:dyDescent="0.3">
      <c r="A277">
        <v>777235</v>
      </c>
      <c r="B277" s="1">
        <v>42971</v>
      </c>
      <c r="C277" s="1">
        <v>42971</v>
      </c>
      <c r="D277">
        <v>936</v>
      </c>
      <c r="E277">
        <v>115637</v>
      </c>
      <c r="F277" t="s">
        <v>15</v>
      </c>
      <c r="G277" t="s">
        <v>16</v>
      </c>
      <c r="H277">
        <v>65</v>
      </c>
      <c r="I277">
        <v>66</v>
      </c>
      <c r="J277">
        <v>67</v>
      </c>
      <c r="K277">
        <v>2883</v>
      </c>
      <c r="L277">
        <v>1</v>
      </c>
      <c r="M277">
        <v>0.99000001000000004</v>
      </c>
      <c r="N277">
        <v>1</v>
      </c>
      <c r="O277">
        <v>1</v>
      </c>
      <c r="P277">
        <f>IF(data[[#This Row],[impressions]]=0,0,data[[#This Row],[clicks]]/data[[#This Row],[impressions]])</f>
        <v>3.4686090877558099E-4</v>
      </c>
      <c r="Q277">
        <f>IF(data[[#This Row],[clicks]]=0,0,data[[#This Row],[spent]]/data[[#This Row],[clicks]])</f>
        <v>0.99000001000000004</v>
      </c>
      <c r="R277">
        <f>IF(data[[#This Row],[impressions]]=0,0,data[[#This Row],[spent]]/data[[#This Row],[impressions]]*1000)</f>
        <v>0.34339230315643426</v>
      </c>
      <c r="S277">
        <f t="shared" si="8"/>
        <v>1</v>
      </c>
      <c r="T277">
        <f t="shared" si="9"/>
        <v>0.99000001000000004</v>
      </c>
    </row>
    <row r="278" spans="1:20" x14ac:dyDescent="0.3">
      <c r="A278">
        <v>777248</v>
      </c>
      <c r="B278" s="1">
        <v>42971</v>
      </c>
      <c r="C278" s="1">
        <v>42971</v>
      </c>
      <c r="D278">
        <v>936</v>
      </c>
      <c r="E278">
        <v>115639</v>
      </c>
      <c r="F278" t="s">
        <v>15</v>
      </c>
      <c r="G278" t="s">
        <v>20</v>
      </c>
      <c r="H278">
        <v>7</v>
      </c>
      <c r="I278">
        <v>9</v>
      </c>
      <c r="J278">
        <v>10</v>
      </c>
      <c r="K278">
        <v>3989</v>
      </c>
      <c r="L278">
        <v>1</v>
      </c>
      <c r="M278">
        <v>1.2799999710000001</v>
      </c>
      <c r="N278">
        <v>1</v>
      </c>
      <c r="O278">
        <v>0</v>
      </c>
      <c r="P278">
        <f>IF(data[[#This Row],[impressions]]=0,0,data[[#This Row],[clicks]]/data[[#This Row],[impressions]])</f>
        <v>2.5068939583855601E-4</v>
      </c>
      <c r="Q278">
        <f>IF(data[[#This Row],[clicks]]=0,0,data[[#This Row],[spent]]/data[[#This Row],[clicks]])</f>
        <v>1.2799999710000001</v>
      </c>
      <c r="R278">
        <f>IF(data[[#This Row],[impressions]]=0,0,data[[#This Row],[spent]]/data[[#This Row],[impressions]]*1000)</f>
        <v>0.32088241940335926</v>
      </c>
      <c r="S278">
        <f t="shared" si="8"/>
        <v>0</v>
      </c>
      <c r="T278">
        <f t="shared" si="9"/>
        <v>0</v>
      </c>
    </row>
    <row r="279" spans="1:20" x14ac:dyDescent="0.3">
      <c r="A279">
        <v>777261</v>
      </c>
      <c r="B279" s="1">
        <v>42971</v>
      </c>
      <c r="C279" s="1">
        <v>42971</v>
      </c>
      <c r="D279">
        <v>936</v>
      </c>
      <c r="E279">
        <v>115641</v>
      </c>
      <c r="F279" t="s">
        <v>18</v>
      </c>
      <c r="G279" t="s">
        <v>16</v>
      </c>
      <c r="H279">
        <v>29</v>
      </c>
      <c r="I279">
        <v>31</v>
      </c>
      <c r="J279">
        <v>34</v>
      </c>
      <c r="K279">
        <v>19603</v>
      </c>
      <c r="L279">
        <v>4</v>
      </c>
      <c r="M279">
        <v>5.2799999709999996</v>
      </c>
      <c r="N279">
        <v>1</v>
      </c>
      <c r="O279">
        <v>1</v>
      </c>
      <c r="P279">
        <f>IF(data[[#This Row],[impressions]]=0,0,data[[#This Row],[clicks]]/data[[#This Row],[impressions]])</f>
        <v>2.0405040044891087E-4</v>
      </c>
      <c r="Q279">
        <f>IF(data[[#This Row],[clicks]]=0,0,data[[#This Row],[spent]]/data[[#This Row],[clicks]])</f>
        <v>1.3199999927499999</v>
      </c>
      <c r="R279">
        <f>IF(data[[#This Row],[impressions]]=0,0,data[[#This Row],[spent]]/data[[#This Row],[impressions]]*1000)</f>
        <v>0.26934652711319695</v>
      </c>
      <c r="S279">
        <f t="shared" si="8"/>
        <v>0.25</v>
      </c>
      <c r="T279">
        <f t="shared" si="9"/>
        <v>5.2799999709999996</v>
      </c>
    </row>
    <row r="280" spans="1:20" x14ac:dyDescent="0.3">
      <c r="A280">
        <v>777382</v>
      </c>
      <c r="B280" s="1">
        <v>42972</v>
      </c>
      <c r="C280" s="1">
        <v>42972</v>
      </c>
      <c r="D280">
        <v>936</v>
      </c>
      <c r="E280">
        <v>115675</v>
      </c>
      <c r="F280" t="s">
        <v>18</v>
      </c>
      <c r="G280" t="s">
        <v>16</v>
      </c>
      <c r="H280">
        <v>24</v>
      </c>
      <c r="I280">
        <v>26</v>
      </c>
      <c r="J280">
        <v>27</v>
      </c>
      <c r="K280">
        <v>3047</v>
      </c>
      <c r="L280">
        <v>1</v>
      </c>
      <c r="M280">
        <v>1.3799999949999999</v>
      </c>
      <c r="N280">
        <v>1</v>
      </c>
      <c r="O280">
        <v>0</v>
      </c>
      <c r="P280">
        <f>IF(data[[#This Row],[impressions]]=0,0,data[[#This Row],[clicks]]/data[[#This Row],[impressions]])</f>
        <v>3.2819166393173612E-4</v>
      </c>
      <c r="Q280">
        <f>IF(data[[#This Row],[clicks]]=0,0,data[[#This Row],[spent]]/data[[#This Row],[clicks]])</f>
        <v>1.3799999949999999</v>
      </c>
      <c r="R280">
        <f>IF(data[[#This Row],[impressions]]=0,0,data[[#This Row],[spent]]/data[[#This Row],[impressions]]*1000)</f>
        <v>0.4529044945848375</v>
      </c>
      <c r="S280">
        <f t="shared" si="8"/>
        <v>0</v>
      </c>
      <c r="T280">
        <f t="shared" si="9"/>
        <v>0</v>
      </c>
    </row>
    <row r="281" spans="1:20" x14ac:dyDescent="0.3">
      <c r="A281">
        <v>777398</v>
      </c>
      <c r="B281" s="1">
        <v>42972</v>
      </c>
      <c r="C281" s="1">
        <v>42972</v>
      </c>
      <c r="D281">
        <v>936</v>
      </c>
      <c r="E281">
        <v>115677</v>
      </c>
      <c r="F281" t="s">
        <v>17</v>
      </c>
      <c r="G281" t="s">
        <v>16</v>
      </c>
      <c r="H281">
        <v>24</v>
      </c>
      <c r="I281">
        <v>27</v>
      </c>
      <c r="J281">
        <v>30</v>
      </c>
      <c r="K281">
        <v>3029</v>
      </c>
      <c r="L281">
        <v>1</v>
      </c>
      <c r="M281">
        <v>1.0499999520000001</v>
      </c>
      <c r="N281">
        <v>1</v>
      </c>
      <c r="O281">
        <v>1</v>
      </c>
      <c r="P281">
        <f>IF(data[[#This Row],[impressions]]=0,0,data[[#This Row],[clicks]]/data[[#This Row],[impressions]])</f>
        <v>3.3014196104324861E-4</v>
      </c>
      <c r="Q281">
        <f>IF(data[[#This Row],[clicks]]=0,0,data[[#This Row],[spent]]/data[[#This Row],[clicks]])</f>
        <v>1.0499999520000001</v>
      </c>
      <c r="R281">
        <f>IF(data[[#This Row],[impressions]]=0,0,data[[#This Row],[spent]]/data[[#This Row],[impressions]]*1000)</f>
        <v>0.34664904324859691</v>
      </c>
      <c r="S281">
        <f t="shared" si="8"/>
        <v>1</v>
      </c>
      <c r="T281">
        <f t="shared" si="9"/>
        <v>1.0499999520000001</v>
      </c>
    </row>
    <row r="282" spans="1:20" x14ac:dyDescent="0.3">
      <c r="A282">
        <v>777410</v>
      </c>
      <c r="B282" s="1">
        <v>42972</v>
      </c>
      <c r="C282" s="1">
        <v>42972</v>
      </c>
      <c r="D282">
        <v>936</v>
      </c>
      <c r="E282">
        <v>115679</v>
      </c>
      <c r="F282" t="s">
        <v>19</v>
      </c>
      <c r="G282" t="s">
        <v>16</v>
      </c>
      <c r="H282">
        <v>26</v>
      </c>
      <c r="I282">
        <v>29</v>
      </c>
      <c r="J282">
        <v>28</v>
      </c>
      <c r="K282">
        <v>3490</v>
      </c>
      <c r="L282">
        <v>1</v>
      </c>
      <c r="M282">
        <v>1.3400000329999999</v>
      </c>
      <c r="N282">
        <v>1</v>
      </c>
      <c r="O282">
        <v>1</v>
      </c>
      <c r="P282">
        <f>IF(data[[#This Row],[impressions]]=0,0,data[[#This Row],[clicks]]/data[[#This Row],[impressions]])</f>
        <v>2.8653295128939826E-4</v>
      </c>
      <c r="Q282">
        <f>IF(data[[#This Row],[clicks]]=0,0,data[[#This Row],[spent]]/data[[#This Row],[clicks]])</f>
        <v>1.3400000329999999</v>
      </c>
      <c r="R282">
        <f>IF(data[[#This Row],[impressions]]=0,0,data[[#This Row],[spent]]/data[[#This Row],[impressions]]*1000)</f>
        <v>0.38395416418338107</v>
      </c>
      <c r="S282">
        <f t="shared" si="8"/>
        <v>1</v>
      </c>
      <c r="T282">
        <f t="shared" si="9"/>
        <v>1.3400000329999999</v>
      </c>
    </row>
    <row r="283" spans="1:20" x14ac:dyDescent="0.3">
      <c r="A283">
        <v>777482</v>
      </c>
      <c r="B283" s="1">
        <v>42972</v>
      </c>
      <c r="C283" s="1">
        <v>42972</v>
      </c>
      <c r="D283">
        <v>936</v>
      </c>
      <c r="E283">
        <v>115691</v>
      </c>
      <c r="F283" t="s">
        <v>19</v>
      </c>
      <c r="G283" t="s">
        <v>16</v>
      </c>
      <c r="H283">
        <v>28</v>
      </c>
      <c r="I283">
        <v>32</v>
      </c>
      <c r="J283">
        <v>32</v>
      </c>
      <c r="K283">
        <v>2479</v>
      </c>
      <c r="L283">
        <v>0</v>
      </c>
      <c r="M283">
        <v>0</v>
      </c>
      <c r="N283">
        <v>1</v>
      </c>
      <c r="O283">
        <v>0</v>
      </c>
      <c r="P283">
        <f>IF(data[[#This Row],[impressions]]=0,0,data[[#This Row],[clicks]]/data[[#This Row],[impressions]])</f>
        <v>0</v>
      </c>
      <c r="Q283">
        <f>IF(data[[#This Row],[clicks]]=0,0,data[[#This Row],[spent]]/data[[#This Row],[clicks]])</f>
        <v>0</v>
      </c>
      <c r="R283">
        <f>IF(data[[#This Row],[impressions]]=0,0,data[[#This Row],[spent]]/data[[#This Row],[impressions]]*1000)</f>
        <v>0</v>
      </c>
      <c r="S283">
        <f t="shared" si="8"/>
        <v>0</v>
      </c>
      <c r="T283">
        <f t="shared" si="9"/>
        <v>0</v>
      </c>
    </row>
    <row r="284" spans="1:20" x14ac:dyDescent="0.3">
      <c r="A284">
        <v>777495</v>
      </c>
      <c r="B284" s="1">
        <v>42972</v>
      </c>
      <c r="C284" s="1">
        <v>42972</v>
      </c>
      <c r="D284">
        <v>936</v>
      </c>
      <c r="E284">
        <v>115693</v>
      </c>
      <c r="F284" t="s">
        <v>18</v>
      </c>
      <c r="G284" t="s">
        <v>16</v>
      </c>
      <c r="H284">
        <v>19</v>
      </c>
      <c r="I284">
        <v>25</v>
      </c>
      <c r="J284">
        <v>25</v>
      </c>
      <c r="K284">
        <v>19581</v>
      </c>
      <c r="L284">
        <v>7</v>
      </c>
      <c r="M284">
        <v>10.42999983</v>
      </c>
      <c r="N284">
        <v>2</v>
      </c>
      <c r="O284">
        <v>0</v>
      </c>
      <c r="P284">
        <f>IF(data[[#This Row],[impressions]]=0,0,data[[#This Row],[clicks]]/data[[#This Row],[impressions]])</f>
        <v>3.57489402992697E-4</v>
      </c>
      <c r="Q284">
        <f>IF(data[[#This Row],[clicks]]=0,0,data[[#This Row],[spent]]/data[[#This Row],[clicks]])</f>
        <v>1.4899999757142857</v>
      </c>
      <c r="R284">
        <f>IF(data[[#This Row],[impressions]]=0,0,data[[#This Row],[spent]]/data[[#This Row],[impressions]]*1000)</f>
        <v>0.53265920177723303</v>
      </c>
      <c r="S284">
        <f t="shared" si="8"/>
        <v>0</v>
      </c>
      <c r="T284">
        <f t="shared" si="9"/>
        <v>0</v>
      </c>
    </row>
    <row r="285" spans="1:20" x14ac:dyDescent="0.3">
      <c r="A285">
        <v>777519</v>
      </c>
      <c r="B285" s="1">
        <v>42971</v>
      </c>
      <c r="C285" s="1">
        <v>42971</v>
      </c>
      <c r="D285">
        <v>936</v>
      </c>
      <c r="E285">
        <v>115697</v>
      </c>
      <c r="F285" t="s">
        <v>19</v>
      </c>
      <c r="G285" t="s">
        <v>16</v>
      </c>
      <c r="H285">
        <v>29</v>
      </c>
      <c r="I285">
        <v>34</v>
      </c>
      <c r="J285">
        <v>32</v>
      </c>
      <c r="K285">
        <v>19537</v>
      </c>
      <c r="L285">
        <v>5</v>
      </c>
      <c r="M285">
        <v>6.0999999049999998</v>
      </c>
      <c r="N285">
        <v>1</v>
      </c>
      <c r="O285">
        <v>0</v>
      </c>
      <c r="P285">
        <f>IF(data[[#This Row],[impressions]]=0,0,data[[#This Row],[clicks]]/data[[#This Row],[impressions]])</f>
        <v>2.5592465578133796E-4</v>
      </c>
      <c r="Q285">
        <f>IF(data[[#This Row],[clicks]]=0,0,data[[#This Row],[spent]]/data[[#This Row],[clicks]])</f>
        <v>1.219999981</v>
      </c>
      <c r="R285">
        <f>IF(data[[#This Row],[impressions]]=0,0,data[[#This Row],[spent]]/data[[#This Row],[impressions]]*1000)</f>
        <v>0.31222807519066387</v>
      </c>
      <c r="S285">
        <f t="shared" si="8"/>
        <v>0</v>
      </c>
      <c r="T285">
        <f t="shared" si="9"/>
        <v>0</v>
      </c>
    </row>
    <row r="286" spans="1:20" x14ac:dyDescent="0.3">
      <c r="A286">
        <v>777625</v>
      </c>
      <c r="B286" s="1">
        <v>42971</v>
      </c>
      <c r="C286" s="1">
        <v>42971</v>
      </c>
      <c r="D286">
        <v>936</v>
      </c>
      <c r="E286">
        <v>115715</v>
      </c>
      <c r="F286" t="s">
        <v>19</v>
      </c>
      <c r="G286" t="s">
        <v>16</v>
      </c>
      <c r="H286">
        <v>16</v>
      </c>
      <c r="I286">
        <v>17</v>
      </c>
      <c r="J286">
        <v>19</v>
      </c>
      <c r="K286">
        <v>59433</v>
      </c>
      <c r="L286">
        <v>12</v>
      </c>
      <c r="M286">
        <v>19.659999490000001</v>
      </c>
      <c r="N286">
        <v>3</v>
      </c>
      <c r="O286">
        <v>0</v>
      </c>
      <c r="P286">
        <f>IF(data[[#This Row],[impressions]]=0,0,data[[#This Row],[clicks]]/data[[#This Row],[impressions]])</f>
        <v>2.0190803089192874E-4</v>
      </c>
      <c r="Q286">
        <f>IF(data[[#This Row],[clicks]]=0,0,data[[#This Row],[spent]]/data[[#This Row],[clicks]])</f>
        <v>1.6383332908333335</v>
      </c>
      <c r="R286">
        <f>IF(data[[#This Row],[impressions]]=0,0,data[[#This Row],[spent]]/data[[#This Row],[impressions]]*1000)</f>
        <v>0.33079264869685193</v>
      </c>
      <c r="S286">
        <f t="shared" si="8"/>
        <v>0</v>
      </c>
      <c r="T286">
        <f t="shared" si="9"/>
        <v>0</v>
      </c>
    </row>
    <row r="287" spans="1:20" x14ac:dyDescent="0.3">
      <c r="A287">
        <v>777627</v>
      </c>
      <c r="B287" s="1">
        <v>42970</v>
      </c>
      <c r="C287" s="1">
        <v>42970</v>
      </c>
      <c r="D287">
        <v>936</v>
      </c>
      <c r="E287">
        <v>115715</v>
      </c>
      <c r="F287" t="s">
        <v>19</v>
      </c>
      <c r="G287" t="s">
        <v>16</v>
      </c>
      <c r="H287">
        <v>16</v>
      </c>
      <c r="I287">
        <v>17</v>
      </c>
      <c r="J287">
        <v>19</v>
      </c>
      <c r="K287">
        <v>157534</v>
      </c>
      <c r="L287">
        <v>33</v>
      </c>
      <c r="M287">
        <v>56.190000769999997</v>
      </c>
      <c r="N287">
        <v>2</v>
      </c>
      <c r="O287">
        <v>0</v>
      </c>
      <c r="P287">
        <f>IF(data[[#This Row],[impressions]]=0,0,data[[#This Row],[clicks]]/data[[#This Row],[impressions]])</f>
        <v>2.0947858874909543E-4</v>
      </c>
      <c r="Q287">
        <f>IF(data[[#This Row],[clicks]]=0,0,data[[#This Row],[spent]]/data[[#This Row],[clicks]])</f>
        <v>1.7027272960606059</v>
      </c>
      <c r="R287">
        <f>IF(data[[#This Row],[impressions]]=0,0,data[[#This Row],[spent]]/data[[#This Row],[impressions]]*1000)</f>
        <v>0.35668491100333899</v>
      </c>
      <c r="S287">
        <f t="shared" si="8"/>
        <v>0</v>
      </c>
      <c r="T287">
        <f t="shared" si="9"/>
        <v>0</v>
      </c>
    </row>
    <row r="288" spans="1:20" x14ac:dyDescent="0.3">
      <c r="A288">
        <v>777638</v>
      </c>
      <c r="B288" s="1">
        <v>42970</v>
      </c>
      <c r="C288" s="1">
        <v>42970</v>
      </c>
      <c r="D288">
        <v>936</v>
      </c>
      <c r="E288">
        <v>115717</v>
      </c>
      <c r="F288" t="s">
        <v>18</v>
      </c>
      <c r="G288" t="s">
        <v>16</v>
      </c>
      <c r="H288">
        <v>7</v>
      </c>
      <c r="I288">
        <v>10</v>
      </c>
      <c r="J288">
        <v>12</v>
      </c>
      <c r="K288">
        <v>1781</v>
      </c>
      <c r="L288">
        <v>0</v>
      </c>
      <c r="M288">
        <v>0</v>
      </c>
      <c r="N288">
        <v>1</v>
      </c>
      <c r="O288">
        <v>1</v>
      </c>
      <c r="P288">
        <f>IF(data[[#This Row],[impressions]]=0,0,data[[#This Row],[clicks]]/data[[#This Row],[impressions]])</f>
        <v>0</v>
      </c>
      <c r="Q288">
        <f>IF(data[[#This Row],[clicks]]=0,0,data[[#This Row],[spent]]/data[[#This Row],[clicks]])</f>
        <v>0</v>
      </c>
      <c r="R288">
        <f>IF(data[[#This Row],[impressions]]=0,0,data[[#This Row],[spent]]/data[[#This Row],[impressions]]*1000)</f>
        <v>0</v>
      </c>
      <c r="S288">
        <f t="shared" si="8"/>
        <v>0</v>
      </c>
      <c r="T288">
        <f t="shared" si="9"/>
        <v>0</v>
      </c>
    </row>
    <row r="289" spans="1:20" x14ac:dyDescent="0.3">
      <c r="A289">
        <v>777670</v>
      </c>
      <c r="B289" s="1">
        <v>42970</v>
      </c>
      <c r="C289" s="1">
        <v>42970</v>
      </c>
      <c r="D289">
        <v>936</v>
      </c>
      <c r="E289">
        <v>115723</v>
      </c>
      <c r="F289" t="s">
        <v>18</v>
      </c>
      <c r="G289" t="s">
        <v>16</v>
      </c>
      <c r="H289">
        <v>16</v>
      </c>
      <c r="I289">
        <v>19</v>
      </c>
      <c r="J289">
        <v>19</v>
      </c>
      <c r="K289">
        <v>23769</v>
      </c>
      <c r="L289">
        <v>4</v>
      </c>
      <c r="M289">
        <v>6.0299998520000004</v>
      </c>
      <c r="N289">
        <v>1</v>
      </c>
      <c r="O289">
        <v>0</v>
      </c>
      <c r="P289">
        <f>IF(data[[#This Row],[impressions]]=0,0,data[[#This Row],[clicks]]/data[[#This Row],[impressions]])</f>
        <v>1.6828642349278473E-4</v>
      </c>
      <c r="Q289">
        <f>IF(data[[#This Row],[clicks]]=0,0,data[[#This Row],[spent]]/data[[#This Row],[clicks]])</f>
        <v>1.5074999630000001</v>
      </c>
      <c r="R289">
        <f>IF(data[[#This Row],[impressions]]=0,0,data[[#This Row],[spent]]/data[[#This Row],[impressions]]*1000)</f>
        <v>0.25369177718877534</v>
      </c>
      <c r="S289">
        <f t="shared" si="8"/>
        <v>0</v>
      </c>
      <c r="T289">
        <f t="shared" si="9"/>
        <v>0</v>
      </c>
    </row>
    <row r="290" spans="1:20" x14ac:dyDescent="0.3">
      <c r="A290">
        <v>777673</v>
      </c>
      <c r="B290" s="1">
        <v>42970</v>
      </c>
      <c r="C290" s="1">
        <v>42970</v>
      </c>
      <c r="D290">
        <v>936</v>
      </c>
      <c r="E290">
        <v>115723</v>
      </c>
      <c r="F290" t="s">
        <v>18</v>
      </c>
      <c r="G290" t="s">
        <v>16</v>
      </c>
      <c r="H290">
        <v>16</v>
      </c>
      <c r="I290">
        <v>18</v>
      </c>
      <c r="J290">
        <v>17</v>
      </c>
      <c r="K290">
        <v>7101</v>
      </c>
      <c r="L290">
        <v>0</v>
      </c>
      <c r="M290">
        <v>0</v>
      </c>
      <c r="N290">
        <v>1</v>
      </c>
      <c r="O290">
        <v>0</v>
      </c>
      <c r="P290">
        <f>IF(data[[#This Row],[impressions]]=0,0,data[[#This Row],[clicks]]/data[[#This Row],[impressions]])</f>
        <v>0</v>
      </c>
      <c r="Q290">
        <f>IF(data[[#This Row],[clicks]]=0,0,data[[#This Row],[spent]]/data[[#This Row],[clicks]])</f>
        <v>0</v>
      </c>
      <c r="R290">
        <f>IF(data[[#This Row],[impressions]]=0,0,data[[#This Row],[spent]]/data[[#This Row],[impressions]]*1000)</f>
        <v>0</v>
      </c>
      <c r="S290">
        <f t="shared" si="8"/>
        <v>0</v>
      </c>
      <c r="T290">
        <f t="shared" si="9"/>
        <v>0</v>
      </c>
    </row>
    <row r="291" spans="1:20" x14ac:dyDescent="0.3">
      <c r="A291">
        <v>777742</v>
      </c>
      <c r="B291" s="1">
        <v>42970</v>
      </c>
      <c r="C291" s="1">
        <v>42970</v>
      </c>
      <c r="D291">
        <v>936</v>
      </c>
      <c r="E291">
        <v>115735</v>
      </c>
      <c r="F291" t="s">
        <v>17</v>
      </c>
      <c r="G291" t="s">
        <v>16</v>
      </c>
      <c r="H291">
        <v>64</v>
      </c>
      <c r="I291">
        <v>69</v>
      </c>
      <c r="J291">
        <v>68</v>
      </c>
      <c r="K291">
        <v>4726</v>
      </c>
      <c r="L291">
        <v>1</v>
      </c>
      <c r="M291">
        <v>1.8300000430000001</v>
      </c>
      <c r="N291">
        <v>1</v>
      </c>
      <c r="O291">
        <v>1</v>
      </c>
      <c r="P291">
        <f>IF(data[[#This Row],[impressions]]=0,0,data[[#This Row],[clicks]]/data[[#This Row],[impressions]])</f>
        <v>2.1159542953872197E-4</v>
      </c>
      <c r="Q291">
        <f>IF(data[[#This Row],[clicks]]=0,0,data[[#This Row],[spent]]/data[[#This Row],[clicks]])</f>
        <v>1.8300000430000001</v>
      </c>
      <c r="R291">
        <f>IF(data[[#This Row],[impressions]]=0,0,data[[#This Row],[spent]]/data[[#This Row],[impressions]]*1000)</f>
        <v>0.38721964515446466</v>
      </c>
      <c r="S291">
        <f t="shared" si="8"/>
        <v>1</v>
      </c>
      <c r="T291">
        <f t="shared" si="9"/>
        <v>1.8300000430000001</v>
      </c>
    </row>
    <row r="292" spans="1:20" x14ac:dyDescent="0.3">
      <c r="A292">
        <v>777758</v>
      </c>
      <c r="B292" s="1">
        <v>42971</v>
      </c>
      <c r="C292" s="1">
        <v>42971</v>
      </c>
      <c r="D292">
        <v>936</v>
      </c>
      <c r="E292">
        <v>115737</v>
      </c>
      <c r="F292" t="s">
        <v>15</v>
      </c>
      <c r="G292" t="s">
        <v>16</v>
      </c>
      <c r="H292">
        <v>19</v>
      </c>
      <c r="I292">
        <v>20</v>
      </c>
      <c r="J292">
        <v>20</v>
      </c>
      <c r="K292">
        <v>5209</v>
      </c>
      <c r="L292">
        <v>1</v>
      </c>
      <c r="M292">
        <v>0.959999979</v>
      </c>
      <c r="N292">
        <v>2</v>
      </c>
      <c r="O292">
        <v>0</v>
      </c>
      <c r="P292">
        <f>IF(data[[#This Row],[impressions]]=0,0,data[[#This Row],[clicks]]/data[[#This Row],[impressions]])</f>
        <v>1.9197542714532539E-4</v>
      </c>
      <c r="Q292">
        <f>IF(data[[#This Row],[clicks]]=0,0,data[[#This Row],[spent]]/data[[#This Row],[clicks]])</f>
        <v>0.959999979</v>
      </c>
      <c r="R292">
        <f>IF(data[[#This Row],[impressions]]=0,0,data[[#This Row],[spent]]/data[[#This Row],[impressions]]*1000)</f>
        <v>0.18429640602802841</v>
      </c>
      <c r="S292">
        <f t="shared" si="8"/>
        <v>0</v>
      </c>
      <c r="T292">
        <f t="shared" si="9"/>
        <v>0</v>
      </c>
    </row>
    <row r="293" spans="1:20" x14ac:dyDescent="0.3">
      <c r="A293">
        <v>777794</v>
      </c>
      <c r="B293" s="1">
        <v>42971</v>
      </c>
      <c r="C293" s="1">
        <v>42971</v>
      </c>
      <c r="D293">
        <v>936</v>
      </c>
      <c r="E293">
        <v>115743</v>
      </c>
      <c r="F293" t="s">
        <v>15</v>
      </c>
      <c r="G293" t="s">
        <v>16</v>
      </c>
      <c r="H293">
        <v>18</v>
      </c>
      <c r="I293">
        <v>23</v>
      </c>
      <c r="J293">
        <v>24</v>
      </c>
      <c r="K293">
        <v>13473</v>
      </c>
      <c r="L293">
        <v>3</v>
      </c>
      <c r="M293">
        <v>2.619999945</v>
      </c>
      <c r="N293">
        <v>3</v>
      </c>
      <c r="O293">
        <v>0</v>
      </c>
      <c r="P293">
        <f>IF(data[[#This Row],[impressions]]=0,0,data[[#This Row],[clicks]]/data[[#This Row],[impressions]])</f>
        <v>2.2266755733689602E-4</v>
      </c>
      <c r="Q293">
        <f>IF(data[[#This Row],[clicks]]=0,0,data[[#This Row],[spent]]/data[[#This Row],[clicks]])</f>
        <v>0.873333315</v>
      </c>
      <c r="R293">
        <f>IF(data[[#This Row],[impressions]]=0,0,data[[#This Row],[spent]]/data[[#This Row],[impressions]]*1000)</f>
        <v>0.19446299599198397</v>
      </c>
      <c r="S293">
        <f t="shared" si="8"/>
        <v>0</v>
      </c>
      <c r="T293">
        <f t="shared" si="9"/>
        <v>0</v>
      </c>
    </row>
    <row r="294" spans="1:20" x14ac:dyDescent="0.3">
      <c r="A294">
        <v>777816</v>
      </c>
      <c r="B294" s="1">
        <v>42970</v>
      </c>
      <c r="C294" s="1">
        <v>42970</v>
      </c>
      <c r="D294">
        <v>936</v>
      </c>
      <c r="E294">
        <v>115747</v>
      </c>
      <c r="F294" t="s">
        <v>18</v>
      </c>
      <c r="G294" t="s">
        <v>16</v>
      </c>
      <c r="H294">
        <v>2</v>
      </c>
      <c r="I294">
        <v>7</v>
      </c>
      <c r="J294">
        <v>7</v>
      </c>
      <c r="K294">
        <v>500</v>
      </c>
      <c r="L294">
        <v>0</v>
      </c>
      <c r="M294">
        <v>0</v>
      </c>
      <c r="N294">
        <v>1</v>
      </c>
      <c r="O294">
        <v>1</v>
      </c>
      <c r="P294">
        <f>IF(data[[#This Row],[impressions]]=0,0,data[[#This Row],[clicks]]/data[[#This Row],[impressions]])</f>
        <v>0</v>
      </c>
      <c r="Q294">
        <f>IF(data[[#This Row],[clicks]]=0,0,data[[#This Row],[spent]]/data[[#This Row],[clicks]])</f>
        <v>0</v>
      </c>
      <c r="R294">
        <f>IF(data[[#This Row],[impressions]]=0,0,data[[#This Row],[spent]]/data[[#This Row],[impressions]]*1000)</f>
        <v>0</v>
      </c>
      <c r="S294">
        <f t="shared" si="8"/>
        <v>0</v>
      </c>
      <c r="T294">
        <f t="shared" si="9"/>
        <v>0</v>
      </c>
    </row>
    <row r="295" spans="1:20" x14ac:dyDescent="0.3">
      <c r="A295">
        <v>777871</v>
      </c>
      <c r="B295" s="1">
        <v>42970</v>
      </c>
      <c r="C295" s="1">
        <v>42970</v>
      </c>
      <c r="D295">
        <v>936</v>
      </c>
      <c r="E295">
        <v>115756</v>
      </c>
      <c r="F295" t="s">
        <v>15</v>
      </c>
      <c r="G295" t="s">
        <v>16</v>
      </c>
      <c r="H295">
        <v>20</v>
      </c>
      <c r="I295">
        <v>26</v>
      </c>
      <c r="J295">
        <v>23</v>
      </c>
      <c r="K295">
        <v>4616</v>
      </c>
      <c r="L295">
        <v>1</v>
      </c>
      <c r="M295">
        <v>1.3600000139999999</v>
      </c>
      <c r="N295">
        <v>1</v>
      </c>
      <c r="O295">
        <v>0</v>
      </c>
      <c r="P295">
        <f>IF(data[[#This Row],[impressions]]=0,0,data[[#This Row],[clicks]]/data[[#This Row],[impressions]])</f>
        <v>2.1663778162911611E-4</v>
      </c>
      <c r="Q295">
        <f>IF(data[[#This Row],[clicks]]=0,0,data[[#This Row],[spent]]/data[[#This Row],[clicks]])</f>
        <v>1.3600000139999999</v>
      </c>
      <c r="R295">
        <f>IF(data[[#This Row],[impressions]]=0,0,data[[#This Row],[spent]]/data[[#This Row],[impressions]]*1000)</f>
        <v>0.29462738604852684</v>
      </c>
      <c r="S295">
        <f t="shared" si="8"/>
        <v>0</v>
      </c>
      <c r="T295">
        <f t="shared" si="9"/>
        <v>0</v>
      </c>
    </row>
    <row r="296" spans="1:20" x14ac:dyDescent="0.3">
      <c r="A296">
        <v>777904</v>
      </c>
      <c r="B296" s="1">
        <v>42977</v>
      </c>
      <c r="C296" s="1">
        <v>42977</v>
      </c>
      <c r="D296">
        <v>936</v>
      </c>
      <c r="E296">
        <v>115762</v>
      </c>
      <c r="F296" t="s">
        <v>15</v>
      </c>
      <c r="G296" t="s">
        <v>16</v>
      </c>
      <c r="H296">
        <v>31</v>
      </c>
      <c r="I296">
        <v>32</v>
      </c>
      <c r="J296">
        <v>33</v>
      </c>
      <c r="K296">
        <v>3279</v>
      </c>
      <c r="L296">
        <v>0</v>
      </c>
      <c r="M296">
        <v>0</v>
      </c>
      <c r="N296">
        <v>1</v>
      </c>
      <c r="O296">
        <v>0</v>
      </c>
      <c r="P296">
        <f>IF(data[[#This Row],[impressions]]=0,0,data[[#This Row],[clicks]]/data[[#This Row],[impressions]])</f>
        <v>0</v>
      </c>
      <c r="Q296">
        <f>IF(data[[#This Row],[clicks]]=0,0,data[[#This Row],[spent]]/data[[#This Row],[clicks]])</f>
        <v>0</v>
      </c>
      <c r="R296">
        <f>IF(data[[#This Row],[impressions]]=0,0,data[[#This Row],[spent]]/data[[#This Row],[impressions]]*1000)</f>
        <v>0</v>
      </c>
      <c r="S296">
        <f t="shared" si="8"/>
        <v>0</v>
      </c>
      <c r="T296">
        <f t="shared" si="9"/>
        <v>0</v>
      </c>
    </row>
    <row r="297" spans="1:20" x14ac:dyDescent="0.3">
      <c r="A297">
        <v>777905</v>
      </c>
      <c r="B297" s="1">
        <v>42977</v>
      </c>
      <c r="C297" s="1">
        <v>42977</v>
      </c>
      <c r="D297">
        <v>936</v>
      </c>
      <c r="E297">
        <v>115762</v>
      </c>
      <c r="F297" t="s">
        <v>15</v>
      </c>
      <c r="G297" t="s">
        <v>16</v>
      </c>
      <c r="H297">
        <v>31</v>
      </c>
      <c r="I297">
        <v>36</v>
      </c>
      <c r="J297">
        <v>36</v>
      </c>
      <c r="K297">
        <v>3288</v>
      </c>
      <c r="L297">
        <v>0</v>
      </c>
      <c r="M297">
        <v>0</v>
      </c>
      <c r="N297">
        <v>1</v>
      </c>
      <c r="O297">
        <v>0</v>
      </c>
      <c r="P297">
        <f>IF(data[[#This Row],[impressions]]=0,0,data[[#This Row],[clicks]]/data[[#This Row],[impressions]])</f>
        <v>0</v>
      </c>
      <c r="Q297">
        <f>IF(data[[#This Row],[clicks]]=0,0,data[[#This Row],[spent]]/data[[#This Row],[clicks]])</f>
        <v>0</v>
      </c>
      <c r="R297">
        <f>IF(data[[#This Row],[impressions]]=0,0,data[[#This Row],[spent]]/data[[#This Row],[impressions]]*1000)</f>
        <v>0</v>
      </c>
      <c r="S297">
        <f t="shared" si="8"/>
        <v>0</v>
      </c>
      <c r="T297">
        <f t="shared" si="9"/>
        <v>0</v>
      </c>
    </row>
    <row r="298" spans="1:20" x14ac:dyDescent="0.3">
      <c r="A298">
        <v>778037</v>
      </c>
      <c r="B298" s="1">
        <v>42975</v>
      </c>
      <c r="C298" s="1">
        <v>42975</v>
      </c>
      <c r="D298">
        <v>936</v>
      </c>
      <c r="E298">
        <v>115784</v>
      </c>
      <c r="F298" t="s">
        <v>17</v>
      </c>
      <c r="G298" t="s">
        <v>16</v>
      </c>
      <c r="H298">
        <v>27</v>
      </c>
      <c r="I298">
        <v>29</v>
      </c>
      <c r="J298">
        <v>28</v>
      </c>
      <c r="K298">
        <v>14615</v>
      </c>
      <c r="L298">
        <v>4</v>
      </c>
      <c r="M298">
        <v>6.0500001909999996</v>
      </c>
      <c r="N298">
        <v>1</v>
      </c>
      <c r="O298">
        <v>0</v>
      </c>
      <c r="P298">
        <f>IF(data[[#This Row],[impressions]]=0,0,data[[#This Row],[clicks]]/data[[#This Row],[impressions]])</f>
        <v>2.7369141293191924E-4</v>
      </c>
      <c r="Q298">
        <f>IF(data[[#This Row],[clicks]]=0,0,data[[#This Row],[spent]]/data[[#This Row],[clicks]])</f>
        <v>1.5125000477499999</v>
      </c>
      <c r="R298">
        <f>IF(data[[#This Row],[impressions]]=0,0,data[[#This Row],[spent]]/data[[#This Row],[impressions]]*1000)</f>
        <v>0.41395827512829286</v>
      </c>
      <c r="S298">
        <f t="shared" si="8"/>
        <v>0</v>
      </c>
      <c r="T298">
        <f t="shared" si="9"/>
        <v>0</v>
      </c>
    </row>
    <row r="299" spans="1:20" x14ac:dyDescent="0.3">
      <c r="A299">
        <v>778048</v>
      </c>
      <c r="B299" s="1">
        <v>42975</v>
      </c>
      <c r="C299" s="1">
        <v>42975</v>
      </c>
      <c r="D299">
        <v>936</v>
      </c>
      <c r="E299">
        <v>115786</v>
      </c>
      <c r="F299" t="s">
        <v>15</v>
      </c>
      <c r="G299" t="s">
        <v>16</v>
      </c>
      <c r="H299">
        <v>27</v>
      </c>
      <c r="I299">
        <v>28</v>
      </c>
      <c r="J299">
        <v>29</v>
      </c>
      <c r="K299">
        <v>56615</v>
      </c>
      <c r="L299">
        <v>12</v>
      </c>
      <c r="M299">
        <v>19.88000035</v>
      </c>
      <c r="N299">
        <v>2</v>
      </c>
      <c r="O299">
        <v>0</v>
      </c>
      <c r="P299">
        <f>IF(data[[#This Row],[impressions]]=0,0,data[[#This Row],[clicks]]/data[[#This Row],[impressions]])</f>
        <v>2.1195796167093527E-4</v>
      </c>
      <c r="Q299">
        <f>IF(data[[#This Row],[clicks]]=0,0,data[[#This Row],[spent]]/data[[#This Row],[clicks]])</f>
        <v>1.6566666958333334</v>
      </c>
      <c r="R299">
        <f>IF(data[[#This Row],[impressions]]=0,0,data[[#This Row],[spent]]/data[[#This Row],[impressions]]*1000)</f>
        <v>0.35114369601695661</v>
      </c>
      <c r="S299">
        <f t="shared" si="8"/>
        <v>0</v>
      </c>
      <c r="T299">
        <f t="shared" si="9"/>
        <v>0</v>
      </c>
    </row>
    <row r="300" spans="1:20" x14ac:dyDescent="0.3">
      <c r="A300">
        <v>778085</v>
      </c>
      <c r="B300" s="1">
        <v>42975</v>
      </c>
      <c r="C300" s="1">
        <v>42975</v>
      </c>
      <c r="D300">
        <v>936</v>
      </c>
      <c r="E300">
        <v>115792</v>
      </c>
      <c r="F300" t="s">
        <v>15</v>
      </c>
      <c r="G300" t="s">
        <v>16</v>
      </c>
      <c r="H300">
        <v>26</v>
      </c>
      <c r="I300">
        <v>32</v>
      </c>
      <c r="J300">
        <v>31</v>
      </c>
      <c r="K300">
        <v>11735</v>
      </c>
      <c r="L300">
        <v>3</v>
      </c>
      <c r="M300">
        <v>4.5299999709999996</v>
      </c>
      <c r="N300">
        <v>1</v>
      </c>
      <c r="O300">
        <v>1</v>
      </c>
      <c r="P300">
        <f>IF(data[[#This Row],[impressions]]=0,0,data[[#This Row],[clicks]]/data[[#This Row],[impressions]])</f>
        <v>2.5564550489987217E-4</v>
      </c>
      <c r="Q300">
        <f>IF(data[[#This Row],[clicks]]=0,0,data[[#This Row],[spent]]/data[[#This Row],[clicks]])</f>
        <v>1.5099999903333332</v>
      </c>
      <c r="R300">
        <f>IF(data[[#This Row],[impressions]]=0,0,data[[#This Row],[spent]]/data[[#This Row],[impressions]]*1000)</f>
        <v>0.3860247099275671</v>
      </c>
      <c r="S300">
        <f t="shared" si="8"/>
        <v>0.33333333333333331</v>
      </c>
      <c r="T300">
        <f t="shared" si="9"/>
        <v>4.5299999709999996</v>
      </c>
    </row>
    <row r="301" spans="1:20" x14ac:dyDescent="0.3">
      <c r="A301">
        <v>778087</v>
      </c>
      <c r="B301" s="1">
        <v>42975</v>
      </c>
      <c r="C301" s="1">
        <v>42975</v>
      </c>
      <c r="D301">
        <v>936</v>
      </c>
      <c r="E301">
        <v>115792</v>
      </c>
      <c r="F301" t="s">
        <v>15</v>
      </c>
      <c r="G301" t="s">
        <v>16</v>
      </c>
      <c r="H301">
        <v>26</v>
      </c>
      <c r="I301">
        <v>30</v>
      </c>
      <c r="J301">
        <v>32</v>
      </c>
      <c r="K301">
        <v>15910</v>
      </c>
      <c r="L301">
        <v>5</v>
      </c>
      <c r="M301">
        <v>6.7799998520000004</v>
      </c>
      <c r="N301">
        <v>1</v>
      </c>
      <c r="O301">
        <v>0</v>
      </c>
      <c r="P301">
        <f>IF(data[[#This Row],[impressions]]=0,0,data[[#This Row],[clicks]]/data[[#This Row],[impressions]])</f>
        <v>3.1426775612822125E-4</v>
      </c>
      <c r="Q301">
        <f>IF(data[[#This Row],[clicks]]=0,0,data[[#This Row],[spent]]/data[[#This Row],[clicks]])</f>
        <v>1.3559999704000001</v>
      </c>
      <c r="R301">
        <f>IF(data[[#This Row],[impressions]]=0,0,data[[#This Row],[spent]]/data[[#This Row],[impressions]]*1000)</f>
        <v>0.42614706800754243</v>
      </c>
      <c r="S301">
        <f t="shared" si="8"/>
        <v>0</v>
      </c>
      <c r="T301">
        <f t="shared" si="9"/>
        <v>0</v>
      </c>
    </row>
    <row r="302" spans="1:20" x14ac:dyDescent="0.3">
      <c r="A302">
        <v>778112</v>
      </c>
      <c r="B302" s="1">
        <v>42975</v>
      </c>
      <c r="C302" s="1">
        <v>42975</v>
      </c>
      <c r="D302">
        <v>936</v>
      </c>
      <c r="E302">
        <v>115796</v>
      </c>
      <c r="F302" t="s">
        <v>17</v>
      </c>
      <c r="G302" t="s">
        <v>16</v>
      </c>
      <c r="H302">
        <v>29</v>
      </c>
      <c r="I302">
        <v>33</v>
      </c>
      <c r="J302">
        <v>35</v>
      </c>
      <c r="K302">
        <v>11446</v>
      </c>
      <c r="L302">
        <v>2</v>
      </c>
      <c r="M302">
        <v>3.0900000329999999</v>
      </c>
      <c r="N302">
        <v>1</v>
      </c>
      <c r="O302">
        <v>1</v>
      </c>
      <c r="P302">
        <f>IF(data[[#This Row],[impressions]]=0,0,data[[#This Row],[clicks]]/data[[#This Row],[impressions]])</f>
        <v>1.7473353136466887E-4</v>
      </c>
      <c r="Q302">
        <f>IF(data[[#This Row],[clicks]]=0,0,data[[#This Row],[spent]]/data[[#This Row],[clicks]])</f>
        <v>1.5450000165</v>
      </c>
      <c r="R302">
        <f>IF(data[[#This Row],[impressions]]=0,0,data[[#This Row],[spent]]/data[[#This Row],[impressions]]*1000)</f>
        <v>0.26996330884151665</v>
      </c>
      <c r="S302">
        <f t="shared" si="8"/>
        <v>0.5</v>
      </c>
      <c r="T302">
        <f t="shared" si="9"/>
        <v>3.0900000329999999</v>
      </c>
    </row>
    <row r="303" spans="1:20" x14ac:dyDescent="0.3">
      <c r="A303">
        <v>778113</v>
      </c>
      <c r="B303" s="1">
        <v>42975</v>
      </c>
      <c r="C303" s="1">
        <v>42975</v>
      </c>
      <c r="D303">
        <v>936</v>
      </c>
      <c r="E303">
        <v>115796</v>
      </c>
      <c r="F303" t="s">
        <v>17</v>
      </c>
      <c r="G303" t="s">
        <v>16</v>
      </c>
      <c r="H303">
        <v>29</v>
      </c>
      <c r="I303">
        <v>35</v>
      </c>
      <c r="J303">
        <v>35</v>
      </c>
      <c r="K303">
        <v>4595</v>
      </c>
      <c r="L303">
        <v>0</v>
      </c>
      <c r="M303">
        <v>0</v>
      </c>
      <c r="N303">
        <v>1</v>
      </c>
      <c r="O303">
        <v>0</v>
      </c>
      <c r="P303">
        <f>IF(data[[#This Row],[impressions]]=0,0,data[[#This Row],[clicks]]/data[[#This Row],[impressions]])</f>
        <v>0</v>
      </c>
      <c r="Q303">
        <f>IF(data[[#This Row],[clicks]]=0,0,data[[#This Row],[spent]]/data[[#This Row],[clicks]])</f>
        <v>0</v>
      </c>
      <c r="R303">
        <f>IF(data[[#This Row],[impressions]]=0,0,data[[#This Row],[spent]]/data[[#This Row],[impressions]]*1000)</f>
        <v>0</v>
      </c>
      <c r="S303">
        <f t="shared" si="8"/>
        <v>0</v>
      </c>
      <c r="T303">
        <f t="shared" si="9"/>
        <v>0</v>
      </c>
    </row>
    <row r="304" spans="1:20" x14ac:dyDescent="0.3">
      <c r="A304">
        <v>778124</v>
      </c>
      <c r="B304" s="1">
        <v>42975</v>
      </c>
      <c r="C304" s="1">
        <v>42975</v>
      </c>
      <c r="D304">
        <v>936</v>
      </c>
      <c r="E304">
        <v>115798</v>
      </c>
      <c r="F304" t="s">
        <v>15</v>
      </c>
      <c r="G304" t="s">
        <v>16</v>
      </c>
      <c r="H304">
        <v>29</v>
      </c>
      <c r="I304">
        <v>34</v>
      </c>
      <c r="J304">
        <v>32</v>
      </c>
      <c r="K304">
        <v>4871</v>
      </c>
      <c r="L304">
        <v>0</v>
      </c>
      <c r="M304">
        <v>0</v>
      </c>
      <c r="N304">
        <v>1</v>
      </c>
      <c r="O304">
        <v>0</v>
      </c>
      <c r="P304">
        <f>IF(data[[#This Row],[impressions]]=0,0,data[[#This Row],[clicks]]/data[[#This Row],[impressions]])</f>
        <v>0</v>
      </c>
      <c r="Q304">
        <f>IF(data[[#This Row],[clicks]]=0,0,data[[#This Row],[spent]]/data[[#This Row],[clicks]])</f>
        <v>0</v>
      </c>
      <c r="R304">
        <f>IF(data[[#This Row],[impressions]]=0,0,data[[#This Row],[spent]]/data[[#This Row],[impressions]]*1000)</f>
        <v>0</v>
      </c>
      <c r="S304">
        <f t="shared" si="8"/>
        <v>0</v>
      </c>
      <c r="T304">
        <f t="shared" si="9"/>
        <v>0</v>
      </c>
    </row>
    <row r="305" spans="1:20" x14ac:dyDescent="0.3">
      <c r="A305">
        <v>778148</v>
      </c>
      <c r="B305" s="1">
        <v>42975</v>
      </c>
      <c r="C305" s="1">
        <v>42975</v>
      </c>
      <c r="D305">
        <v>936</v>
      </c>
      <c r="E305">
        <v>115802</v>
      </c>
      <c r="F305" t="s">
        <v>17</v>
      </c>
      <c r="G305" t="s">
        <v>16</v>
      </c>
      <c r="H305">
        <v>28</v>
      </c>
      <c r="I305">
        <v>32</v>
      </c>
      <c r="J305">
        <v>30</v>
      </c>
      <c r="K305">
        <v>3199</v>
      </c>
      <c r="L305">
        <v>0</v>
      </c>
      <c r="M305">
        <v>0</v>
      </c>
      <c r="N305">
        <v>1</v>
      </c>
      <c r="O305">
        <v>0</v>
      </c>
      <c r="P305">
        <f>IF(data[[#This Row],[impressions]]=0,0,data[[#This Row],[clicks]]/data[[#This Row],[impressions]])</f>
        <v>0</v>
      </c>
      <c r="Q305">
        <f>IF(data[[#This Row],[clicks]]=0,0,data[[#This Row],[spent]]/data[[#This Row],[clicks]])</f>
        <v>0</v>
      </c>
      <c r="R305">
        <f>IF(data[[#This Row],[impressions]]=0,0,data[[#This Row],[spent]]/data[[#This Row],[impressions]]*1000)</f>
        <v>0</v>
      </c>
      <c r="S305">
        <f t="shared" si="8"/>
        <v>0</v>
      </c>
      <c r="T305">
        <f t="shared" si="9"/>
        <v>0</v>
      </c>
    </row>
    <row r="306" spans="1:20" x14ac:dyDescent="0.3">
      <c r="A306">
        <v>778156</v>
      </c>
      <c r="B306" s="1">
        <v>42975</v>
      </c>
      <c r="C306" s="1">
        <v>42975</v>
      </c>
      <c r="D306">
        <v>936</v>
      </c>
      <c r="E306">
        <v>115804</v>
      </c>
      <c r="F306" t="s">
        <v>15</v>
      </c>
      <c r="G306" t="s">
        <v>16</v>
      </c>
      <c r="H306">
        <v>28</v>
      </c>
      <c r="I306">
        <v>32</v>
      </c>
      <c r="J306">
        <v>31</v>
      </c>
      <c r="K306">
        <v>9388</v>
      </c>
      <c r="L306">
        <v>2</v>
      </c>
      <c r="M306">
        <v>3.1400001049999999</v>
      </c>
      <c r="N306">
        <v>1</v>
      </c>
      <c r="O306">
        <v>0</v>
      </c>
      <c r="P306">
        <f>IF(data[[#This Row],[impressions]]=0,0,data[[#This Row],[clicks]]/data[[#This Row],[impressions]])</f>
        <v>2.1303792074989347E-4</v>
      </c>
      <c r="Q306">
        <f>IF(data[[#This Row],[clicks]]=0,0,data[[#This Row],[spent]]/data[[#This Row],[clicks]])</f>
        <v>1.5700000525</v>
      </c>
      <c r="R306">
        <f>IF(data[[#This Row],[impressions]]=0,0,data[[#This Row],[spent]]/data[[#This Row],[impressions]]*1000)</f>
        <v>0.33446954676182361</v>
      </c>
      <c r="S306">
        <f t="shared" si="8"/>
        <v>0</v>
      </c>
      <c r="T306">
        <f t="shared" si="9"/>
        <v>0</v>
      </c>
    </row>
    <row r="307" spans="1:20" x14ac:dyDescent="0.3">
      <c r="A307">
        <v>778161</v>
      </c>
      <c r="B307" s="1">
        <v>42974</v>
      </c>
      <c r="C307" s="1">
        <v>42974</v>
      </c>
      <c r="D307">
        <v>936</v>
      </c>
      <c r="E307">
        <v>115804</v>
      </c>
      <c r="F307" t="s">
        <v>15</v>
      </c>
      <c r="G307" t="s">
        <v>16</v>
      </c>
      <c r="H307">
        <v>28</v>
      </c>
      <c r="I307">
        <v>31</v>
      </c>
      <c r="J307">
        <v>33</v>
      </c>
      <c r="K307">
        <v>17954</v>
      </c>
      <c r="L307">
        <v>6</v>
      </c>
      <c r="M307">
        <v>7.5400001999999997</v>
      </c>
      <c r="N307">
        <v>2</v>
      </c>
      <c r="O307">
        <v>1</v>
      </c>
      <c r="P307">
        <f>IF(data[[#This Row],[impressions]]=0,0,data[[#This Row],[clicks]]/data[[#This Row],[impressions]])</f>
        <v>3.3418736771750028E-4</v>
      </c>
      <c r="Q307">
        <f>IF(data[[#This Row],[clicks]]=0,0,data[[#This Row],[spent]]/data[[#This Row],[clicks]])</f>
        <v>1.2566667</v>
      </c>
      <c r="R307">
        <f>IF(data[[#This Row],[impressions]]=0,0,data[[#This Row],[spent]]/data[[#This Row],[impressions]]*1000)</f>
        <v>0.41996213657123754</v>
      </c>
      <c r="S307">
        <f t="shared" si="8"/>
        <v>0.16666666666666666</v>
      </c>
      <c r="T307">
        <f t="shared" si="9"/>
        <v>7.5400001999999997</v>
      </c>
    </row>
    <row r="308" spans="1:20" x14ac:dyDescent="0.3">
      <c r="A308">
        <v>778208</v>
      </c>
      <c r="B308" s="1">
        <v>42974</v>
      </c>
      <c r="C308" s="1">
        <v>42974</v>
      </c>
      <c r="D308">
        <v>936</v>
      </c>
      <c r="E308">
        <v>115812</v>
      </c>
      <c r="F308" t="s">
        <v>18</v>
      </c>
      <c r="G308" t="s">
        <v>20</v>
      </c>
      <c r="H308">
        <v>29</v>
      </c>
      <c r="I308">
        <v>32</v>
      </c>
      <c r="J308">
        <v>32</v>
      </c>
      <c r="K308">
        <v>2755</v>
      </c>
      <c r="L308">
        <v>0</v>
      </c>
      <c r="M308">
        <v>0</v>
      </c>
      <c r="N308">
        <v>1</v>
      </c>
      <c r="O308">
        <v>0</v>
      </c>
      <c r="P308">
        <f>IF(data[[#This Row],[impressions]]=0,0,data[[#This Row],[clicks]]/data[[#This Row],[impressions]])</f>
        <v>0</v>
      </c>
      <c r="Q308">
        <f>IF(data[[#This Row],[clicks]]=0,0,data[[#This Row],[spent]]/data[[#This Row],[clicks]])</f>
        <v>0</v>
      </c>
      <c r="R308">
        <f>IF(data[[#This Row],[impressions]]=0,0,data[[#This Row],[spent]]/data[[#This Row],[impressions]]*1000)</f>
        <v>0</v>
      </c>
      <c r="S308">
        <f t="shared" si="8"/>
        <v>0</v>
      </c>
      <c r="T308">
        <f t="shared" si="9"/>
        <v>0</v>
      </c>
    </row>
    <row r="309" spans="1:20" x14ac:dyDescent="0.3">
      <c r="A309">
        <v>778264</v>
      </c>
      <c r="B309" s="1">
        <v>42974</v>
      </c>
      <c r="C309" s="1">
        <v>42974</v>
      </c>
      <c r="D309">
        <v>936</v>
      </c>
      <c r="E309">
        <v>115822</v>
      </c>
      <c r="F309" t="s">
        <v>18</v>
      </c>
      <c r="G309" t="s">
        <v>20</v>
      </c>
      <c r="H309">
        <v>27</v>
      </c>
      <c r="I309">
        <v>31</v>
      </c>
      <c r="J309">
        <v>30</v>
      </c>
      <c r="K309">
        <v>8152</v>
      </c>
      <c r="L309">
        <v>1</v>
      </c>
      <c r="M309">
        <v>0.99000001000000004</v>
      </c>
      <c r="N309">
        <v>1</v>
      </c>
      <c r="O309">
        <v>0</v>
      </c>
      <c r="P309">
        <f>IF(data[[#This Row],[impressions]]=0,0,data[[#This Row],[clicks]]/data[[#This Row],[impressions]])</f>
        <v>1.226692836113837E-4</v>
      </c>
      <c r="Q309">
        <f>IF(data[[#This Row],[clicks]]=0,0,data[[#This Row],[spent]]/data[[#This Row],[clicks]])</f>
        <v>0.99000001000000004</v>
      </c>
      <c r="R309">
        <f>IF(data[[#This Row],[impressions]]=0,0,data[[#This Row],[spent]]/data[[#This Row],[impressions]]*1000)</f>
        <v>0.12144259200196272</v>
      </c>
      <c r="S309">
        <f t="shared" si="8"/>
        <v>0</v>
      </c>
      <c r="T309">
        <f t="shared" si="9"/>
        <v>0</v>
      </c>
    </row>
    <row r="310" spans="1:20" x14ac:dyDescent="0.3">
      <c r="A310">
        <v>778266</v>
      </c>
      <c r="B310" s="1">
        <v>42974</v>
      </c>
      <c r="C310" s="1">
        <v>42974</v>
      </c>
      <c r="D310">
        <v>936</v>
      </c>
      <c r="E310">
        <v>115822</v>
      </c>
      <c r="F310" t="s">
        <v>18</v>
      </c>
      <c r="G310" t="s">
        <v>20</v>
      </c>
      <c r="H310">
        <v>27</v>
      </c>
      <c r="I310">
        <v>32</v>
      </c>
      <c r="J310">
        <v>28</v>
      </c>
      <c r="K310">
        <v>74542</v>
      </c>
      <c r="L310">
        <v>19</v>
      </c>
      <c r="M310">
        <v>34.1500001</v>
      </c>
      <c r="N310">
        <v>1</v>
      </c>
      <c r="O310">
        <v>0</v>
      </c>
      <c r="P310">
        <f>IF(data[[#This Row],[impressions]]=0,0,data[[#This Row],[clicks]]/data[[#This Row],[impressions]])</f>
        <v>2.5488986074964447E-4</v>
      </c>
      <c r="Q310">
        <f>IF(data[[#This Row],[clicks]]=0,0,data[[#This Row],[spent]]/data[[#This Row],[clicks]])</f>
        <v>1.7973684263157894</v>
      </c>
      <c r="R310">
        <f>IF(data[[#This Row],[impressions]]=0,0,data[[#This Row],[spent]]/data[[#This Row],[impressions]]*1000)</f>
        <v>0.45813098789943923</v>
      </c>
      <c r="S310">
        <f t="shared" si="8"/>
        <v>0</v>
      </c>
      <c r="T310">
        <f t="shared" si="9"/>
        <v>0</v>
      </c>
    </row>
    <row r="311" spans="1:20" x14ac:dyDescent="0.3">
      <c r="A311">
        <v>778421</v>
      </c>
      <c r="B311" s="1">
        <v>42974</v>
      </c>
      <c r="C311" s="1">
        <v>42974</v>
      </c>
      <c r="D311">
        <v>936</v>
      </c>
      <c r="E311">
        <v>115848</v>
      </c>
      <c r="F311" t="s">
        <v>18</v>
      </c>
      <c r="G311" t="s">
        <v>20</v>
      </c>
      <c r="H311">
        <v>20</v>
      </c>
      <c r="I311">
        <v>21</v>
      </c>
      <c r="J311">
        <v>23</v>
      </c>
      <c r="K311">
        <v>6699</v>
      </c>
      <c r="L311">
        <v>2</v>
      </c>
      <c r="M311">
        <v>3.0900000329999999</v>
      </c>
      <c r="N311">
        <v>1</v>
      </c>
      <c r="O311">
        <v>0</v>
      </c>
      <c r="P311">
        <f>IF(data[[#This Row],[impressions]]=0,0,data[[#This Row],[clicks]]/data[[#This Row],[impressions]])</f>
        <v>2.985520226899537E-4</v>
      </c>
      <c r="Q311">
        <f>IF(data[[#This Row],[clicks]]=0,0,data[[#This Row],[spent]]/data[[#This Row],[clicks]])</f>
        <v>1.5450000165</v>
      </c>
      <c r="R311">
        <f>IF(data[[#This Row],[impressions]]=0,0,data[[#This Row],[spent]]/data[[#This Row],[impressions]]*1000)</f>
        <v>0.46126287998208687</v>
      </c>
      <c r="S311">
        <f t="shared" si="8"/>
        <v>0</v>
      </c>
      <c r="T311">
        <f t="shared" si="9"/>
        <v>0</v>
      </c>
    </row>
    <row r="312" spans="1:20" x14ac:dyDescent="0.3">
      <c r="A312">
        <v>778422</v>
      </c>
      <c r="B312" s="1">
        <v>42974</v>
      </c>
      <c r="C312" s="1">
        <v>42974</v>
      </c>
      <c r="D312">
        <v>936</v>
      </c>
      <c r="E312">
        <v>115848</v>
      </c>
      <c r="F312" t="s">
        <v>18</v>
      </c>
      <c r="G312" t="s">
        <v>20</v>
      </c>
      <c r="H312">
        <v>20</v>
      </c>
      <c r="I312">
        <v>25</v>
      </c>
      <c r="J312">
        <v>24</v>
      </c>
      <c r="K312">
        <v>11911</v>
      </c>
      <c r="L312">
        <v>4</v>
      </c>
      <c r="M312">
        <v>3.9599999189999999</v>
      </c>
      <c r="N312">
        <v>1</v>
      </c>
      <c r="O312">
        <v>0</v>
      </c>
      <c r="P312">
        <f>IF(data[[#This Row],[impressions]]=0,0,data[[#This Row],[clicks]]/data[[#This Row],[impressions]])</f>
        <v>3.3582402820921836E-4</v>
      </c>
      <c r="Q312">
        <f>IF(data[[#This Row],[clicks]]=0,0,data[[#This Row],[spent]]/data[[#This Row],[clicks]])</f>
        <v>0.98999997974999998</v>
      </c>
      <c r="R312">
        <f>IF(data[[#This Row],[impressions]]=0,0,data[[#This Row],[spent]]/data[[#This Row],[impressions]]*1000)</f>
        <v>0.33246578112668956</v>
      </c>
      <c r="S312">
        <f t="shared" si="8"/>
        <v>0</v>
      </c>
      <c r="T312">
        <f t="shared" si="9"/>
        <v>0</v>
      </c>
    </row>
    <row r="313" spans="1:20" x14ac:dyDescent="0.3">
      <c r="A313">
        <v>778461</v>
      </c>
      <c r="B313" s="1">
        <v>42974</v>
      </c>
      <c r="C313" s="1">
        <v>42974</v>
      </c>
      <c r="D313">
        <v>936</v>
      </c>
      <c r="E313">
        <v>115854</v>
      </c>
      <c r="F313" t="s">
        <v>18</v>
      </c>
      <c r="G313" t="s">
        <v>16</v>
      </c>
      <c r="H313">
        <v>29</v>
      </c>
      <c r="I313">
        <v>35</v>
      </c>
      <c r="J313">
        <v>33</v>
      </c>
      <c r="K313">
        <v>10090</v>
      </c>
      <c r="L313">
        <v>2</v>
      </c>
      <c r="M313">
        <v>2.6500000950000002</v>
      </c>
      <c r="N313">
        <v>1</v>
      </c>
      <c r="O313">
        <v>1</v>
      </c>
      <c r="P313">
        <f>IF(data[[#This Row],[impressions]]=0,0,data[[#This Row],[clicks]]/data[[#This Row],[impressions]])</f>
        <v>1.9821605550049553E-4</v>
      </c>
      <c r="Q313">
        <f>IF(data[[#This Row],[clicks]]=0,0,data[[#This Row],[spent]]/data[[#This Row],[clicks]])</f>
        <v>1.3250000475000001</v>
      </c>
      <c r="R313">
        <f>IF(data[[#This Row],[impressions]]=0,0,data[[#This Row],[spent]]/data[[#This Row],[impressions]]*1000)</f>
        <v>0.26263628295341923</v>
      </c>
      <c r="S313">
        <f t="shared" si="8"/>
        <v>0.5</v>
      </c>
      <c r="T313">
        <f t="shared" si="9"/>
        <v>2.6500000950000002</v>
      </c>
    </row>
    <row r="314" spans="1:20" x14ac:dyDescent="0.3">
      <c r="A314">
        <v>778471</v>
      </c>
      <c r="B314" s="1">
        <v>42974</v>
      </c>
      <c r="C314" s="1">
        <v>42974</v>
      </c>
      <c r="D314">
        <v>936</v>
      </c>
      <c r="E314">
        <v>115856</v>
      </c>
      <c r="F314" t="s">
        <v>15</v>
      </c>
      <c r="G314" t="s">
        <v>16</v>
      </c>
      <c r="H314">
        <v>32</v>
      </c>
      <c r="I314">
        <v>35</v>
      </c>
      <c r="J314">
        <v>36</v>
      </c>
      <c r="K314">
        <v>1273</v>
      </c>
      <c r="L314">
        <v>0</v>
      </c>
      <c r="M314">
        <v>0</v>
      </c>
      <c r="N314">
        <v>1</v>
      </c>
      <c r="O314">
        <v>1</v>
      </c>
      <c r="P314">
        <f>IF(data[[#This Row],[impressions]]=0,0,data[[#This Row],[clicks]]/data[[#This Row],[impressions]])</f>
        <v>0</v>
      </c>
      <c r="Q314">
        <f>IF(data[[#This Row],[clicks]]=0,0,data[[#This Row],[spent]]/data[[#This Row],[clicks]])</f>
        <v>0</v>
      </c>
      <c r="R314">
        <f>IF(data[[#This Row],[impressions]]=0,0,data[[#This Row],[spent]]/data[[#This Row],[impressions]]*1000)</f>
        <v>0</v>
      </c>
      <c r="S314">
        <f t="shared" si="8"/>
        <v>0</v>
      </c>
      <c r="T314">
        <f t="shared" si="9"/>
        <v>0</v>
      </c>
    </row>
    <row r="315" spans="1:20" x14ac:dyDescent="0.3">
      <c r="A315">
        <v>778483</v>
      </c>
      <c r="B315" s="1">
        <v>42974</v>
      </c>
      <c r="C315" s="1">
        <v>42974</v>
      </c>
      <c r="D315">
        <v>936</v>
      </c>
      <c r="E315">
        <v>115858</v>
      </c>
      <c r="F315" t="s">
        <v>18</v>
      </c>
      <c r="G315" t="s">
        <v>20</v>
      </c>
      <c r="H315">
        <v>18</v>
      </c>
      <c r="I315">
        <v>24</v>
      </c>
      <c r="J315">
        <v>20</v>
      </c>
      <c r="K315">
        <v>24188</v>
      </c>
      <c r="L315">
        <v>5</v>
      </c>
      <c r="M315">
        <v>8.1799998279999997</v>
      </c>
      <c r="N315">
        <v>1</v>
      </c>
      <c r="O315">
        <v>0</v>
      </c>
      <c r="P315">
        <f>IF(data[[#This Row],[impressions]]=0,0,data[[#This Row],[clicks]]/data[[#This Row],[impressions]])</f>
        <v>2.0671407309409625E-4</v>
      </c>
      <c r="Q315">
        <f>IF(data[[#This Row],[clicks]]=0,0,data[[#This Row],[spent]]/data[[#This Row],[clicks]])</f>
        <v>1.6359999655999999</v>
      </c>
      <c r="R315">
        <f>IF(data[[#This Row],[impressions]]=0,0,data[[#This Row],[spent]]/data[[#This Row],[impressions]]*1000)</f>
        <v>0.33818421647097729</v>
      </c>
      <c r="S315">
        <f t="shared" si="8"/>
        <v>0</v>
      </c>
      <c r="T315">
        <f t="shared" si="9"/>
        <v>0</v>
      </c>
    </row>
    <row r="316" spans="1:20" x14ac:dyDescent="0.3">
      <c r="A316">
        <v>778529</v>
      </c>
      <c r="B316" s="1">
        <v>42974</v>
      </c>
      <c r="C316" s="1">
        <v>42974</v>
      </c>
      <c r="D316">
        <v>936</v>
      </c>
      <c r="E316">
        <v>115866</v>
      </c>
      <c r="F316" t="s">
        <v>15</v>
      </c>
      <c r="G316" t="s">
        <v>16</v>
      </c>
      <c r="H316">
        <v>31</v>
      </c>
      <c r="I316">
        <v>35</v>
      </c>
      <c r="J316">
        <v>33</v>
      </c>
      <c r="K316">
        <v>2214</v>
      </c>
      <c r="L316">
        <v>0</v>
      </c>
      <c r="M316">
        <v>0</v>
      </c>
      <c r="N316">
        <v>1</v>
      </c>
      <c r="O316">
        <v>0</v>
      </c>
      <c r="P316">
        <f>IF(data[[#This Row],[impressions]]=0,0,data[[#This Row],[clicks]]/data[[#This Row],[impressions]])</f>
        <v>0</v>
      </c>
      <c r="Q316">
        <f>IF(data[[#This Row],[clicks]]=0,0,data[[#This Row],[spent]]/data[[#This Row],[clicks]])</f>
        <v>0</v>
      </c>
      <c r="R316">
        <f>IF(data[[#This Row],[impressions]]=0,0,data[[#This Row],[spent]]/data[[#This Row],[impressions]]*1000)</f>
        <v>0</v>
      </c>
      <c r="S316">
        <f t="shared" si="8"/>
        <v>0</v>
      </c>
      <c r="T316">
        <f t="shared" si="9"/>
        <v>0</v>
      </c>
    </row>
    <row r="317" spans="1:20" x14ac:dyDescent="0.3">
      <c r="A317">
        <v>778556</v>
      </c>
      <c r="B317" s="1">
        <v>42975</v>
      </c>
      <c r="C317" s="1">
        <v>42975</v>
      </c>
      <c r="D317">
        <v>936</v>
      </c>
      <c r="E317">
        <v>115870</v>
      </c>
      <c r="F317" t="s">
        <v>18</v>
      </c>
      <c r="G317" t="s">
        <v>16</v>
      </c>
      <c r="H317">
        <v>32</v>
      </c>
      <c r="I317">
        <v>35</v>
      </c>
      <c r="J317">
        <v>38</v>
      </c>
      <c r="K317">
        <v>9735</v>
      </c>
      <c r="L317">
        <v>4</v>
      </c>
      <c r="M317">
        <v>4.1300001140000004</v>
      </c>
      <c r="N317">
        <v>1</v>
      </c>
      <c r="O317">
        <v>1</v>
      </c>
      <c r="P317">
        <f>IF(data[[#This Row],[impressions]]=0,0,data[[#This Row],[clicks]]/data[[#This Row],[impressions]])</f>
        <v>4.1088854648176684E-4</v>
      </c>
      <c r="Q317">
        <f>IF(data[[#This Row],[clicks]]=0,0,data[[#This Row],[spent]]/data[[#This Row],[clicks]])</f>
        <v>1.0325000285000001</v>
      </c>
      <c r="R317">
        <f>IF(data[[#This Row],[impressions]]=0,0,data[[#This Row],[spent]]/data[[#This Row],[impressions]]*1000)</f>
        <v>0.42424243595274791</v>
      </c>
      <c r="S317">
        <f t="shared" si="8"/>
        <v>0.25</v>
      </c>
      <c r="T317">
        <f t="shared" si="9"/>
        <v>4.1300001140000004</v>
      </c>
    </row>
    <row r="318" spans="1:20" x14ac:dyDescent="0.3">
      <c r="A318">
        <v>778590</v>
      </c>
      <c r="B318" s="1">
        <v>42975</v>
      </c>
      <c r="C318" s="1">
        <v>42975</v>
      </c>
      <c r="D318">
        <v>936</v>
      </c>
      <c r="E318">
        <v>115876</v>
      </c>
      <c r="F318" t="s">
        <v>15</v>
      </c>
      <c r="G318" t="s">
        <v>16</v>
      </c>
      <c r="H318">
        <v>30</v>
      </c>
      <c r="I318">
        <v>36</v>
      </c>
      <c r="J318">
        <v>36</v>
      </c>
      <c r="K318">
        <v>1371</v>
      </c>
      <c r="L318">
        <v>0</v>
      </c>
      <c r="M318">
        <v>0</v>
      </c>
      <c r="N318">
        <v>1</v>
      </c>
      <c r="O318">
        <v>1</v>
      </c>
      <c r="P318">
        <f>IF(data[[#This Row],[impressions]]=0,0,data[[#This Row],[clicks]]/data[[#This Row],[impressions]])</f>
        <v>0</v>
      </c>
      <c r="Q318">
        <f>IF(data[[#This Row],[clicks]]=0,0,data[[#This Row],[spent]]/data[[#This Row],[clicks]])</f>
        <v>0</v>
      </c>
      <c r="R318">
        <f>IF(data[[#This Row],[impressions]]=0,0,data[[#This Row],[spent]]/data[[#This Row],[impressions]]*1000)</f>
        <v>0</v>
      </c>
      <c r="S318">
        <f t="shared" si="8"/>
        <v>0</v>
      </c>
      <c r="T318">
        <f t="shared" si="9"/>
        <v>0</v>
      </c>
    </row>
    <row r="319" spans="1:20" x14ac:dyDescent="0.3">
      <c r="A319">
        <v>778600</v>
      </c>
      <c r="B319" s="1">
        <v>42976</v>
      </c>
      <c r="C319" s="1">
        <v>42976</v>
      </c>
      <c r="D319">
        <v>936</v>
      </c>
      <c r="E319">
        <v>115878</v>
      </c>
      <c r="F319" t="s">
        <v>18</v>
      </c>
      <c r="G319" t="s">
        <v>20</v>
      </c>
      <c r="H319">
        <v>22</v>
      </c>
      <c r="I319">
        <v>23</v>
      </c>
      <c r="J319">
        <v>25</v>
      </c>
      <c r="K319">
        <v>10750</v>
      </c>
      <c r="L319">
        <v>4</v>
      </c>
      <c r="M319">
        <v>5.3899998660000001</v>
      </c>
      <c r="N319">
        <v>1</v>
      </c>
      <c r="O319">
        <v>0</v>
      </c>
      <c r="P319">
        <f>IF(data[[#This Row],[impressions]]=0,0,data[[#This Row],[clicks]]/data[[#This Row],[impressions]])</f>
        <v>3.7209302325581393E-4</v>
      </c>
      <c r="Q319">
        <f>IF(data[[#This Row],[clicks]]=0,0,data[[#This Row],[spent]]/data[[#This Row],[clicks]])</f>
        <v>1.3474999665</v>
      </c>
      <c r="R319">
        <f>IF(data[[#This Row],[impressions]]=0,0,data[[#This Row],[spent]]/data[[#This Row],[impressions]]*1000)</f>
        <v>0.50139533637209299</v>
      </c>
      <c r="S319">
        <f t="shared" si="8"/>
        <v>0</v>
      </c>
      <c r="T319">
        <f t="shared" si="9"/>
        <v>0</v>
      </c>
    </row>
    <row r="320" spans="1:20" x14ac:dyDescent="0.3">
      <c r="A320">
        <v>778626</v>
      </c>
      <c r="B320" s="1">
        <v>42976</v>
      </c>
      <c r="C320" s="1">
        <v>42976</v>
      </c>
      <c r="D320">
        <v>936</v>
      </c>
      <c r="E320">
        <v>115882</v>
      </c>
      <c r="F320" t="s">
        <v>15</v>
      </c>
      <c r="G320" t="s">
        <v>16</v>
      </c>
      <c r="H320">
        <v>29</v>
      </c>
      <c r="I320">
        <v>33</v>
      </c>
      <c r="J320">
        <v>35</v>
      </c>
      <c r="K320">
        <v>7629</v>
      </c>
      <c r="L320">
        <v>1</v>
      </c>
      <c r="M320">
        <v>0.72000002900000004</v>
      </c>
      <c r="N320">
        <v>1</v>
      </c>
      <c r="O320">
        <v>1</v>
      </c>
      <c r="P320">
        <f>IF(data[[#This Row],[impressions]]=0,0,data[[#This Row],[clicks]]/data[[#This Row],[impressions]])</f>
        <v>1.3107877834578582E-4</v>
      </c>
      <c r="Q320">
        <f>IF(data[[#This Row],[clicks]]=0,0,data[[#This Row],[spent]]/data[[#This Row],[clicks]])</f>
        <v>0.72000002900000004</v>
      </c>
      <c r="R320">
        <f>IF(data[[#This Row],[impressions]]=0,0,data[[#This Row],[spent]]/data[[#This Row],[impressions]]*1000)</f>
        <v>9.4376724210250368E-2</v>
      </c>
      <c r="S320">
        <f t="shared" si="8"/>
        <v>1</v>
      </c>
      <c r="T320">
        <f t="shared" si="9"/>
        <v>0.72000002900000004</v>
      </c>
    </row>
    <row r="321" spans="1:20" x14ac:dyDescent="0.3">
      <c r="A321">
        <v>778628</v>
      </c>
      <c r="B321" s="1">
        <v>42976</v>
      </c>
      <c r="C321" s="1">
        <v>42976</v>
      </c>
      <c r="D321">
        <v>936</v>
      </c>
      <c r="E321">
        <v>115882</v>
      </c>
      <c r="F321" t="s">
        <v>15</v>
      </c>
      <c r="G321" t="s">
        <v>16</v>
      </c>
      <c r="H321">
        <v>29</v>
      </c>
      <c r="I321">
        <v>35</v>
      </c>
      <c r="J321">
        <v>30</v>
      </c>
      <c r="K321">
        <v>4608</v>
      </c>
      <c r="L321">
        <v>0</v>
      </c>
      <c r="M321">
        <v>0</v>
      </c>
      <c r="N321">
        <v>1</v>
      </c>
      <c r="O321">
        <v>0</v>
      </c>
      <c r="P321">
        <f>IF(data[[#This Row],[impressions]]=0,0,data[[#This Row],[clicks]]/data[[#This Row],[impressions]])</f>
        <v>0</v>
      </c>
      <c r="Q321">
        <f>IF(data[[#This Row],[clicks]]=0,0,data[[#This Row],[spent]]/data[[#This Row],[clicks]])</f>
        <v>0</v>
      </c>
      <c r="R321">
        <f>IF(data[[#This Row],[impressions]]=0,0,data[[#This Row],[spent]]/data[[#This Row],[impressions]]*1000)</f>
        <v>0</v>
      </c>
      <c r="S321">
        <f t="shared" si="8"/>
        <v>0</v>
      </c>
      <c r="T321">
        <f t="shared" si="9"/>
        <v>0</v>
      </c>
    </row>
    <row r="322" spans="1:20" x14ac:dyDescent="0.3">
      <c r="A322">
        <v>778674</v>
      </c>
      <c r="B322" s="1">
        <v>42976</v>
      </c>
      <c r="C322" s="1">
        <v>42976</v>
      </c>
      <c r="D322">
        <v>936</v>
      </c>
      <c r="E322">
        <v>115890</v>
      </c>
      <c r="F322" t="s">
        <v>17</v>
      </c>
      <c r="G322" t="s">
        <v>16</v>
      </c>
      <c r="H322">
        <v>29</v>
      </c>
      <c r="I322">
        <v>31</v>
      </c>
      <c r="J322">
        <v>30</v>
      </c>
      <c r="K322">
        <v>3732</v>
      </c>
      <c r="L322">
        <v>0</v>
      </c>
      <c r="M322">
        <v>0</v>
      </c>
      <c r="N322">
        <v>1</v>
      </c>
      <c r="O322">
        <v>0</v>
      </c>
      <c r="P322">
        <f>IF(data[[#This Row],[impressions]]=0,0,data[[#This Row],[clicks]]/data[[#This Row],[impressions]])</f>
        <v>0</v>
      </c>
      <c r="Q322">
        <f>IF(data[[#This Row],[clicks]]=0,0,data[[#This Row],[spent]]/data[[#This Row],[clicks]])</f>
        <v>0</v>
      </c>
      <c r="R322">
        <f>IF(data[[#This Row],[impressions]]=0,0,data[[#This Row],[spent]]/data[[#This Row],[impressions]]*1000)</f>
        <v>0</v>
      </c>
      <c r="S322">
        <f t="shared" ref="S322:S385" si="10">IF(L322=0,0,O322/L322)</f>
        <v>0</v>
      </c>
      <c r="T322">
        <f t="shared" ref="T322:T385" si="11">IF(O322=0,0,M322/O322)</f>
        <v>0</v>
      </c>
    </row>
    <row r="323" spans="1:20" x14ac:dyDescent="0.3">
      <c r="A323">
        <v>778689</v>
      </c>
      <c r="B323" s="1">
        <v>42977</v>
      </c>
      <c r="C323" s="1">
        <v>42977</v>
      </c>
      <c r="D323">
        <v>936</v>
      </c>
      <c r="E323">
        <v>115892</v>
      </c>
      <c r="F323" t="s">
        <v>15</v>
      </c>
      <c r="G323" t="s">
        <v>16</v>
      </c>
      <c r="H323">
        <v>28</v>
      </c>
      <c r="I323">
        <v>32</v>
      </c>
      <c r="J323">
        <v>32</v>
      </c>
      <c r="K323">
        <v>7453</v>
      </c>
      <c r="L323">
        <v>1</v>
      </c>
      <c r="M323">
        <v>1.6799999480000001</v>
      </c>
      <c r="N323">
        <v>1</v>
      </c>
      <c r="O323">
        <v>1</v>
      </c>
      <c r="P323">
        <f>IF(data[[#This Row],[impressions]]=0,0,data[[#This Row],[clicks]]/data[[#This Row],[impressions]])</f>
        <v>1.3417415805715819E-4</v>
      </c>
      <c r="Q323">
        <f>IF(data[[#This Row],[clicks]]=0,0,data[[#This Row],[spent]]/data[[#This Row],[clicks]])</f>
        <v>1.6799999480000001</v>
      </c>
      <c r="R323">
        <f>IF(data[[#This Row],[impressions]]=0,0,data[[#This Row],[spent]]/data[[#This Row],[impressions]]*1000)</f>
        <v>0.22541257855896957</v>
      </c>
      <c r="S323">
        <f t="shared" si="10"/>
        <v>1</v>
      </c>
      <c r="T323">
        <f t="shared" si="11"/>
        <v>1.6799999480000001</v>
      </c>
    </row>
    <row r="324" spans="1:20" x14ac:dyDescent="0.3">
      <c r="A324">
        <v>778722</v>
      </c>
      <c r="B324" s="1">
        <v>42977</v>
      </c>
      <c r="C324" s="1">
        <v>42977</v>
      </c>
      <c r="D324">
        <v>936</v>
      </c>
      <c r="E324">
        <v>115898</v>
      </c>
      <c r="F324" t="s">
        <v>17</v>
      </c>
      <c r="G324" t="s">
        <v>20</v>
      </c>
      <c r="H324">
        <v>64</v>
      </c>
      <c r="I324">
        <v>70</v>
      </c>
      <c r="J324">
        <v>67</v>
      </c>
      <c r="K324">
        <v>41785</v>
      </c>
      <c r="L324">
        <v>14</v>
      </c>
      <c r="M324">
        <v>19.100000380000001</v>
      </c>
      <c r="N324">
        <v>1</v>
      </c>
      <c r="O324">
        <v>0</v>
      </c>
      <c r="P324">
        <f>IF(data[[#This Row],[impressions]]=0,0,data[[#This Row],[clicks]]/data[[#This Row],[impressions]])</f>
        <v>3.3504846236687808E-4</v>
      </c>
      <c r="Q324">
        <f>IF(data[[#This Row],[clicks]]=0,0,data[[#This Row],[spent]]/data[[#This Row],[clicks]])</f>
        <v>1.3642857414285714</v>
      </c>
      <c r="R324">
        <f>IF(data[[#This Row],[impressions]]=0,0,data[[#This Row],[spent]]/data[[#This Row],[impressions]]*1000)</f>
        <v>0.45710183989469905</v>
      </c>
      <c r="S324">
        <f t="shared" si="10"/>
        <v>0</v>
      </c>
      <c r="T324">
        <f t="shared" si="11"/>
        <v>0</v>
      </c>
    </row>
    <row r="325" spans="1:20" x14ac:dyDescent="0.3">
      <c r="A325">
        <v>778737</v>
      </c>
      <c r="B325" s="1">
        <v>42977</v>
      </c>
      <c r="C325" s="1">
        <v>42977</v>
      </c>
      <c r="D325">
        <v>936</v>
      </c>
      <c r="E325">
        <v>115900</v>
      </c>
      <c r="F325" t="s">
        <v>17</v>
      </c>
      <c r="G325" t="s">
        <v>16</v>
      </c>
      <c r="H325">
        <v>27</v>
      </c>
      <c r="I325">
        <v>32</v>
      </c>
      <c r="J325">
        <v>30</v>
      </c>
      <c r="K325">
        <v>8077</v>
      </c>
      <c r="L325">
        <v>2</v>
      </c>
      <c r="M325">
        <v>3.579999924</v>
      </c>
      <c r="N325">
        <v>1</v>
      </c>
      <c r="O325">
        <v>1</v>
      </c>
      <c r="P325">
        <f>IF(data[[#This Row],[impressions]]=0,0,data[[#This Row],[clicks]]/data[[#This Row],[impressions]])</f>
        <v>2.4761668936486319E-4</v>
      </c>
      <c r="Q325">
        <f>IF(data[[#This Row],[clicks]]=0,0,data[[#This Row],[spent]]/data[[#This Row],[clicks]])</f>
        <v>1.789999962</v>
      </c>
      <c r="R325">
        <f>IF(data[[#This Row],[impressions]]=0,0,data[[#This Row],[spent]]/data[[#This Row],[impressions]]*1000)</f>
        <v>0.44323386455367092</v>
      </c>
      <c r="S325">
        <f t="shared" si="10"/>
        <v>0.5</v>
      </c>
      <c r="T325">
        <f t="shared" si="11"/>
        <v>3.579999924</v>
      </c>
    </row>
    <row r="326" spans="1:20" x14ac:dyDescent="0.3">
      <c r="A326">
        <v>778756</v>
      </c>
      <c r="B326" s="1">
        <v>42977</v>
      </c>
      <c r="C326" s="1">
        <v>42977</v>
      </c>
      <c r="D326">
        <v>936</v>
      </c>
      <c r="E326">
        <v>115904</v>
      </c>
      <c r="F326" t="s">
        <v>17</v>
      </c>
      <c r="G326" t="s">
        <v>20</v>
      </c>
      <c r="H326">
        <v>63</v>
      </c>
      <c r="I326">
        <v>65</v>
      </c>
      <c r="J326">
        <v>65</v>
      </c>
      <c r="K326">
        <v>5602</v>
      </c>
      <c r="L326">
        <v>1</v>
      </c>
      <c r="M326">
        <v>1.5800000430000001</v>
      </c>
      <c r="N326">
        <v>1</v>
      </c>
      <c r="O326">
        <v>0</v>
      </c>
      <c r="P326">
        <f>IF(data[[#This Row],[impressions]]=0,0,data[[#This Row],[clicks]]/data[[#This Row],[impressions]])</f>
        <v>1.785076758300607E-4</v>
      </c>
      <c r="Q326">
        <f>IF(data[[#This Row],[clicks]]=0,0,data[[#This Row],[spent]]/data[[#This Row],[clicks]])</f>
        <v>1.5800000430000001</v>
      </c>
      <c r="R326">
        <f>IF(data[[#This Row],[impressions]]=0,0,data[[#This Row],[spent]]/data[[#This Row],[impressions]]*1000)</f>
        <v>0.28204213548732598</v>
      </c>
      <c r="S326">
        <f t="shared" si="10"/>
        <v>0</v>
      </c>
      <c r="T326">
        <f t="shared" si="11"/>
        <v>0</v>
      </c>
    </row>
    <row r="327" spans="1:20" x14ac:dyDescent="0.3">
      <c r="A327">
        <v>778804</v>
      </c>
      <c r="B327" s="1">
        <v>42977</v>
      </c>
      <c r="C327" s="1">
        <v>42977</v>
      </c>
      <c r="D327">
        <v>936</v>
      </c>
      <c r="E327">
        <v>115912</v>
      </c>
      <c r="F327" t="s">
        <v>15</v>
      </c>
      <c r="G327" t="s">
        <v>16</v>
      </c>
      <c r="H327">
        <v>26</v>
      </c>
      <c r="I327">
        <v>29</v>
      </c>
      <c r="J327">
        <v>29</v>
      </c>
      <c r="K327">
        <v>6184</v>
      </c>
      <c r="L327">
        <v>2</v>
      </c>
      <c r="M327">
        <v>2.75</v>
      </c>
      <c r="N327">
        <v>1</v>
      </c>
      <c r="O327">
        <v>1</v>
      </c>
      <c r="P327">
        <f>IF(data[[#This Row],[impressions]]=0,0,data[[#This Row],[clicks]]/data[[#This Row],[impressions]])</f>
        <v>3.2341526520051749E-4</v>
      </c>
      <c r="Q327">
        <f>IF(data[[#This Row],[clicks]]=0,0,data[[#This Row],[spent]]/data[[#This Row],[clicks]])</f>
        <v>1.375</v>
      </c>
      <c r="R327">
        <f>IF(data[[#This Row],[impressions]]=0,0,data[[#This Row],[spent]]/data[[#This Row],[impressions]]*1000)</f>
        <v>0.44469598965071155</v>
      </c>
      <c r="S327">
        <f t="shared" si="10"/>
        <v>0.5</v>
      </c>
      <c r="T327">
        <f t="shared" si="11"/>
        <v>2.75</v>
      </c>
    </row>
    <row r="328" spans="1:20" x14ac:dyDescent="0.3">
      <c r="A328">
        <v>778808</v>
      </c>
      <c r="B328" s="1">
        <v>42976</v>
      </c>
      <c r="C328" s="1">
        <v>42976</v>
      </c>
      <c r="D328">
        <v>936</v>
      </c>
      <c r="E328">
        <v>115912</v>
      </c>
      <c r="F328" t="s">
        <v>15</v>
      </c>
      <c r="G328" t="s">
        <v>16</v>
      </c>
      <c r="H328">
        <v>26</v>
      </c>
      <c r="I328">
        <v>28</v>
      </c>
      <c r="J328">
        <v>29</v>
      </c>
      <c r="K328">
        <v>1738</v>
      </c>
      <c r="L328">
        <v>0</v>
      </c>
      <c r="M328">
        <v>0</v>
      </c>
      <c r="N328">
        <v>1</v>
      </c>
      <c r="O328">
        <v>0</v>
      </c>
      <c r="P328">
        <f>IF(data[[#This Row],[impressions]]=0,0,data[[#This Row],[clicks]]/data[[#This Row],[impressions]])</f>
        <v>0</v>
      </c>
      <c r="Q328">
        <f>IF(data[[#This Row],[clicks]]=0,0,data[[#This Row],[spent]]/data[[#This Row],[clicks]])</f>
        <v>0</v>
      </c>
      <c r="R328">
        <f>IF(data[[#This Row],[impressions]]=0,0,data[[#This Row],[spent]]/data[[#This Row],[impressions]]*1000)</f>
        <v>0</v>
      </c>
      <c r="S328">
        <f t="shared" si="10"/>
        <v>0</v>
      </c>
      <c r="T328">
        <f t="shared" si="11"/>
        <v>0</v>
      </c>
    </row>
    <row r="329" spans="1:20" x14ac:dyDescent="0.3">
      <c r="A329">
        <v>778964</v>
      </c>
      <c r="B329" s="1">
        <v>42976</v>
      </c>
      <c r="C329" s="1">
        <v>42976</v>
      </c>
      <c r="D329">
        <v>936</v>
      </c>
      <c r="E329">
        <v>115938</v>
      </c>
      <c r="F329" t="s">
        <v>17</v>
      </c>
      <c r="G329" t="s">
        <v>20</v>
      </c>
      <c r="H329">
        <v>27</v>
      </c>
      <c r="I329">
        <v>33</v>
      </c>
      <c r="J329">
        <v>28</v>
      </c>
      <c r="K329">
        <v>112460</v>
      </c>
      <c r="L329">
        <v>25</v>
      </c>
      <c r="M329">
        <v>41.290000679999999</v>
      </c>
      <c r="N329">
        <v>1</v>
      </c>
      <c r="O329">
        <v>0</v>
      </c>
      <c r="P329">
        <f>IF(data[[#This Row],[impressions]]=0,0,data[[#This Row],[clicks]]/data[[#This Row],[impressions]])</f>
        <v>2.2230126267117198E-4</v>
      </c>
      <c r="Q329">
        <f>IF(data[[#This Row],[clicks]]=0,0,data[[#This Row],[spent]]/data[[#This Row],[clicks]])</f>
        <v>1.6516000272</v>
      </c>
      <c r="R329">
        <f>IF(data[[#This Row],[impressions]]=0,0,data[[#This Row],[spent]]/data[[#This Row],[impressions]]*1000)</f>
        <v>0.36715277147430198</v>
      </c>
      <c r="S329">
        <f t="shared" si="10"/>
        <v>0</v>
      </c>
      <c r="T329">
        <f t="shared" si="11"/>
        <v>0</v>
      </c>
    </row>
    <row r="330" spans="1:20" x14ac:dyDescent="0.3">
      <c r="A330">
        <v>779057</v>
      </c>
      <c r="B330" s="1">
        <v>42976</v>
      </c>
      <c r="C330" s="1">
        <v>42976</v>
      </c>
      <c r="D330">
        <v>936</v>
      </c>
      <c r="E330">
        <v>115954</v>
      </c>
      <c r="F330" t="s">
        <v>18</v>
      </c>
      <c r="G330" t="s">
        <v>16</v>
      </c>
      <c r="H330">
        <v>15</v>
      </c>
      <c r="I330">
        <v>21</v>
      </c>
      <c r="J330">
        <v>21</v>
      </c>
      <c r="K330">
        <v>4414</v>
      </c>
      <c r="L330">
        <v>0</v>
      </c>
      <c r="M330">
        <v>0</v>
      </c>
      <c r="N330">
        <v>1</v>
      </c>
      <c r="O330">
        <v>0</v>
      </c>
      <c r="P330">
        <f>IF(data[[#This Row],[impressions]]=0,0,data[[#This Row],[clicks]]/data[[#This Row],[impressions]])</f>
        <v>0</v>
      </c>
      <c r="Q330">
        <f>IF(data[[#This Row],[clicks]]=0,0,data[[#This Row],[spent]]/data[[#This Row],[clicks]])</f>
        <v>0</v>
      </c>
      <c r="R330">
        <f>IF(data[[#This Row],[impressions]]=0,0,data[[#This Row],[spent]]/data[[#This Row],[impressions]]*1000)</f>
        <v>0</v>
      </c>
      <c r="S330">
        <f t="shared" si="10"/>
        <v>0</v>
      </c>
      <c r="T330">
        <f t="shared" si="11"/>
        <v>0</v>
      </c>
    </row>
    <row r="331" spans="1:20" x14ac:dyDescent="0.3">
      <c r="A331">
        <v>779106</v>
      </c>
      <c r="B331" s="1">
        <v>42975</v>
      </c>
      <c r="C331" s="1">
        <v>42975</v>
      </c>
      <c r="D331">
        <v>936</v>
      </c>
      <c r="E331">
        <v>115962</v>
      </c>
      <c r="F331" t="s">
        <v>17</v>
      </c>
      <c r="G331" t="s">
        <v>20</v>
      </c>
      <c r="H331">
        <v>30</v>
      </c>
      <c r="I331">
        <v>35</v>
      </c>
      <c r="J331">
        <v>36</v>
      </c>
      <c r="K331">
        <v>14670</v>
      </c>
      <c r="L331">
        <v>7</v>
      </c>
      <c r="M331">
        <v>9.4100003240000003</v>
      </c>
      <c r="N331">
        <v>1</v>
      </c>
      <c r="O331">
        <v>0</v>
      </c>
      <c r="P331">
        <f>IF(data[[#This Row],[impressions]]=0,0,data[[#This Row],[clicks]]/data[[#This Row],[impressions]])</f>
        <v>4.7716428084526244E-4</v>
      </c>
      <c r="Q331">
        <f>IF(data[[#This Row],[clicks]]=0,0,data[[#This Row],[spent]]/data[[#This Row],[clicks]])</f>
        <v>1.3442857605714287</v>
      </c>
      <c r="R331">
        <f>IF(data[[#This Row],[impressions]]=0,0,data[[#This Row],[spent]]/data[[#This Row],[impressions]]*1000)</f>
        <v>0.64144514819359244</v>
      </c>
      <c r="S331">
        <f t="shared" si="10"/>
        <v>0</v>
      </c>
      <c r="T331">
        <f t="shared" si="11"/>
        <v>0</v>
      </c>
    </row>
    <row r="332" spans="1:20" x14ac:dyDescent="0.3">
      <c r="A332">
        <v>779438</v>
      </c>
      <c r="B332" s="1">
        <v>42975</v>
      </c>
      <c r="C332" s="1">
        <v>42975</v>
      </c>
      <c r="D332">
        <v>936</v>
      </c>
      <c r="E332">
        <v>116031</v>
      </c>
      <c r="F332" t="s">
        <v>15</v>
      </c>
      <c r="G332" t="s">
        <v>20</v>
      </c>
      <c r="H332">
        <v>64</v>
      </c>
      <c r="I332">
        <v>66</v>
      </c>
      <c r="J332">
        <v>69</v>
      </c>
      <c r="K332">
        <v>33144</v>
      </c>
      <c r="L332">
        <v>9</v>
      </c>
      <c r="M332">
        <v>13.40999985</v>
      </c>
      <c r="N332">
        <v>1</v>
      </c>
      <c r="O332">
        <v>0</v>
      </c>
      <c r="P332">
        <f>IF(data[[#This Row],[impressions]]=0,0,data[[#This Row],[clicks]]/data[[#This Row],[impressions]])</f>
        <v>2.715423606082549E-4</v>
      </c>
      <c r="Q332">
        <f>IF(data[[#This Row],[clicks]]=0,0,data[[#This Row],[spent]]/data[[#This Row],[clicks]])</f>
        <v>1.4899999833333333</v>
      </c>
      <c r="R332">
        <f>IF(data[[#This Row],[impressions]]=0,0,data[[#This Row],[spent]]/data[[#This Row],[impressions]]*1000)</f>
        <v>0.40459811278059377</v>
      </c>
      <c r="S332">
        <f t="shared" si="10"/>
        <v>0</v>
      </c>
      <c r="T332">
        <f t="shared" si="11"/>
        <v>0</v>
      </c>
    </row>
    <row r="333" spans="1:20" x14ac:dyDescent="0.3">
      <c r="A333">
        <v>779453</v>
      </c>
      <c r="B333" s="1">
        <v>42976</v>
      </c>
      <c r="C333" s="1">
        <v>42976</v>
      </c>
      <c r="D333">
        <v>936</v>
      </c>
      <c r="E333">
        <v>116033</v>
      </c>
      <c r="F333" t="s">
        <v>19</v>
      </c>
      <c r="G333" t="s">
        <v>16</v>
      </c>
      <c r="H333">
        <v>64</v>
      </c>
      <c r="I333">
        <v>68</v>
      </c>
      <c r="J333">
        <v>70</v>
      </c>
      <c r="K333">
        <v>4397</v>
      </c>
      <c r="L333">
        <v>1</v>
      </c>
      <c r="M333">
        <v>0.94999998799999996</v>
      </c>
      <c r="N333">
        <v>1</v>
      </c>
      <c r="O333">
        <v>0</v>
      </c>
      <c r="P333">
        <f>IF(data[[#This Row],[impressions]]=0,0,data[[#This Row],[clicks]]/data[[#This Row],[impressions]])</f>
        <v>2.2742779167614282E-4</v>
      </c>
      <c r="Q333">
        <f>IF(data[[#This Row],[clicks]]=0,0,data[[#This Row],[spent]]/data[[#This Row],[clicks]])</f>
        <v>0.94999998799999996</v>
      </c>
      <c r="R333">
        <f>IF(data[[#This Row],[impressions]]=0,0,data[[#This Row],[spent]]/data[[#This Row],[impressions]]*1000)</f>
        <v>0.21605639936320217</v>
      </c>
      <c r="S333">
        <f t="shared" si="10"/>
        <v>0</v>
      </c>
      <c r="T333">
        <f t="shared" si="11"/>
        <v>0</v>
      </c>
    </row>
    <row r="334" spans="1:20" x14ac:dyDescent="0.3">
      <c r="A334">
        <v>779488</v>
      </c>
      <c r="B334" s="1">
        <v>42976</v>
      </c>
      <c r="C334" s="1">
        <v>42976</v>
      </c>
      <c r="D334">
        <v>936</v>
      </c>
      <c r="E334">
        <v>116039</v>
      </c>
      <c r="F334" t="s">
        <v>19</v>
      </c>
      <c r="G334" t="s">
        <v>16</v>
      </c>
      <c r="H334">
        <v>65</v>
      </c>
      <c r="I334">
        <v>68</v>
      </c>
      <c r="J334">
        <v>69</v>
      </c>
      <c r="K334">
        <v>1006</v>
      </c>
      <c r="L334">
        <v>0</v>
      </c>
      <c r="M334">
        <v>0</v>
      </c>
      <c r="N334">
        <v>1</v>
      </c>
      <c r="O334">
        <v>0</v>
      </c>
      <c r="P334">
        <f>IF(data[[#This Row],[impressions]]=0,0,data[[#This Row],[clicks]]/data[[#This Row],[impressions]])</f>
        <v>0</v>
      </c>
      <c r="Q334">
        <f>IF(data[[#This Row],[clicks]]=0,0,data[[#This Row],[spent]]/data[[#This Row],[clicks]])</f>
        <v>0</v>
      </c>
      <c r="R334">
        <f>IF(data[[#This Row],[impressions]]=0,0,data[[#This Row],[spent]]/data[[#This Row],[impressions]]*1000)</f>
        <v>0</v>
      </c>
      <c r="S334">
        <f t="shared" si="10"/>
        <v>0</v>
      </c>
      <c r="T334">
        <f t="shared" si="11"/>
        <v>0</v>
      </c>
    </row>
    <row r="335" spans="1:20" x14ac:dyDescent="0.3">
      <c r="A335">
        <v>779573</v>
      </c>
      <c r="B335" s="1">
        <v>42976</v>
      </c>
      <c r="C335" s="1">
        <v>42976</v>
      </c>
      <c r="D335">
        <v>936</v>
      </c>
      <c r="E335">
        <v>116053</v>
      </c>
      <c r="F335" t="s">
        <v>17</v>
      </c>
      <c r="G335" t="s">
        <v>20</v>
      </c>
      <c r="H335">
        <v>10</v>
      </c>
      <c r="I335">
        <v>13</v>
      </c>
      <c r="J335">
        <v>16</v>
      </c>
      <c r="K335">
        <v>89527</v>
      </c>
      <c r="L335">
        <v>24</v>
      </c>
      <c r="M335">
        <v>32.289999960000003</v>
      </c>
      <c r="N335">
        <v>1</v>
      </c>
      <c r="O335">
        <v>0</v>
      </c>
      <c r="P335">
        <f>IF(data[[#This Row],[impressions]]=0,0,data[[#This Row],[clicks]]/data[[#This Row],[impressions]])</f>
        <v>2.6807555262658192E-4</v>
      </c>
      <c r="Q335">
        <f>IF(data[[#This Row],[clicks]]=0,0,data[[#This Row],[spent]]/data[[#This Row],[clicks]])</f>
        <v>1.3454166650000001</v>
      </c>
      <c r="R335">
        <f>IF(data[[#This Row],[impressions]]=0,0,data[[#This Row],[spent]]/data[[#This Row],[impressions]]*1000)</f>
        <v>0.36067331598288788</v>
      </c>
      <c r="S335">
        <f t="shared" si="10"/>
        <v>0</v>
      </c>
      <c r="T335">
        <f t="shared" si="11"/>
        <v>0</v>
      </c>
    </row>
    <row r="336" spans="1:20" x14ac:dyDescent="0.3">
      <c r="A336">
        <v>779608</v>
      </c>
      <c r="B336" s="1">
        <v>42976</v>
      </c>
      <c r="C336" s="1">
        <v>42976</v>
      </c>
      <c r="D336">
        <v>936</v>
      </c>
      <c r="E336">
        <v>116059</v>
      </c>
      <c r="F336" t="s">
        <v>17</v>
      </c>
      <c r="G336" t="s">
        <v>20</v>
      </c>
      <c r="H336">
        <v>15</v>
      </c>
      <c r="I336">
        <v>18</v>
      </c>
      <c r="J336">
        <v>16</v>
      </c>
      <c r="K336">
        <v>2459</v>
      </c>
      <c r="L336">
        <v>0</v>
      </c>
      <c r="M336">
        <v>0</v>
      </c>
      <c r="N336">
        <v>1</v>
      </c>
      <c r="O336">
        <v>0</v>
      </c>
      <c r="P336">
        <f>IF(data[[#This Row],[impressions]]=0,0,data[[#This Row],[clicks]]/data[[#This Row],[impressions]])</f>
        <v>0</v>
      </c>
      <c r="Q336">
        <f>IF(data[[#This Row],[clicks]]=0,0,data[[#This Row],[spent]]/data[[#This Row],[clicks]])</f>
        <v>0</v>
      </c>
      <c r="R336">
        <f>IF(data[[#This Row],[impressions]]=0,0,data[[#This Row],[spent]]/data[[#This Row],[impressions]]*1000)</f>
        <v>0</v>
      </c>
      <c r="S336">
        <f t="shared" si="10"/>
        <v>0</v>
      </c>
      <c r="T336">
        <f t="shared" si="11"/>
        <v>0</v>
      </c>
    </row>
    <row r="337" spans="1:20" x14ac:dyDescent="0.3">
      <c r="A337">
        <v>779609</v>
      </c>
      <c r="B337" s="1">
        <v>42976</v>
      </c>
      <c r="C337" s="1">
        <v>42976</v>
      </c>
      <c r="D337">
        <v>936</v>
      </c>
      <c r="E337">
        <v>116059</v>
      </c>
      <c r="F337" t="s">
        <v>17</v>
      </c>
      <c r="G337" t="s">
        <v>20</v>
      </c>
      <c r="H337">
        <v>15</v>
      </c>
      <c r="I337">
        <v>20</v>
      </c>
      <c r="J337">
        <v>18</v>
      </c>
      <c r="K337">
        <v>7116</v>
      </c>
      <c r="L337">
        <v>2</v>
      </c>
      <c r="M337">
        <v>1.730000019</v>
      </c>
      <c r="N337">
        <v>1</v>
      </c>
      <c r="O337">
        <v>1</v>
      </c>
      <c r="P337">
        <f>IF(data[[#This Row],[impressions]]=0,0,data[[#This Row],[clicks]]/data[[#This Row],[impressions]])</f>
        <v>2.8105677346824059E-4</v>
      </c>
      <c r="Q337">
        <f>IF(data[[#This Row],[clicks]]=0,0,data[[#This Row],[spent]]/data[[#This Row],[clicks]])</f>
        <v>0.8650000095</v>
      </c>
      <c r="R337">
        <f>IF(data[[#This Row],[impressions]]=0,0,data[[#This Row],[spent]]/data[[#This Row],[impressions]]*1000)</f>
        <v>0.24311411172006744</v>
      </c>
      <c r="S337">
        <f t="shared" si="10"/>
        <v>0.5</v>
      </c>
      <c r="T337">
        <f t="shared" si="11"/>
        <v>1.730000019</v>
      </c>
    </row>
    <row r="338" spans="1:20" x14ac:dyDescent="0.3">
      <c r="A338">
        <v>779622</v>
      </c>
      <c r="B338" s="1">
        <v>42976</v>
      </c>
      <c r="C338" s="1">
        <v>42976</v>
      </c>
      <c r="D338">
        <v>936</v>
      </c>
      <c r="E338">
        <v>116061</v>
      </c>
      <c r="F338" t="s">
        <v>15</v>
      </c>
      <c r="G338" t="s">
        <v>20</v>
      </c>
      <c r="H338">
        <v>15</v>
      </c>
      <c r="I338">
        <v>18</v>
      </c>
      <c r="J338">
        <v>17</v>
      </c>
      <c r="K338">
        <v>8613</v>
      </c>
      <c r="L338">
        <v>1</v>
      </c>
      <c r="M338">
        <v>0.88999998599999997</v>
      </c>
      <c r="N338">
        <v>2</v>
      </c>
      <c r="O338">
        <v>0</v>
      </c>
      <c r="P338">
        <f>IF(data[[#This Row],[impressions]]=0,0,data[[#This Row],[clicks]]/data[[#This Row],[impressions]])</f>
        <v>1.1610356437942645E-4</v>
      </c>
      <c r="Q338">
        <f>IF(data[[#This Row],[clicks]]=0,0,data[[#This Row],[spent]]/data[[#This Row],[clicks]])</f>
        <v>0.88999998599999997</v>
      </c>
      <c r="R338">
        <f>IF(data[[#This Row],[impressions]]=0,0,data[[#This Row],[spent]]/data[[#This Row],[impressions]]*1000)</f>
        <v>0.10333217067223964</v>
      </c>
      <c r="S338">
        <f t="shared" si="10"/>
        <v>0</v>
      </c>
      <c r="T338">
        <f t="shared" si="11"/>
        <v>0</v>
      </c>
    </row>
    <row r="339" spans="1:20" x14ac:dyDescent="0.3">
      <c r="A339">
        <v>779631</v>
      </c>
      <c r="B339" s="1">
        <v>42966</v>
      </c>
      <c r="C339" s="1">
        <v>42966</v>
      </c>
      <c r="D339">
        <v>936</v>
      </c>
      <c r="E339">
        <v>116063</v>
      </c>
      <c r="F339" t="s">
        <v>17</v>
      </c>
      <c r="G339" t="s">
        <v>20</v>
      </c>
      <c r="H339">
        <v>16</v>
      </c>
      <c r="I339">
        <v>19</v>
      </c>
      <c r="J339">
        <v>18</v>
      </c>
      <c r="K339">
        <v>9730</v>
      </c>
      <c r="L339">
        <v>1</v>
      </c>
      <c r="M339">
        <v>1.3799999949999999</v>
      </c>
      <c r="N339">
        <v>1</v>
      </c>
      <c r="O339">
        <v>0</v>
      </c>
      <c r="P339">
        <f>IF(data[[#This Row],[impressions]]=0,0,data[[#This Row],[clicks]]/data[[#This Row],[impressions]])</f>
        <v>1.0277492291880781E-4</v>
      </c>
      <c r="Q339">
        <f>IF(data[[#This Row],[clicks]]=0,0,data[[#This Row],[spent]]/data[[#This Row],[clicks]])</f>
        <v>1.3799999949999999</v>
      </c>
      <c r="R339">
        <f>IF(data[[#This Row],[impressions]]=0,0,data[[#This Row],[spent]]/data[[#This Row],[impressions]]*1000)</f>
        <v>0.14182939311408016</v>
      </c>
      <c r="S339">
        <f t="shared" si="10"/>
        <v>0</v>
      </c>
      <c r="T339">
        <f t="shared" si="11"/>
        <v>0</v>
      </c>
    </row>
    <row r="340" spans="1:20" x14ac:dyDescent="0.3">
      <c r="A340">
        <v>779644</v>
      </c>
      <c r="B340" s="1">
        <v>42966</v>
      </c>
      <c r="C340" s="1">
        <v>42966</v>
      </c>
      <c r="D340">
        <v>936</v>
      </c>
      <c r="E340">
        <v>116065</v>
      </c>
      <c r="F340" t="s">
        <v>15</v>
      </c>
      <c r="G340" t="s">
        <v>20</v>
      </c>
      <c r="H340">
        <v>16</v>
      </c>
      <c r="I340">
        <v>20</v>
      </c>
      <c r="J340">
        <v>20</v>
      </c>
      <c r="K340">
        <v>51816</v>
      </c>
      <c r="L340">
        <v>8</v>
      </c>
      <c r="M340">
        <v>10.229999899999999</v>
      </c>
      <c r="N340">
        <v>2</v>
      </c>
      <c r="O340">
        <v>1</v>
      </c>
      <c r="P340">
        <f>IF(data[[#This Row],[impressions]]=0,0,data[[#This Row],[clicks]]/data[[#This Row],[impressions]])</f>
        <v>1.5439246564767639E-4</v>
      </c>
      <c r="Q340">
        <f>IF(data[[#This Row],[clicks]]=0,0,data[[#This Row],[spent]]/data[[#This Row],[clicks]])</f>
        <v>1.2787499874999999</v>
      </c>
      <c r="R340">
        <f>IF(data[[#This Row],[impressions]]=0,0,data[[#This Row],[spent]]/data[[#This Row],[impressions]]*1000)</f>
        <v>0.19742936351706036</v>
      </c>
      <c r="S340">
        <f t="shared" si="10"/>
        <v>0.125</v>
      </c>
      <c r="T340">
        <f t="shared" si="11"/>
        <v>10.229999899999999</v>
      </c>
    </row>
    <row r="341" spans="1:20" x14ac:dyDescent="0.3">
      <c r="A341">
        <v>779645</v>
      </c>
      <c r="B341" s="1">
        <v>42969</v>
      </c>
      <c r="C341" s="1">
        <v>42969</v>
      </c>
      <c r="D341">
        <v>936</v>
      </c>
      <c r="E341">
        <v>116065</v>
      </c>
      <c r="F341" t="s">
        <v>15</v>
      </c>
      <c r="G341" t="s">
        <v>20</v>
      </c>
      <c r="H341">
        <v>16</v>
      </c>
      <c r="I341">
        <v>21</v>
      </c>
      <c r="J341">
        <v>20</v>
      </c>
      <c r="K341">
        <v>27289</v>
      </c>
      <c r="L341">
        <v>3</v>
      </c>
      <c r="M341">
        <v>4.4299998279999997</v>
      </c>
      <c r="N341">
        <v>1</v>
      </c>
      <c r="O341">
        <v>0</v>
      </c>
      <c r="P341">
        <f>IF(data[[#This Row],[impressions]]=0,0,data[[#This Row],[clicks]]/data[[#This Row],[impressions]])</f>
        <v>1.0993440580453663E-4</v>
      </c>
      <c r="Q341">
        <f>IF(data[[#This Row],[clicks]]=0,0,data[[#This Row],[spent]]/data[[#This Row],[clicks]])</f>
        <v>1.4766666093333332</v>
      </c>
      <c r="R341">
        <f>IF(data[[#This Row],[impressions]]=0,0,data[[#This Row],[spent]]/data[[#This Row],[impressions]]*1000)</f>
        <v>0.16233646626845979</v>
      </c>
      <c r="S341">
        <f t="shared" si="10"/>
        <v>0</v>
      </c>
      <c r="T341">
        <f t="shared" si="11"/>
        <v>0</v>
      </c>
    </row>
    <row r="342" spans="1:20" x14ac:dyDescent="0.3">
      <c r="A342">
        <v>779715</v>
      </c>
      <c r="B342" s="1">
        <v>42969</v>
      </c>
      <c r="C342" s="1">
        <v>42969</v>
      </c>
      <c r="D342">
        <v>936</v>
      </c>
      <c r="E342">
        <v>116077</v>
      </c>
      <c r="F342" t="s">
        <v>15</v>
      </c>
      <c r="G342" t="s">
        <v>20</v>
      </c>
      <c r="H342">
        <v>29</v>
      </c>
      <c r="I342">
        <v>32</v>
      </c>
      <c r="J342">
        <v>33</v>
      </c>
      <c r="K342">
        <v>20409</v>
      </c>
      <c r="L342">
        <v>4</v>
      </c>
      <c r="M342">
        <v>3.829999924</v>
      </c>
      <c r="N342">
        <v>1</v>
      </c>
      <c r="O342">
        <v>0</v>
      </c>
      <c r="P342">
        <f>IF(data[[#This Row],[impressions]]=0,0,data[[#This Row],[clicks]]/data[[#This Row],[impressions]])</f>
        <v>1.9599196432946249E-4</v>
      </c>
      <c r="Q342">
        <f>IF(data[[#This Row],[clicks]]=0,0,data[[#This Row],[spent]]/data[[#This Row],[clicks]])</f>
        <v>0.957499981</v>
      </c>
      <c r="R342">
        <f>IF(data[[#This Row],[impressions]]=0,0,data[[#This Row],[spent]]/data[[#This Row],[impressions]]*1000)</f>
        <v>0.18766230212161303</v>
      </c>
      <c r="S342">
        <f t="shared" si="10"/>
        <v>0</v>
      </c>
      <c r="T342">
        <f t="shared" si="11"/>
        <v>0</v>
      </c>
    </row>
    <row r="343" spans="1:20" x14ac:dyDescent="0.3">
      <c r="A343">
        <v>779716</v>
      </c>
      <c r="B343" s="1">
        <v>42969</v>
      </c>
      <c r="C343" s="1">
        <v>42969</v>
      </c>
      <c r="D343">
        <v>936</v>
      </c>
      <c r="E343">
        <v>116077</v>
      </c>
      <c r="F343" t="s">
        <v>15</v>
      </c>
      <c r="G343" t="s">
        <v>20</v>
      </c>
      <c r="H343">
        <v>29</v>
      </c>
      <c r="I343">
        <v>32</v>
      </c>
      <c r="J343">
        <v>34</v>
      </c>
      <c r="K343">
        <v>8044</v>
      </c>
      <c r="L343">
        <v>1</v>
      </c>
      <c r="M343">
        <v>1.1100000139999999</v>
      </c>
      <c r="N343">
        <v>1</v>
      </c>
      <c r="O343">
        <v>0</v>
      </c>
      <c r="P343">
        <f>IF(data[[#This Row],[impressions]]=0,0,data[[#This Row],[clicks]]/data[[#This Row],[impressions]])</f>
        <v>1.2431626056688214E-4</v>
      </c>
      <c r="Q343">
        <f>IF(data[[#This Row],[clicks]]=0,0,data[[#This Row],[spent]]/data[[#This Row],[clicks]])</f>
        <v>1.1100000139999999</v>
      </c>
      <c r="R343">
        <f>IF(data[[#This Row],[impressions]]=0,0,data[[#This Row],[spent]]/data[[#This Row],[impressions]]*1000)</f>
        <v>0.13799105096966682</v>
      </c>
      <c r="S343">
        <f t="shared" si="10"/>
        <v>0</v>
      </c>
      <c r="T343">
        <f t="shared" si="11"/>
        <v>0</v>
      </c>
    </row>
    <row r="344" spans="1:20" x14ac:dyDescent="0.3">
      <c r="A344">
        <v>779738</v>
      </c>
      <c r="B344" s="1">
        <v>42969</v>
      </c>
      <c r="C344" s="1">
        <v>42969</v>
      </c>
      <c r="D344">
        <v>936</v>
      </c>
      <c r="E344">
        <v>116081</v>
      </c>
      <c r="F344" t="s">
        <v>15</v>
      </c>
      <c r="G344" t="s">
        <v>20</v>
      </c>
      <c r="H344">
        <v>28</v>
      </c>
      <c r="I344">
        <v>32</v>
      </c>
      <c r="J344">
        <v>33</v>
      </c>
      <c r="K344">
        <v>15645</v>
      </c>
      <c r="L344">
        <v>4</v>
      </c>
      <c r="M344">
        <v>5.3499999049999998</v>
      </c>
      <c r="N344">
        <v>1</v>
      </c>
      <c r="O344">
        <v>0</v>
      </c>
      <c r="P344">
        <f>IF(data[[#This Row],[impressions]]=0,0,data[[#This Row],[clicks]]/data[[#This Row],[impressions]])</f>
        <v>2.5567273889421543E-4</v>
      </c>
      <c r="Q344">
        <f>IF(data[[#This Row],[clicks]]=0,0,data[[#This Row],[spent]]/data[[#This Row],[clicks]])</f>
        <v>1.3374999762499999</v>
      </c>
      <c r="R344">
        <f>IF(data[[#This Row],[impressions]]=0,0,data[[#This Row],[spent]]/data[[#This Row],[impressions]]*1000)</f>
        <v>0.34196228219878549</v>
      </c>
      <c r="S344">
        <f t="shared" si="10"/>
        <v>0</v>
      </c>
      <c r="T344">
        <f t="shared" si="11"/>
        <v>0</v>
      </c>
    </row>
    <row r="345" spans="1:20" x14ac:dyDescent="0.3">
      <c r="A345">
        <v>779778</v>
      </c>
      <c r="B345" s="1">
        <v>42969</v>
      </c>
      <c r="C345" s="1">
        <v>42969</v>
      </c>
      <c r="D345">
        <v>936</v>
      </c>
      <c r="E345">
        <v>116087</v>
      </c>
      <c r="F345" t="s">
        <v>15</v>
      </c>
      <c r="G345" t="s">
        <v>20</v>
      </c>
      <c r="H345">
        <v>31</v>
      </c>
      <c r="I345">
        <v>37</v>
      </c>
      <c r="J345">
        <v>34</v>
      </c>
      <c r="K345">
        <v>2466</v>
      </c>
      <c r="L345">
        <v>0</v>
      </c>
      <c r="M345">
        <v>0</v>
      </c>
      <c r="N345">
        <v>2</v>
      </c>
      <c r="O345">
        <v>2</v>
      </c>
      <c r="P345">
        <f>IF(data[[#This Row],[impressions]]=0,0,data[[#This Row],[clicks]]/data[[#This Row],[impressions]])</f>
        <v>0</v>
      </c>
      <c r="Q345">
        <f>IF(data[[#This Row],[clicks]]=0,0,data[[#This Row],[spent]]/data[[#This Row],[clicks]])</f>
        <v>0</v>
      </c>
      <c r="R345">
        <f>IF(data[[#This Row],[impressions]]=0,0,data[[#This Row],[spent]]/data[[#This Row],[impressions]]*1000)</f>
        <v>0</v>
      </c>
      <c r="S345">
        <f t="shared" si="10"/>
        <v>0</v>
      </c>
      <c r="T345">
        <f t="shared" si="11"/>
        <v>0</v>
      </c>
    </row>
    <row r="346" spans="1:20" x14ac:dyDescent="0.3">
      <c r="A346">
        <v>779789</v>
      </c>
      <c r="B346" s="1">
        <v>42969</v>
      </c>
      <c r="C346" s="1">
        <v>42969</v>
      </c>
      <c r="D346">
        <v>936</v>
      </c>
      <c r="E346">
        <v>116089</v>
      </c>
      <c r="F346" t="s">
        <v>19</v>
      </c>
      <c r="G346" t="s">
        <v>16</v>
      </c>
      <c r="H346">
        <v>10</v>
      </c>
      <c r="I346">
        <v>14</v>
      </c>
      <c r="J346">
        <v>13</v>
      </c>
      <c r="K346">
        <v>11611</v>
      </c>
      <c r="L346">
        <v>3</v>
      </c>
      <c r="M346">
        <v>3.9500000480000002</v>
      </c>
      <c r="N346">
        <v>1</v>
      </c>
      <c r="O346">
        <v>1</v>
      </c>
      <c r="P346">
        <f>IF(data[[#This Row],[impressions]]=0,0,data[[#This Row],[clicks]]/data[[#This Row],[impressions]])</f>
        <v>2.5837567823615537E-4</v>
      </c>
      <c r="Q346">
        <f>IF(data[[#This Row],[clicks]]=0,0,data[[#This Row],[spent]]/data[[#This Row],[clicks]])</f>
        <v>1.3166666826666666</v>
      </c>
      <c r="R346">
        <f>IF(data[[#This Row],[impressions]]=0,0,data[[#This Row],[spent]]/data[[#This Row],[impressions]]*1000)</f>
        <v>0.34019464714494879</v>
      </c>
      <c r="S346">
        <f t="shared" si="10"/>
        <v>0.33333333333333331</v>
      </c>
      <c r="T346">
        <f t="shared" si="11"/>
        <v>3.9500000480000002</v>
      </c>
    </row>
    <row r="347" spans="1:20" x14ac:dyDescent="0.3">
      <c r="A347">
        <v>779824</v>
      </c>
      <c r="B347" s="1">
        <v>42969</v>
      </c>
      <c r="C347" s="1">
        <v>42969</v>
      </c>
      <c r="D347">
        <v>936</v>
      </c>
      <c r="E347">
        <v>116095</v>
      </c>
      <c r="F347" t="s">
        <v>19</v>
      </c>
      <c r="G347" t="s">
        <v>16</v>
      </c>
      <c r="H347">
        <v>7</v>
      </c>
      <c r="I347">
        <v>13</v>
      </c>
      <c r="J347">
        <v>9</v>
      </c>
      <c r="K347">
        <v>9375</v>
      </c>
      <c r="L347">
        <v>3</v>
      </c>
      <c r="M347">
        <v>4.0199999809999998</v>
      </c>
      <c r="N347">
        <v>1</v>
      </c>
      <c r="O347">
        <v>0</v>
      </c>
      <c r="P347">
        <f>IF(data[[#This Row],[impressions]]=0,0,data[[#This Row],[clicks]]/data[[#This Row],[impressions]])</f>
        <v>3.2000000000000003E-4</v>
      </c>
      <c r="Q347">
        <f>IF(data[[#This Row],[clicks]]=0,0,data[[#This Row],[spent]]/data[[#This Row],[clicks]])</f>
        <v>1.3399999936666667</v>
      </c>
      <c r="R347">
        <f>IF(data[[#This Row],[impressions]]=0,0,data[[#This Row],[spent]]/data[[#This Row],[impressions]]*1000)</f>
        <v>0.42879999797333329</v>
      </c>
      <c r="S347">
        <f t="shared" si="10"/>
        <v>0</v>
      </c>
      <c r="T347">
        <f t="shared" si="11"/>
        <v>0</v>
      </c>
    </row>
    <row r="348" spans="1:20" x14ac:dyDescent="0.3">
      <c r="A348">
        <v>779871</v>
      </c>
      <c r="B348" s="1">
        <v>42969</v>
      </c>
      <c r="C348" s="1">
        <v>42969</v>
      </c>
      <c r="D348">
        <v>936</v>
      </c>
      <c r="E348">
        <v>116103</v>
      </c>
      <c r="F348" t="s">
        <v>15</v>
      </c>
      <c r="G348" t="s">
        <v>20</v>
      </c>
      <c r="H348">
        <v>32</v>
      </c>
      <c r="I348">
        <v>37</v>
      </c>
      <c r="J348">
        <v>34</v>
      </c>
      <c r="K348">
        <v>4402</v>
      </c>
      <c r="L348">
        <v>1</v>
      </c>
      <c r="M348">
        <v>1.3300000430000001</v>
      </c>
      <c r="N348">
        <v>1</v>
      </c>
      <c r="O348">
        <v>1</v>
      </c>
      <c r="P348">
        <f>IF(data[[#This Row],[impressions]]=0,0,data[[#This Row],[clicks]]/data[[#This Row],[impressions]])</f>
        <v>2.2716946842344388E-4</v>
      </c>
      <c r="Q348">
        <f>IF(data[[#This Row],[clicks]]=0,0,data[[#This Row],[spent]]/data[[#This Row],[clicks]])</f>
        <v>1.3300000430000001</v>
      </c>
      <c r="R348">
        <f>IF(data[[#This Row],[impressions]]=0,0,data[[#This Row],[spent]]/data[[#This Row],[impressions]]*1000)</f>
        <v>0.3021354027714675</v>
      </c>
      <c r="S348">
        <f t="shared" si="10"/>
        <v>1</v>
      </c>
      <c r="T348">
        <f t="shared" si="11"/>
        <v>1.3300000430000001</v>
      </c>
    </row>
    <row r="349" spans="1:20" x14ac:dyDescent="0.3">
      <c r="A349">
        <v>779918</v>
      </c>
      <c r="B349" s="1">
        <v>42969</v>
      </c>
      <c r="C349" s="1">
        <v>42969</v>
      </c>
      <c r="D349">
        <v>936</v>
      </c>
      <c r="E349">
        <v>116111</v>
      </c>
      <c r="F349" t="s">
        <v>15</v>
      </c>
      <c r="G349" t="s">
        <v>20</v>
      </c>
      <c r="H349">
        <v>18</v>
      </c>
      <c r="I349">
        <v>23</v>
      </c>
      <c r="J349">
        <v>24</v>
      </c>
      <c r="K349">
        <v>8469</v>
      </c>
      <c r="L349">
        <v>2</v>
      </c>
      <c r="M349">
        <v>3.0899999139999998</v>
      </c>
      <c r="N349">
        <v>1</v>
      </c>
      <c r="O349">
        <v>0</v>
      </c>
      <c r="P349">
        <f>IF(data[[#This Row],[impressions]]=0,0,data[[#This Row],[clicks]]/data[[#This Row],[impressions]])</f>
        <v>2.3615539024678239E-4</v>
      </c>
      <c r="Q349">
        <f>IF(data[[#This Row],[clicks]]=0,0,data[[#This Row],[spent]]/data[[#This Row],[clicks]])</f>
        <v>1.5449999569999999</v>
      </c>
      <c r="R349">
        <f>IF(data[[#This Row],[impressions]]=0,0,data[[#This Row],[spent]]/data[[#This Row],[impressions]]*1000)</f>
        <v>0.36486006777659702</v>
      </c>
      <c r="S349">
        <f t="shared" si="10"/>
        <v>0</v>
      </c>
      <c r="T349">
        <f t="shared" si="11"/>
        <v>0</v>
      </c>
    </row>
    <row r="350" spans="1:20" x14ac:dyDescent="0.3">
      <c r="A350">
        <v>779922</v>
      </c>
      <c r="B350" s="1">
        <v>42969</v>
      </c>
      <c r="C350" s="1">
        <v>42969</v>
      </c>
      <c r="D350">
        <v>936</v>
      </c>
      <c r="E350">
        <v>116111</v>
      </c>
      <c r="F350" t="s">
        <v>15</v>
      </c>
      <c r="G350" t="s">
        <v>20</v>
      </c>
      <c r="H350">
        <v>18</v>
      </c>
      <c r="I350">
        <v>22</v>
      </c>
      <c r="J350">
        <v>24</v>
      </c>
      <c r="K350">
        <v>5823</v>
      </c>
      <c r="L350">
        <v>1</v>
      </c>
      <c r="M350">
        <v>1.4199999569999999</v>
      </c>
      <c r="N350">
        <v>1</v>
      </c>
      <c r="O350">
        <v>1</v>
      </c>
      <c r="P350">
        <f>IF(data[[#This Row],[impressions]]=0,0,data[[#This Row],[clicks]]/data[[#This Row],[impressions]])</f>
        <v>1.7173278378842521E-4</v>
      </c>
      <c r="Q350">
        <f>IF(data[[#This Row],[clicks]]=0,0,data[[#This Row],[spent]]/data[[#This Row],[clicks]])</f>
        <v>1.4199999569999999</v>
      </c>
      <c r="R350">
        <f>IF(data[[#This Row],[impressions]]=0,0,data[[#This Row],[spent]]/data[[#This Row],[impressions]]*1000)</f>
        <v>0.2438605455950541</v>
      </c>
      <c r="S350">
        <f t="shared" si="10"/>
        <v>1</v>
      </c>
      <c r="T350">
        <f t="shared" si="11"/>
        <v>1.4199999569999999</v>
      </c>
    </row>
    <row r="351" spans="1:20" x14ac:dyDescent="0.3">
      <c r="A351">
        <v>779944</v>
      </c>
      <c r="B351" s="1">
        <v>42968</v>
      </c>
      <c r="C351" s="1">
        <v>42968</v>
      </c>
      <c r="D351">
        <v>936</v>
      </c>
      <c r="E351">
        <v>116115</v>
      </c>
      <c r="F351" t="s">
        <v>17</v>
      </c>
      <c r="G351" t="s">
        <v>16</v>
      </c>
      <c r="H351">
        <v>10</v>
      </c>
      <c r="I351">
        <v>13</v>
      </c>
      <c r="J351">
        <v>16</v>
      </c>
      <c r="K351">
        <v>2549</v>
      </c>
      <c r="L351">
        <v>0</v>
      </c>
      <c r="M351">
        <v>0</v>
      </c>
      <c r="N351">
        <v>1</v>
      </c>
      <c r="O351">
        <v>0</v>
      </c>
      <c r="P351">
        <f>IF(data[[#This Row],[impressions]]=0,0,data[[#This Row],[clicks]]/data[[#This Row],[impressions]])</f>
        <v>0</v>
      </c>
      <c r="Q351">
        <f>IF(data[[#This Row],[clicks]]=0,0,data[[#This Row],[spent]]/data[[#This Row],[clicks]])</f>
        <v>0</v>
      </c>
      <c r="R351">
        <f>IF(data[[#This Row],[impressions]]=0,0,data[[#This Row],[spent]]/data[[#This Row],[impressions]]*1000)</f>
        <v>0</v>
      </c>
      <c r="S351">
        <f t="shared" si="10"/>
        <v>0</v>
      </c>
      <c r="T351">
        <f t="shared" si="11"/>
        <v>0</v>
      </c>
    </row>
    <row r="352" spans="1:20" x14ac:dyDescent="0.3">
      <c r="A352">
        <v>779979</v>
      </c>
      <c r="B352" s="1">
        <v>42968</v>
      </c>
      <c r="C352" s="1">
        <v>42968</v>
      </c>
      <c r="D352">
        <v>936</v>
      </c>
      <c r="E352">
        <v>116121</v>
      </c>
      <c r="F352" t="s">
        <v>17</v>
      </c>
      <c r="G352" t="s">
        <v>16</v>
      </c>
      <c r="H352">
        <v>16</v>
      </c>
      <c r="I352">
        <v>17</v>
      </c>
      <c r="J352">
        <v>21</v>
      </c>
      <c r="K352">
        <v>25817</v>
      </c>
      <c r="L352">
        <v>4</v>
      </c>
      <c r="M352">
        <v>6.0199999809999998</v>
      </c>
      <c r="N352">
        <v>1</v>
      </c>
      <c r="O352">
        <v>0</v>
      </c>
      <c r="P352">
        <f>IF(data[[#This Row],[impressions]]=0,0,data[[#This Row],[clicks]]/data[[#This Row],[impressions]])</f>
        <v>1.5493666963628617E-4</v>
      </c>
      <c r="Q352">
        <f>IF(data[[#This Row],[clicks]]=0,0,data[[#This Row],[spent]]/data[[#This Row],[clicks]])</f>
        <v>1.5049999952499999</v>
      </c>
      <c r="R352">
        <f>IF(data[[#This Row],[impressions]]=0,0,data[[#This Row],[spent]]/data[[#This Row],[impressions]]*1000)</f>
        <v>0.23317968706666148</v>
      </c>
      <c r="S352">
        <f t="shared" si="10"/>
        <v>0</v>
      </c>
      <c r="T352">
        <f t="shared" si="11"/>
        <v>0</v>
      </c>
    </row>
    <row r="353" spans="1:20" x14ac:dyDescent="0.3">
      <c r="A353">
        <v>779995</v>
      </c>
      <c r="B353" s="1">
        <v>42968</v>
      </c>
      <c r="C353" s="1">
        <v>42968</v>
      </c>
      <c r="D353">
        <v>936</v>
      </c>
      <c r="E353">
        <v>116123</v>
      </c>
      <c r="F353" t="s">
        <v>15</v>
      </c>
      <c r="G353" t="s">
        <v>20</v>
      </c>
      <c r="H353">
        <v>20</v>
      </c>
      <c r="I353">
        <v>24</v>
      </c>
      <c r="J353">
        <v>25</v>
      </c>
      <c r="K353">
        <v>1961</v>
      </c>
      <c r="L353">
        <v>0</v>
      </c>
      <c r="M353">
        <v>0</v>
      </c>
      <c r="N353">
        <v>1</v>
      </c>
      <c r="O353">
        <v>0</v>
      </c>
      <c r="P353">
        <f>IF(data[[#This Row],[impressions]]=0,0,data[[#This Row],[clicks]]/data[[#This Row],[impressions]])</f>
        <v>0</v>
      </c>
      <c r="Q353">
        <f>IF(data[[#This Row],[clicks]]=0,0,data[[#This Row],[spent]]/data[[#This Row],[clicks]])</f>
        <v>0</v>
      </c>
      <c r="R353">
        <f>IF(data[[#This Row],[impressions]]=0,0,data[[#This Row],[spent]]/data[[#This Row],[impressions]]*1000)</f>
        <v>0</v>
      </c>
      <c r="S353">
        <f t="shared" si="10"/>
        <v>0</v>
      </c>
      <c r="T353">
        <f t="shared" si="11"/>
        <v>0</v>
      </c>
    </row>
    <row r="354" spans="1:20" x14ac:dyDescent="0.3">
      <c r="A354">
        <v>780064</v>
      </c>
      <c r="B354" s="1">
        <v>42968</v>
      </c>
      <c r="C354" s="1">
        <v>42968</v>
      </c>
      <c r="D354">
        <v>936</v>
      </c>
      <c r="E354">
        <v>116135</v>
      </c>
      <c r="F354" t="s">
        <v>15</v>
      </c>
      <c r="G354" t="s">
        <v>20</v>
      </c>
      <c r="H354">
        <v>22</v>
      </c>
      <c r="I354">
        <v>24</v>
      </c>
      <c r="J354">
        <v>25</v>
      </c>
      <c r="K354">
        <v>2554</v>
      </c>
      <c r="L354">
        <v>0</v>
      </c>
      <c r="M354">
        <v>0</v>
      </c>
      <c r="N354">
        <v>1</v>
      </c>
      <c r="O354">
        <v>0</v>
      </c>
      <c r="P354">
        <f>IF(data[[#This Row],[impressions]]=0,0,data[[#This Row],[clicks]]/data[[#This Row],[impressions]])</f>
        <v>0</v>
      </c>
      <c r="Q354">
        <f>IF(data[[#This Row],[clicks]]=0,0,data[[#This Row],[spent]]/data[[#This Row],[clicks]])</f>
        <v>0</v>
      </c>
      <c r="R354">
        <f>IF(data[[#This Row],[impressions]]=0,0,data[[#This Row],[spent]]/data[[#This Row],[impressions]]*1000)</f>
        <v>0</v>
      </c>
      <c r="S354">
        <f t="shared" si="10"/>
        <v>0</v>
      </c>
      <c r="T354">
        <f t="shared" si="11"/>
        <v>0</v>
      </c>
    </row>
    <row r="355" spans="1:20" x14ac:dyDescent="0.3">
      <c r="A355">
        <v>780104</v>
      </c>
      <c r="B355" s="1">
        <v>42968</v>
      </c>
      <c r="C355" s="1">
        <v>42968</v>
      </c>
      <c r="D355">
        <v>936</v>
      </c>
      <c r="E355">
        <v>116147</v>
      </c>
      <c r="F355" t="s">
        <v>15</v>
      </c>
      <c r="G355" t="s">
        <v>20</v>
      </c>
      <c r="H355">
        <v>25</v>
      </c>
      <c r="I355">
        <v>27</v>
      </c>
      <c r="J355">
        <v>26</v>
      </c>
      <c r="K355">
        <v>4971</v>
      </c>
      <c r="L355">
        <v>1</v>
      </c>
      <c r="M355">
        <v>1.230000019</v>
      </c>
      <c r="N355">
        <v>1</v>
      </c>
      <c r="O355">
        <v>1</v>
      </c>
      <c r="P355">
        <f>IF(data[[#This Row],[impressions]]=0,0,data[[#This Row],[clicks]]/data[[#This Row],[impressions]])</f>
        <v>2.011667672500503E-4</v>
      </c>
      <c r="Q355">
        <f>IF(data[[#This Row],[clicks]]=0,0,data[[#This Row],[spent]]/data[[#This Row],[clicks]])</f>
        <v>1.230000019</v>
      </c>
      <c r="R355">
        <f>IF(data[[#This Row],[impressions]]=0,0,data[[#This Row],[spent]]/data[[#This Row],[impressions]]*1000)</f>
        <v>0.2474351275397304</v>
      </c>
      <c r="S355">
        <f t="shared" si="10"/>
        <v>1</v>
      </c>
      <c r="T355">
        <f t="shared" si="11"/>
        <v>1.230000019</v>
      </c>
    </row>
    <row r="356" spans="1:20" x14ac:dyDescent="0.3">
      <c r="A356">
        <v>780199</v>
      </c>
      <c r="B356" s="1">
        <v>42969</v>
      </c>
      <c r="C356" s="1">
        <v>42969</v>
      </c>
      <c r="D356">
        <v>936</v>
      </c>
      <c r="E356">
        <v>116163</v>
      </c>
      <c r="F356" t="s">
        <v>17</v>
      </c>
      <c r="G356" t="s">
        <v>20</v>
      </c>
      <c r="H356">
        <v>23</v>
      </c>
      <c r="I356">
        <v>28</v>
      </c>
      <c r="J356">
        <v>27</v>
      </c>
      <c r="K356">
        <v>1030</v>
      </c>
      <c r="L356">
        <v>0</v>
      </c>
      <c r="M356">
        <v>0</v>
      </c>
      <c r="N356">
        <v>1</v>
      </c>
      <c r="O356">
        <v>1</v>
      </c>
      <c r="P356">
        <f>IF(data[[#This Row],[impressions]]=0,0,data[[#This Row],[clicks]]/data[[#This Row],[impressions]])</f>
        <v>0</v>
      </c>
      <c r="Q356">
        <f>IF(data[[#This Row],[clicks]]=0,0,data[[#This Row],[spent]]/data[[#This Row],[clicks]])</f>
        <v>0</v>
      </c>
      <c r="R356">
        <f>IF(data[[#This Row],[impressions]]=0,0,data[[#This Row],[spent]]/data[[#This Row],[impressions]]*1000)</f>
        <v>0</v>
      </c>
      <c r="S356">
        <f t="shared" si="10"/>
        <v>0</v>
      </c>
      <c r="T356">
        <f t="shared" si="11"/>
        <v>0</v>
      </c>
    </row>
    <row r="357" spans="1:20" x14ac:dyDescent="0.3">
      <c r="A357">
        <v>780318</v>
      </c>
      <c r="B357" s="1">
        <v>42969</v>
      </c>
      <c r="C357" s="1">
        <v>42969</v>
      </c>
      <c r="D357">
        <v>936</v>
      </c>
      <c r="E357">
        <v>116183</v>
      </c>
      <c r="F357" t="s">
        <v>19</v>
      </c>
      <c r="G357" t="s">
        <v>20</v>
      </c>
      <c r="H357">
        <v>29</v>
      </c>
      <c r="I357">
        <v>32</v>
      </c>
      <c r="J357">
        <v>31</v>
      </c>
      <c r="K357">
        <v>162341</v>
      </c>
      <c r="L357">
        <v>56</v>
      </c>
      <c r="M357">
        <v>77.079999689999994</v>
      </c>
      <c r="N357">
        <v>3</v>
      </c>
      <c r="O357">
        <v>0</v>
      </c>
      <c r="P357">
        <f>IF(data[[#This Row],[impressions]]=0,0,data[[#This Row],[clicks]]/data[[#This Row],[impressions]])</f>
        <v>3.4495290776821627E-4</v>
      </c>
      <c r="Q357">
        <f>IF(data[[#This Row],[clicks]]=0,0,data[[#This Row],[spent]]/data[[#This Row],[clicks]])</f>
        <v>1.376428565892857</v>
      </c>
      <c r="R357">
        <f>IF(data[[#This Row],[impressions]]=0,0,data[[#This Row],[spent]]/data[[#This Row],[impressions]]*1000)</f>
        <v>0.47480303613997693</v>
      </c>
      <c r="S357">
        <f t="shared" si="10"/>
        <v>0</v>
      </c>
      <c r="T357">
        <f t="shared" si="11"/>
        <v>0</v>
      </c>
    </row>
    <row r="358" spans="1:20" x14ac:dyDescent="0.3">
      <c r="A358">
        <v>780323</v>
      </c>
      <c r="B358" s="1">
        <v>42968</v>
      </c>
      <c r="C358" s="1">
        <v>42968</v>
      </c>
      <c r="D358">
        <v>936</v>
      </c>
      <c r="E358">
        <v>116183</v>
      </c>
      <c r="F358" t="s">
        <v>19</v>
      </c>
      <c r="G358" t="s">
        <v>20</v>
      </c>
      <c r="H358">
        <v>29</v>
      </c>
      <c r="I358">
        <v>35</v>
      </c>
      <c r="J358">
        <v>34</v>
      </c>
      <c r="K358">
        <v>24542</v>
      </c>
      <c r="L358">
        <v>7</v>
      </c>
      <c r="M358">
        <v>9.3299999239999991</v>
      </c>
      <c r="N358">
        <v>1</v>
      </c>
      <c r="O358">
        <v>0</v>
      </c>
      <c r="P358">
        <f>IF(data[[#This Row],[impressions]]=0,0,data[[#This Row],[clicks]]/data[[#This Row],[impressions]])</f>
        <v>2.8522532800912719E-4</v>
      </c>
      <c r="Q358">
        <f>IF(data[[#This Row],[clicks]]=0,0,data[[#This Row],[spent]]/data[[#This Row],[clicks]])</f>
        <v>1.3328571319999998</v>
      </c>
      <c r="R358">
        <f>IF(data[[#This Row],[impressions]]=0,0,data[[#This Row],[spent]]/data[[#This Row],[impressions]]*1000)</f>
        <v>0.38016461266400453</v>
      </c>
      <c r="S358">
        <f t="shared" si="10"/>
        <v>0</v>
      </c>
      <c r="T358">
        <f t="shared" si="11"/>
        <v>0</v>
      </c>
    </row>
    <row r="359" spans="1:20" x14ac:dyDescent="0.3">
      <c r="A359">
        <v>780486</v>
      </c>
      <c r="B359" s="1">
        <v>42968</v>
      </c>
      <c r="C359" s="1">
        <v>42968</v>
      </c>
      <c r="D359">
        <v>936</v>
      </c>
      <c r="E359">
        <v>116216</v>
      </c>
      <c r="F359" t="s">
        <v>15</v>
      </c>
      <c r="G359" t="s">
        <v>20</v>
      </c>
      <c r="H359">
        <v>65</v>
      </c>
      <c r="I359">
        <v>69</v>
      </c>
      <c r="J359">
        <v>71</v>
      </c>
      <c r="K359">
        <v>2879</v>
      </c>
      <c r="L359">
        <v>0</v>
      </c>
      <c r="M359">
        <v>0</v>
      </c>
      <c r="N359">
        <v>1</v>
      </c>
      <c r="O359">
        <v>1</v>
      </c>
      <c r="P359">
        <f>IF(data[[#This Row],[impressions]]=0,0,data[[#This Row],[clicks]]/data[[#This Row],[impressions]])</f>
        <v>0</v>
      </c>
      <c r="Q359">
        <f>IF(data[[#This Row],[clicks]]=0,0,data[[#This Row],[spent]]/data[[#This Row],[clicks]])</f>
        <v>0</v>
      </c>
      <c r="R359">
        <f>IF(data[[#This Row],[impressions]]=0,0,data[[#This Row],[spent]]/data[[#This Row],[impressions]]*1000)</f>
        <v>0</v>
      </c>
      <c r="S359">
        <f t="shared" si="10"/>
        <v>0</v>
      </c>
      <c r="T359">
        <f t="shared" si="11"/>
        <v>0</v>
      </c>
    </row>
    <row r="360" spans="1:20" x14ac:dyDescent="0.3">
      <c r="A360">
        <v>780498</v>
      </c>
      <c r="B360" s="1">
        <v>42969</v>
      </c>
      <c r="C360" s="1">
        <v>42969</v>
      </c>
      <c r="D360">
        <v>936</v>
      </c>
      <c r="E360">
        <v>116218</v>
      </c>
      <c r="F360" t="s">
        <v>15</v>
      </c>
      <c r="G360" t="s">
        <v>20</v>
      </c>
      <c r="H360">
        <v>64</v>
      </c>
      <c r="I360">
        <v>65</v>
      </c>
      <c r="J360">
        <v>68</v>
      </c>
      <c r="K360">
        <v>13621</v>
      </c>
      <c r="L360">
        <v>3</v>
      </c>
      <c r="M360">
        <v>4.0900000329999999</v>
      </c>
      <c r="N360">
        <v>1</v>
      </c>
      <c r="O360">
        <v>0</v>
      </c>
      <c r="P360">
        <f>IF(data[[#This Row],[impressions]]=0,0,data[[#This Row],[clicks]]/data[[#This Row],[impressions]])</f>
        <v>2.202481462447691E-4</v>
      </c>
      <c r="Q360">
        <f>IF(data[[#This Row],[clicks]]=0,0,data[[#This Row],[spent]]/data[[#This Row],[clicks]])</f>
        <v>1.3633333443333333</v>
      </c>
      <c r="R360">
        <f>IF(data[[#This Row],[impressions]]=0,0,data[[#This Row],[spent]]/data[[#This Row],[impressions]]*1000)</f>
        <v>0.30027164180309812</v>
      </c>
      <c r="S360">
        <f t="shared" si="10"/>
        <v>0</v>
      </c>
      <c r="T360">
        <f t="shared" si="11"/>
        <v>0</v>
      </c>
    </row>
    <row r="361" spans="1:20" x14ac:dyDescent="0.3">
      <c r="A361">
        <v>780511</v>
      </c>
      <c r="B361" s="1">
        <v>42970</v>
      </c>
      <c r="C361" s="1">
        <v>42970</v>
      </c>
      <c r="D361">
        <v>936</v>
      </c>
      <c r="E361">
        <v>116220</v>
      </c>
      <c r="F361" t="s">
        <v>15</v>
      </c>
      <c r="G361" t="s">
        <v>20</v>
      </c>
      <c r="H361">
        <v>63</v>
      </c>
      <c r="I361">
        <v>65</v>
      </c>
      <c r="J361">
        <v>66</v>
      </c>
      <c r="K361">
        <v>6175</v>
      </c>
      <c r="L361">
        <v>1</v>
      </c>
      <c r="M361">
        <v>1.3700000050000001</v>
      </c>
      <c r="N361">
        <v>2</v>
      </c>
      <c r="O361">
        <v>1</v>
      </c>
      <c r="P361">
        <f>IF(data[[#This Row],[impressions]]=0,0,data[[#This Row],[clicks]]/data[[#This Row],[impressions]])</f>
        <v>1.6194331983805668E-4</v>
      </c>
      <c r="Q361">
        <f>IF(data[[#This Row],[clicks]]=0,0,data[[#This Row],[spent]]/data[[#This Row],[clicks]])</f>
        <v>1.3700000050000001</v>
      </c>
      <c r="R361">
        <f>IF(data[[#This Row],[impressions]]=0,0,data[[#This Row],[spent]]/data[[#This Row],[impressions]]*1000)</f>
        <v>0.22186234898785426</v>
      </c>
      <c r="S361">
        <f t="shared" si="10"/>
        <v>1</v>
      </c>
      <c r="T361">
        <f t="shared" si="11"/>
        <v>1.3700000050000001</v>
      </c>
    </row>
    <row r="362" spans="1:20" x14ac:dyDescent="0.3">
      <c r="A362">
        <v>780629</v>
      </c>
      <c r="B362" s="1">
        <v>42971</v>
      </c>
      <c r="C362" s="1">
        <v>42971</v>
      </c>
      <c r="D362">
        <v>936</v>
      </c>
      <c r="E362">
        <v>116240</v>
      </c>
      <c r="F362" t="s">
        <v>15</v>
      </c>
      <c r="G362" t="s">
        <v>20</v>
      </c>
      <c r="H362">
        <v>28</v>
      </c>
      <c r="I362">
        <v>34</v>
      </c>
      <c r="J362">
        <v>34</v>
      </c>
      <c r="K362">
        <v>2963</v>
      </c>
      <c r="L362">
        <v>0</v>
      </c>
      <c r="M362">
        <v>0</v>
      </c>
      <c r="N362">
        <v>1</v>
      </c>
      <c r="O362">
        <v>0</v>
      </c>
      <c r="P362">
        <f>IF(data[[#This Row],[impressions]]=0,0,data[[#This Row],[clicks]]/data[[#This Row],[impressions]])</f>
        <v>0</v>
      </c>
      <c r="Q362">
        <f>IF(data[[#This Row],[clicks]]=0,0,data[[#This Row],[spent]]/data[[#This Row],[clicks]])</f>
        <v>0</v>
      </c>
      <c r="R362">
        <f>IF(data[[#This Row],[impressions]]=0,0,data[[#This Row],[spent]]/data[[#This Row],[impressions]]*1000)</f>
        <v>0</v>
      </c>
      <c r="S362">
        <f t="shared" si="10"/>
        <v>0</v>
      </c>
      <c r="T362">
        <f t="shared" si="11"/>
        <v>0</v>
      </c>
    </row>
    <row r="363" spans="1:20" x14ac:dyDescent="0.3">
      <c r="A363">
        <v>780653</v>
      </c>
      <c r="B363" s="1">
        <v>42971</v>
      </c>
      <c r="C363" s="1">
        <v>42971</v>
      </c>
      <c r="D363">
        <v>936</v>
      </c>
      <c r="E363">
        <v>116244</v>
      </c>
      <c r="F363" t="s">
        <v>15</v>
      </c>
      <c r="G363" t="s">
        <v>20</v>
      </c>
      <c r="H363">
        <v>29</v>
      </c>
      <c r="I363">
        <v>33</v>
      </c>
      <c r="J363">
        <v>35</v>
      </c>
      <c r="K363">
        <v>9076</v>
      </c>
      <c r="L363">
        <v>1</v>
      </c>
      <c r="M363">
        <v>1.3799999949999999</v>
      </c>
      <c r="N363">
        <v>1</v>
      </c>
      <c r="O363">
        <v>1</v>
      </c>
      <c r="P363">
        <f>IF(data[[#This Row],[impressions]]=0,0,data[[#This Row],[clicks]]/data[[#This Row],[impressions]])</f>
        <v>1.1018069634200089E-4</v>
      </c>
      <c r="Q363">
        <f>IF(data[[#This Row],[clicks]]=0,0,data[[#This Row],[spent]]/data[[#This Row],[clicks]])</f>
        <v>1.3799999949999999</v>
      </c>
      <c r="R363">
        <f>IF(data[[#This Row],[impressions]]=0,0,data[[#This Row],[spent]]/data[[#This Row],[impressions]]*1000)</f>
        <v>0.15204936040105774</v>
      </c>
      <c r="S363">
        <f t="shared" si="10"/>
        <v>1</v>
      </c>
      <c r="T363">
        <f t="shared" si="11"/>
        <v>1.3799999949999999</v>
      </c>
    </row>
    <row r="364" spans="1:20" x14ac:dyDescent="0.3">
      <c r="A364">
        <v>780655</v>
      </c>
      <c r="B364" s="1">
        <v>42971</v>
      </c>
      <c r="C364" s="1">
        <v>42971</v>
      </c>
      <c r="D364">
        <v>936</v>
      </c>
      <c r="E364">
        <v>116244</v>
      </c>
      <c r="F364" t="s">
        <v>15</v>
      </c>
      <c r="G364" t="s">
        <v>20</v>
      </c>
      <c r="H364">
        <v>29</v>
      </c>
      <c r="I364">
        <v>33</v>
      </c>
      <c r="J364">
        <v>34</v>
      </c>
      <c r="K364">
        <v>20941</v>
      </c>
      <c r="L364">
        <v>4</v>
      </c>
      <c r="M364">
        <v>5.9099999670000001</v>
      </c>
      <c r="N364">
        <v>1</v>
      </c>
      <c r="O364">
        <v>1</v>
      </c>
      <c r="P364">
        <f>IF(data[[#This Row],[impressions]]=0,0,data[[#This Row],[clicks]]/data[[#This Row],[impressions]])</f>
        <v>1.9101284561386754E-4</v>
      </c>
      <c r="Q364">
        <f>IF(data[[#This Row],[clicks]]=0,0,data[[#This Row],[spent]]/data[[#This Row],[clicks]])</f>
        <v>1.47749999175</v>
      </c>
      <c r="R364">
        <f>IF(data[[#This Row],[impressions]]=0,0,data[[#This Row],[spent]]/data[[#This Row],[impressions]]*1000)</f>
        <v>0.28222147781863333</v>
      </c>
      <c r="S364">
        <f t="shared" si="10"/>
        <v>0.25</v>
      </c>
      <c r="T364">
        <f t="shared" si="11"/>
        <v>5.9099999670000001</v>
      </c>
    </row>
    <row r="365" spans="1:20" x14ac:dyDescent="0.3">
      <c r="A365">
        <v>780666</v>
      </c>
      <c r="B365" s="1">
        <v>42971</v>
      </c>
      <c r="C365" s="1">
        <v>42971</v>
      </c>
      <c r="D365">
        <v>936</v>
      </c>
      <c r="E365">
        <v>116246</v>
      </c>
      <c r="F365" t="s">
        <v>19</v>
      </c>
      <c r="G365" t="s">
        <v>20</v>
      </c>
      <c r="H365">
        <v>10</v>
      </c>
      <c r="I365">
        <v>13</v>
      </c>
      <c r="J365">
        <v>13</v>
      </c>
      <c r="K365">
        <v>3462</v>
      </c>
      <c r="L365">
        <v>0</v>
      </c>
      <c r="M365">
        <v>0</v>
      </c>
      <c r="N365">
        <v>1</v>
      </c>
      <c r="O365">
        <v>0</v>
      </c>
      <c r="P365">
        <f>IF(data[[#This Row],[impressions]]=0,0,data[[#This Row],[clicks]]/data[[#This Row],[impressions]])</f>
        <v>0</v>
      </c>
      <c r="Q365">
        <f>IF(data[[#This Row],[clicks]]=0,0,data[[#This Row],[spent]]/data[[#This Row],[clicks]])</f>
        <v>0</v>
      </c>
      <c r="R365">
        <f>IF(data[[#This Row],[impressions]]=0,0,data[[#This Row],[spent]]/data[[#This Row],[impressions]]*1000)</f>
        <v>0</v>
      </c>
      <c r="S365">
        <f t="shared" si="10"/>
        <v>0</v>
      </c>
      <c r="T365">
        <f t="shared" si="11"/>
        <v>0</v>
      </c>
    </row>
    <row r="366" spans="1:20" x14ac:dyDescent="0.3">
      <c r="A366">
        <v>780681</v>
      </c>
      <c r="B366" s="1">
        <v>42971</v>
      </c>
      <c r="C366" s="1">
        <v>42971</v>
      </c>
      <c r="D366">
        <v>936</v>
      </c>
      <c r="E366">
        <v>116248</v>
      </c>
      <c r="F366" t="s">
        <v>15</v>
      </c>
      <c r="G366" t="s">
        <v>20</v>
      </c>
      <c r="H366">
        <v>26</v>
      </c>
      <c r="I366">
        <v>29</v>
      </c>
      <c r="J366">
        <v>29</v>
      </c>
      <c r="K366">
        <v>4073</v>
      </c>
      <c r="L366">
        <v>0</v>
      </c>
      <c r="M366">
        <v>0</v>
      </c>
      <c r="N366">
        <v>1</v>
      </c>
      <c r="O366">
        <v>1</v>
      </c>
      <c r="P366">
        <f>IF(data[[#This Row],[impressions]]=0,0,data[[#This Row],[clicks]]/data[[#This Row],[impressions]])</f>
        <v>0</v>
      </c>
      <c r="Q366">
        <f>IF(data[[#This Row],[clicks]]=0,0,data[[#This Row],[spent]]/data[[#This Row],[clicks]])</f>
        <v>0</v>
      </c>
      <c r="R366">
        <f>IF(data[[#This Row],[impressions]]=0,0,data[[#This Row],[spent]]/data[[#This Row],[impressions]]*1000)</f>
        <v>0</v>
      </c>
      <c r="S366">
        <f t="shared" si="10"/>
        <v>0</v>
      </c>
      <c r="T366">
        <f t="shared" si="11"/>
        <v>0</v>
      </c>
    </row>
    <row r="367" spans="1:20" x14ac:dyDescent="0.3">
      <c r="A367">
        <v>780700</v>
      </c>
      <c r="B367" s="1">
        <v>42965</v>
      </c>
      <c r="C367" s="1">
        <v>42965</v>
      </c>
      <c r="D367">
        <v>936</v>
      </c>
      <c r="E367">
        <v>116252</v>
      </c>
      <c r="F367" t="s">
        <v>15</v>
      </c>
      <c r="G367" t="s">
        <v>20</v>
      </c>
      <c r="H367">
        <v>27</v>
      </c>
      <c r="I367">
        <v>33</v>
      </c>
      <c r="J367">
        <v>30</v>
      </c>
      <c r="K367">
        <v>3745</v>
      </c>
      <c r="L367">
        <v>0</v>
      </c>
      <c r="M367">
        <v>0</v>
      </c>
      <c r="N367">
        <v>1</v>
      </c>
      <c r="O367">
        <v>0</v>
      </c>
      <c r="P367">
        <f>IF(data[[#This Row],[impressions]]=0,0,data[[#This Row],[clicks]]/data[[#This Row],[impressions]])</f>
        <v>0</v>
      </c>
      <c r="Q367">
        <f>IF(data[[#This Row],[clicks]]=0,0,data[[#This Row],[spent]]/data[[#This Row],[clicks]])</f>
        <v>0</v>
      </c>
      <c r="R367">
        <f>IF(data[[#This Row],[impressions]]=0,0,data[[#This Row],[spent]]/data[[#This Row],[impressions]]*1000)</f>
        <v>0</v>
      </c>
      <c r="S367">
        <f t="shared" si="10"/>
        <v>0</v>
      </c>
      <c r="T367">
        <f t="shared" si="11"/>
        <v>0</v>
      </c>
    </row>
    <row r="368" spans="1:20" x14ac:dyDescent="0.3">
      <c r="A368">
        <v>780748</v>
      </c>
      <c r="B368" s="1">
        <v>42965</v>
      </c>
      <c r="C368" s="1">
        <v>42965</v>
      </c>
      <c r="D368">
        <v>936</v>
      </c>
      <c r="E368">
        <v>116265</v>
      </c>
      <c r="F368" t="s">
        <v>15</v>
      </c>
      <c r="G368" t="s">
        <v>20</v>
      </c>
      <c r="H368">
        <v>24</v>
      </c>
      <c r="I368">
        <v>26</v>
      </c>
      <c r="J368">
        <v>28</v>
      </c>
      <c r="K368">
        <v>830</v>
      </c>
      <c r="L368">
        <v>0</v>
      </c>
      <c r="M368">
        <v>0</v>
      </c>
      <c r="N368">
        <v>1</v>
      </c>
      <c r="O368">
        <v>0</v>
      </c>
      <c r="P368">
        <f>IF(data[[#This Row],[impressions]]=0,0,data[[#This Row],[clicks]]/data[[#This Row],[impressions]])</f>
        <v>0</v>
      </c>
      <c r="Q368">
        <f>IF(data[[#This Row],[clicks]]=0,0,data[[#This Row],[spent]]/data[[#This Row],[clicks]])</f>
        <v>0</v>
      </c>
      <c r="R368">
        <f>IF(data[[#This Row],[impressions]]=0,0,data[[#This Row],[spent]]/data[[#This Row],[impressions]]*1000)</f>
        <v>0</v>
      </c>
      <c r="S368">
        <f t="shared" si="10"/>
        <v>0</v>
      </c>
      <c r="T368">
        <f t="shared" si="11"/>
        <v>0</v>
      </c>
    </row>
    <row r="369" spans="1:20" x14ac:dyDescent="0.3">
      <c r="A369">
        <v>780759</v>
      </c>
      <c r="B369" s="1">
        <v>42965</v>
      </c>
      <c r="C369" s="1">
        <v>42965</v>
      </c>
      <c r="D369">
        <v>936</v>
      </c>
      <c r="E369">
        <v>116267</v>
      </c>
      <c r="F369" t="s">
        <v>19</v>
      </c>
      <c r="G369" t="s">
        <v>20</v>
      </c>
      <c r="H369">
        <v>18</v>
      </c>
      <c r="I369">
        <v>24</v>
      </c>
      <c r="J369">
        <v>22</v>
      </c>
      <c r="K369">
        <v>2912</v>
      </c>
      <c r="L369">
        <v>0</v>
      </c>
      <c r="M369">
        <v>0</v>
      </c>
      <c r="N369">
        <v>1</v>
      </c>
      <c r="O369">
        <v>0</v>
      </c>
      <c r="P369">
        <f>IF(data[[#This Row],[impressions]]=0,0,data[[#This Row],[clicks]]/data[[#This Row],[impressions]])</f>
        <v>0</v>
      </c>
      <c r="Q369">
        <f>IF(data[[#This Row],[clicks]]=0,0,data[[#This Row],[spent]]/data[[#This Row],[clicks]])</f>
        <v>0</v>
      </c>
      <c r="R369">
        <f>IF(data[[#This Row],[impressions]]=0,0,data[[#This Row],[spent]]/data[[#This Row],[impressions]]*1000)</f>
        <v>0</v>
      </c>
      <c r="S369">
        <f t="shared" si="10"/>
        <v>0</v>
      </c>
      <c r="T369">
        <f t="shared" si="11"/>
        <v>0</v>
      </c>
    </row>
    <row r="370" spans="1:20" x14ac:dyDescent="0.3">
      <c r="A370">
        <v>780760</v>
      </c>
      <c r="B370" s="1">
        <v>42971</v>
      </c>
      <c r="C370" s="1">
        <v>42971</v>
      </c>
      <c r="D370">
        <v>936</v>
      </c>
      <c r="E370">
        <v>116267</v>
      </c>
      <c r="F370" t="s">
        <v>19</v>
      </c>
      <c r="G370" t="s">
        <v>20</v>
      </c>
      <c r="H370">
        <v>18</v>
      </c>
      <c r="I370">
        <v>23</v>
      </c>
      <c r="J370">
        <v>22</v>
      </c>
      <c r="K370">
        <v>17167</v>
      </c>
      <c r="L370">
        <v>5</v>
      </c>
      <c r="M370">
        <v>6.9100000860000002</v>
      </c>
      <c r="N370">
        <v>1</v>
      </c>
      <c r="O370">
        <v>0</v>
      </c>
      <c r="P370">
        <f>IF(data[[#This Row],[impressions]]=0,0,data[[#This Row],[clicks]]/data[[#This Row],[impressions]])</f>
        <v>2.9125648045669016E-4</v>
      </c>
      <c r="Q370">
        <f>IF(data[[#This Row],[clicks]]=0,0,data[[#This Row],[spent]]/data[[#This Row],[clicks]])</f>
        <v>1.3820000172</v>
      </c>
      <c r="R370">
        <f>IF(data[[#This Row],[impressions]]=0,0,data[[#This Row],[spent]]/data[[#This Row],[impressions]]*1000)</f>
        <v>0.40251646100075728</v>
      </c>
      <c r="S370">
        <f t="shared" si="10"/>
        <v>0</v>
      </c>
      <c r="T370">
        <f t="shared" si="11"/>
        <v>0</v>
      </c>
    </row>
    <row r="371" spans="1:20" x14ac:dyDescent="0.3">
      <c r="A371">
        <v>780797</v>
      </c>
      <c r="B371" s="1">
        <v>42971</v>
      </c>
      <c r="C371" s="1">
        <v>42971</v>
      </c>
      <c r="D371">
        <v>936</v>
      </c>
      <c r="E371">
        <v>116273</v>
      </c>
      <c r="F371" t="s">
        <v>15</v>
      </c>
      <c r="G371" t="s">
        <v>20</v>
      </c>
      <c r="H371">
        <v>22</v>
      </c>
      <c r="I371">
        <v>25</v>
      </c>
      <c r="J371">
        <v>25</v>
      </c>
      <c r="K371">
        <v>24491</v>
      </c>
      <c r="L371">
        <v>7</v>
      </c>
      <c r="M371">
        <v>9.5399999619999996</v>
      </c>
      <c r="N371">
        <v>1</v>
      </c>
      <c r="O371">
        <v>0</v>
      </c>
      <c r="P371">
        <f>IF(data[[#This Row],[impressions]]=0,0,data[[#This Row],[clicks]]/data[[#This Row],[impressions]])</f>
        <v>2.8581928055203954E-4</v>
      </c>
      <c r="Q371">
        <f>IF(data[[#This Row],[clicks]]=0,0,data[[#This Row],[spent]]/data[[#This Row],[clicks]])</f>
        <v>1.3628571374285714</v>
      </c>
      <c r="R371">
        <f>IF(data[[#This Row],[impressions]]=0,0,data[[#This Row],[spent]]/data[[#This Row],[impressions]]*1000)</f>
        <v>0.38953084651504633</v>
      </c>
      <c r="S371">
        <f t="shared" si="10"/>
        <v>0</v>
      </c>
      <c r="T371">
        <f t="shared" si="11"/>
        <v>0</v>
      </c>
    </row>
    <row r="372" spans="1:20" x14ac:dyDescent="0.3">
      <c r="A372">
        <v>780799</v>
      </c>
      <c r="B372" s="1">
        <v>42970</v>
      </c>
      <c r="C372" s="1">
        <v>42970</v>
      </c>
      <c r="D372">
        <v>936</v>
      </c>
      <c r="E372">
        <v>116273</v>
      </c>
      <c r="F372" t="s">
        <v>15</v>
      </c>
      <c r="G372" t="s">
        <v>20</v>
      </c>
      <c r="H372">
        <v>22</v>
      </c>
      <c r="I372">
        <v>24</v>
      </c>
      <c r="J372">
        <v>26</v>
      </c>
      <c r="K372">
        <v>44699</v>
      </c>
      <c r="L372">
        <v>13</v>
      </c>
      <c r="M372">
        <v>17.300000369999999</v>
      </c>
      <c r="N372">
        <v>2</v>
      </c>
      <c r="O372">
        <v>0</v>
      </c>
      <c r="P372">
        <f>IF(data[[#This Row],[impressions]]=0,0,data[[#This Row],[clicks]]/data[[#This Row],[impressions]])</f>
        <v>2.9083424685115997E-4</v>
      </c>
      <c r="Q372">
        <f>IF(data[[#This Row],[clicks]]=0,0,data[[#This Row],[spent]]/data[[#This Row],[clicks]])</f>
        <v>1.3307692592307692</v>
      </c>
      <c r="R372">
        <f>IF(data[[#This Row],[impressions]]=0,0,data[[#This Row],[spent]]/data[[#This Row],[impressions]]*1000)</f>
        <v>0.38703327524105685</v>
      </c>
      <c r="S372">
        <f t="shared" si="10"/>
        <v>0</v>
      </c>
      <c r="T372">
        <f t="shared" si="11"/>
        <v>0</v>
      </c>
    </row>
    <row r="373" spans="1:20" x14ac:dyDescent="0.3">
      <c r="A373">
        <v>780821</v>
      </c>
      <c r="B373" s="1">
        <v>42970</v>
      </c>
      <c r="C373" s="1">
        <v>42970</v>
      </c>
      <c r="D373">
        <v>936</v>
      </c>
      <c r="E373">
        <v>116277</v>
      </c>
      <c r="F373" t="s">
        <v>15</v>
      </c>
      <c r="G373" t="s">
        <v>20</v>
      </c>
      <c r="H373">
        <v>23</v>
      </c>
      <c r="I373">
        <v>24</v>
      </c>
      <c r="J373">
        <v>25</v>
      </c>
      <c r="K373">
        <v>6469</v>
      </c>
      <c r="L373">
        <v>2</v>
      </c>
      <c r="M373">
        <v>1.309999943</v>
      </c>
      <c r="N373">
        <v>1</v>
      </c>
      <c r="O373">
        <v>0</v>
      </c>
      <c r="P373">
        <f>IF(data[[#This Row],[impressions]]=0,0,data[[#This Row],[clicks]]/data[[#This Row],[impressions]])</f>
        <v>3.0916679548616477E-4</v>
      </c>
      <c r="Q373">
        <f>IF(data[[#This Row],[clicks]]=0,0,data[[#This Row],[spent]]/data[[#This Row],[clicks]])</f>
        <v>0.6549999715</v>
      </c>
      <c r="R373">
        <f>IF(data[[#This Row],[impressions]]=0,0,data[[#This Row],[spent]]/data[[#This Row],[impressions]]*1000)</f>
        <v>0.20250424223218427</v>
      </c>
      <c r="S373">
        <f t="shared" si="10"/>
        <v>0</v>
      </c>
      <c r="T373">
        <f t="shared" si="11"/>
        <v>0</v>
      </c>
    </row>
    <row r="374" spans="1:20" x14ac:dyDescent="0.3">
      <c r="A374">
        <v>780830</v>
      </c>
      <c r="B374" s="1">
        <v>42970</v>
      </c>
      <c r="C374" s="1">
        <v>42970</v>
      </c>
      <c r="D374">
        <v>936</v>
      </c>
      <c r="E374">
        <v>116279</v>
      </c>
      <c r="F374" t="s">
        <v>19</v>
      </c>
      <c r="G374" t="s">
        <v>20</v>
      </c>
      <c r="H374">
        <v>16</v>
      </c>
      <c r="I374">
        <v>17</v>
      </c>
      <c r="J374">
        <v>17</v>
      </c>
      <c r="K374">
        <v>16053</v>
      </c>
      <c r="L374">
        <v>3</v>
      </c>
      <c r="M374">
        <v>4.079999924</v>
      </c>
      <c r="N374">
        <v>1</v>
      </c>
      <c r="O374">
        <v>1</v>
      </c>
      <c r="P374">
        <f>IF(data[[#This Row],[impressions]]=0,0,data[[#This Row],[clicks]]/data[[#This Row],[impressions]])</f>
        <v>1.8688095683049897E-4</v>
      </c>
      <c r="Q374">
        <f>IF(data[[#This Row],[clicks]]=0,0,data[[#This Row],[spent]]/data[[#This Row],[clicks]])</f>
        <v>1.3599999746666667</v>
      </c>
      <c r="R374">
        <f>IF(data[[#This Row],[impressions]]=0,0,data[[#This Row],[spent]]/data[[#This Row],[impressions]]*1000)</f>
        <v>0.25415809655516103</v>
      </c>
      <c r="S374">
        <f t="shared" si="10"/>
        <v>0.33333333333333331</v>
      </c>
      <c r="T374">
        <f t="shared" si="11"/>
        <v>4.079999924</v>
      </c>
    </row>
    <row r="375" spans="1:20" x14ac:dyDescent="0.3">
      <c r="A375">
        <v>780835</v>
      </c>
      <c r="B375" s="1">
        <v>42970</v>
      </c>
      <c r="C375" s="1">
        <v>42970</v>
      </c>
      <c r="D375">
        <v>936</v>
      </c>
      <c r="E375">
        <v>116279</v>
      </c>
      <c r="F375" t="s">
        <v>19</v>
      </c>
      <c r="G375" t="s">
        <v>20</v>
      </c>
      <c r="H375">
        <v>16</v>
      </c>
      <c r="I375">
        <v>21</v>
      </c>
      <c r="J375">
        <v>21</v>
      </c>
      <c r="K375">
        <v>54724</v>
      </c>
      <c r="L375">
        <v>12</v>
      </c>
      <c r="M375">
        <v>17.929999949999999</v>
      </c>
      <c r="N375">
        <v>1</v>
      </c>
      <c r="O375">
        <v>1</v>
      </c>
      <c r="P375">
        <f>IF(data[[#This Row],[impressions]]=0,0,data[[#This Row],[clicks]]/data[[#This Row],[impressions]])</f>
        <v>2.1928221621226519E-4</v>
      </c>
      <c r="Q375">
        <f>IF(data[[#This Row],[clicks]]=0,0,data[[#This Row],[spent]]/data[[#This Row],[clicks]])</f>
        <v>1.4941666624999999</v>
      </c>
      <c r="R375">
        <f>IF(data[[#This Row],[impressions]]=0,0,data[[#This Row],[spent]]/data[[#This Row],[impressions]]*1000)</f>
        <v>0.32764417714348365</v>
      </c>
      <c r="S375">
        <f t="shared" si="10"/>
        <v>8.3333333333333329E-2</v>
      </c>
      <c r="T375">
        <f t="shared" si="11"/>
        <v>17.929999949999999</v>
      </c>
    </row>
    <row r="376" spans="1:20" x14ac:dyDescent="0.3">
      <c r="A376">
        <v>780867</v>
      </c>
      <c r="B376" s="1">
        <v>42970</v>
      </c>
      <c r="C376" s="1">
        <v>42970</v>
      </c>
      <c r="D376">
        <v>936</v>
      </c>
      <c r="E376">
        <v>116285</v>
      </c>
      <c r="F376" t="s">
        <v>15</v>
      </c>
      <c r="G376" t="s">
        <v>20</v>
      </c>
      <c r="H376">
        <v>21</v>
      </c>
      <c r="I376">
        <v>27</v>
      </c>
      <c r="J376">
        <v>26</v>
      </c>
      <c r="K376">
        <v>4706</v>
      </c>
      <c r="L376">
        <v>1</v>
      </c>
      <c r="M376">
        <v>1.2200000289999999</v>
      </c>
      <c r="N376">
        <v>1</v>
      </c>
      <c r="O376">
        <v>0</v>
      </c>
      <c r="P376">
        <f>IF(data[[#This Row],[impressions]]=0,0,data[[#This Row],[clicks]]/data[[#This Row],[impressions]])</f>
        <v>2.1249468763280918E-4</v>
      </c>
      <c r="Q376">
        <f>IF(data[[#This Row],[clicks]]=0,0,data[[#This Row],[spent]]/data[[#This Row],[clicks]])</f>
        <v>1.2200000289999999</v>
      </c>
      <c r="R376">
        <f>IF(data[[#This Row],[impressions]]=0,0,data[[#This Row],[spent]]/data[[#This Row],[impressions]]*1000)</f>
        <v>0.25924352507437315</v>
      </c>
      <c r="S376">
        <f t="shared" si="10"/>
        <v>0</v>
      </c>
      <c r="T376">
        <f t="shared" si="11"/>
        <v>0</v>
      </c>
    </row>
    <row r="377" spans="1:20" x14ac:dyDescent="0.3">
      <c r="A377">
        <v>780974</v>
      </c>
      <c r="B377" s="1">
        <v>42970</v>
      </c>
      <c r="C377" s="1">
        <v>42970</v>
      </c>
      <c r="D377">
        <v>936</v>
      </c>
      <c r="E377">
        <v>116303</v>
      </c>
      <c r="F377" t="s">
        <v>18</v>
      </c>
      <c r="G377" t="s">
        <v>20</v>
      </c>
      <c r="H377">
        <v>32</v>
      </c>
      <c r="I377">
        <v>38</v>
      </c>
      <c r="J377">
        <v>36</v>
      </c>
      <c r="K377">
        <v>8316</v>
      </c>
      <c r="L377">
        <v>3</v>
      </c>
      <c r="M377">
        <v>4.5699999330000001</v>
      </c>
      <c r="N377">
        <v>1</v>
      </c>
      <c r="O377">
        <v>1</v>
      </c>
      <c r="P377">
        <f>IF(data[[#This Row],[impressions]]=0,0,data[[#This Row],[clicks]]/data[[#This Row],[impressions]])</f>
        <v>3.6075036075036075E-4</v>
      </c>
      <c r="Q377">
        <f>IF(data[[#This Row],[clicks]]=0,0,data[[#This Row],[spent]]/data[[#This Row],[clicks]])</f>
        <v>1.523333311</v>
      </c>
      <c r="R377">
        <f>IF(data[[#This Row],[impressions]]=0,0,data[[#This Row],[spent]]/data[[#This Row],[impressions]]*1000)</f>
        <v>0.54954304148629152</v>
      </c>
      <c r="S377">
        <f t="shared" si="10"/>
        <v>0.33333333333333331</v>
      </c>
      <c r="T377">
        <f t="shared" si="11"/>
        <v>4.5699999330000001</v>
      </c>
    </row>
    <row r="378" spans="1:20" x14ac:dyDescent="0.3">
      <c r="A378">
        <v>781066</v>
      </c>
      <c r="B378" s="1">
        <v>42970</v>
      </c>
      <c r="C378" s="1">
        <v>42970</v>
      </c>
      <c r="D378">
        <v>936</v>
      </c>
      <c r="E378">
        <v>116323</v>
      </c>
      <c r="F378" t="s">
        <v>18</v>
      </c>
      <c r="G378" t="s">
        <v>20</v>
      </c>
      <c r="H378">
        <v>22</v>
      </c>
      <c r="I378">
        <v>26</v>
      </c>
      <c r="J378">
        <v>25</v>
      </c>
      <c r="K378">
        <v>5794</v>
      </c>
      <c r="L378">
        <v>2</v>
      </c>
      <c r="M378">
        <v>2.2699999809999998</v>
      </c>
      <c r="N378">
        <v>1</v>
      </c>
      <c r="O378">
        <v>0</v>
      </c>
      <c r="P378">
        <f>IF(data[[#This Row],[impressions]]=0,0,data[[#This Row],[clicks]]/data[[#This Row],[impressions]])</f>
        <v>3.4518467380048324E-4</v>
      </c>
      <c r="Q378">
        <f>IF(data[[#This Row],[clicks]]=0,0,data[[#This Row],[spent]]/data[[#This Row],[clicks]])</f>
        <v>1.1349999904999999</v>
      </c>
      <c r="R378">
        <f>IF(data[[#This Row],[impressions]]=0,0,data[[#This Row],[spent]]/data[[#This Row],[impressions]]*1000)</f>
        <v>0.39178460148429406</v>
      </c>
      <c r="S378">
        <f t="shared" si="10"/>
        <v>0</v>
      </c>
      <c r="T378">
        <f t="shared" si="11"/>
        <v>0</v>
      </c>
    </row>
    <row r="379" spans="1:20" x14ac:dyDescent="0.3">
      <c r="A379">
        <v>781114</v>
      </c>
      <c r="B379" s="1">
        <v>42970</v>
      </c>
      <c r="C379" s="1">
        <v>42970</v>
      </c>
      <c r="D379">
        <v>936</v>
      </c>
      <c r="E379">
        <v>116331</v>
      </c>
      <c r="F379" t="s">
        <v>18</v>
      </c>
      <c r="G379" t="s">
        <v>20</v>
      </c>
      <c r="H379">
        <v>18</v>
      </c>
      <c r="I379">
        <v>24</v>
      </c>
      <c r="J379">
        <v>22</v>
      </c>
      <c r="K379">
        <v>4813</v>
      </c>
      <c r="L379">
        <v>1</v>
      </c>
      <c r="M379">
        <v>1.0299999710000001</v>
      </c>
      <c r="N379">
        <v>1</v>
      </c>
      <c r="O379">
        <v>0</v>
      </c>
      <c r="P379">
        <f>IF(data[[#This Row],[impressions]]=0,0,data[[#This Row],[clicks]]/data[[#This Row],[impressions]])</f>
        <v>2.0777062123415748E-4</v>
      </c>
      <c r="Q379">
        <f>IF(data[[#This Row],[clicks]]=0,0,data[[#This Row],[spent]]/data[[#This Row],[clicks]])</f>
        <v>1.0299999710000001</v>
      </c>
      <c r="R379">
        <f>IF(data[[#This Row],[impressions]]=0,0,data[[#This Row],[spent]]/data[[#This Row],[impressions]]*1000)</f>
        <v>0.21400373384583421</v>
      </c>
      <c r="S379">
        <f t="shared" si="10"/>
        <v>0</v>
      </c>
      <c r="T379">
        <f t="shared" si="11"/>
        <v>0</v>
      </c>
    </row>
    <row r="380" spans="1:20" x14ac:dyDescent="0.3">
      <c r="A380">
        <v>781159</v>
      </c>
      <c r="B380" s="1">
        <v>42970</v>
      </c>
      <c r="C380" s="1">
        <v>42970</v>
      </c>
      <c r="D380">
        <v>936</v>
      </c>
      <c r="E380">
        <v>116339</v>
      </c>
      <c r="F380" t="s">
        <v>18</v>
      </c>
      <c r="G380" t="s">
        <v>20</v>
      </c>
      <c r="H380">
        <v>10</v>
      </c>
      <c r="I380">
        <v>15</v>
      </c>
      <c r="J380">
        <v>11</v>
      </c>
      <c r="K380">
        <v>85285</v>
      </c>
      <c r="L380">
        <v>26</v>
      </c>
      <c r="M380">
        <v>36.130000350000003</v>
      </c>
      <c r="N380">
        <v>1</v>
      </c>
      <c r="O380">
        <v>0</v>
      </c>
      <c r="P380">
        <f>IF(data[[#This Row],[impressions]]=0,0,data[[#This Row],[clicks]]/data[[#This Row],[impressions]])</f>
        <v>3.0486017470833087E-4</v>
      </c>
      <c r="Q380">
        <f>IF(data[[#This Row],[clicks]]=0,0,data[[#This Row],[spent]]/data[[#This Row],[clicks]])</f>
        <v>1.3896153980769232</v>
      </c>
      <c r="R380">
        <f>IF(data[[#This Row],[impressions]]=0,0,data[[#This Row],[spent]]/data[[#This Row],[impressions]]*1000)</f>
        <v>0.42363839303511758</v>
      </c>
      <c r="S380">
        <f t="shared" si="10"/>
        <v>0</v>
      </c>
      <c r="T380">
        <f t="shared" si="11"/>
        <v>0</v>
      </c>
    </row>
    <row r="381" spans="1:20" x14ac:dyDescent="0.3">
      <c r="A381">
        <v>781162</v>
      </c>
      <c r="B381" s="1">
        <v>42968</v>
      </c>
      <c r="C381" s="1">
        <v>42968</v>
      </c>
      <c r="D381">
        <v>936</v>
      </c>
      <c r="E381">
        <v>116339</v>
      </c>
      <c r="F381" t="s">
        <v>18</v>
      </c>
      <c r="G381" t="s">
        <v>20</v>
      </c>
      <c r="H381">
        <v>10</v>
      </c>
      <c r="I381">
        <v>11</v>
      </c>
      <c r="J381">
        <v>13</v>
      </c>
      <c r="K381">
        <v>5839</v>
      </c>
      <c r="L381">
        <v>1</v>
      </c>
      <c r="M381">
        <v>1.3700000050000001</v>
      </c>
      <c r="N381">
        <v>1</v>
      </c>
      <c r="O381">
        <v>0</v>
      </c>
      <c r="P381">
        <f>IF(data[[#This Row],[impressions]]=0,0,data[[#This Row],[clicks]]/data[[#This Row],[impressions]])</f>
        <v>1.7126220243192326E-4</v>
      </c>
      <c r="Q381">
        <f>IF(data[[#This Row],[clicks]]=0,0,data[[#This Row],[spent]]/data[[#This Row],[clicks]])</f>
        <v>1.3700000050000001</v>
      </c>
      <c r="R381">
        <f>IF(data[[#This Row],[impressions]]=0,0,data[[#This Row],[spent]]/data[[#This Row],[impressions]]*1000)</f>
        <v>0.23462921818804591</v>
      </c>
      <c r="S381">
        <f t="shared" si="10"/>
        <v>0</v>
      </c>
      <c r="T381">
        <f t="shared" si="11"/>
        <v>0</v>
      </c>
    </row>
    <row r="382" spans="1:20" x14ac:dyDescent="0.3">
      <c r="A382">
        <v>781175</v>
      </c>
      <c r="B382" s="1">
        <v>42968</v>
      </c>
      <c r="C382" s="1">
        <v>42968</v>
      </c>
      <c r="D382">
        <v>936</v>
      </c>
      <c r="E382">
        <v>116341</v>
      </c>
      <c r="F382" t="s">
        <v>18</v>
      </c>
      <c r="G382" t="s">
        <v>20</v>
      </c>
      <c r="H382">
        <v>15</v>
      </c>
      <c r="I382">
        <v>16</v>
      </c>
      <c r="J382">
        <v>21</v>
      </c>
      <c r="K382">
        <v>5859</v>
      </c>
      <c r="L382">
        <v>1</v>
      </c>
      <c r="M382">
        <v>1.539999962</v>
      </c>
      <c r="N382">
        <v>1</v>
      </c>
      <c r="O382">
        <v>0</v>
      </c>
      <c r="P382">
        <f>IF(data[[#This Row],[impressions]]=0,0,data[[#This Row],[clicks]]/data[[#This Row],[impressions]])</f>
        <v>1.7067759003242875E-4</v>
      </c>
      <c r="Q382">
        <f>IF(data[[#This Row],[clicks]]=0,0,data[[#This Row],[spent]]/data[[#This Row],[clicks]])</f>
        <v>1.539999962</v>
      </c>
      <c r="R382">
        <f>IF(data[[#This Row],[impressions]]=0,0,data[[#This Row],[spent]]/data[[#This Row],[impressions]]*1000)</f>
        <v>0.26284348216419184</v>
      </c>
      <c r="S382">
        <f t="shared" si="10"/>
        <v>0</v>
      </c>
      <c r="T382">
        <f t="shared" si="11"/>
        <v>0</v>
      </c>
    </row>
    <row r="383" spans="1:20" x14ac:dyDescent="0.3">
      <c r="A383">
        <v>781187</v>
      </c>
      <c r="B383" s="1">
        <v>42965</v>
      </c>
      <c r="C383" s="1">
        <v>42965</v>
      </c>
      <c r="D383">
        <v>936</v>
      </c>
      <c r="E383">
        <v>116343</v>
      </c>
      <c r="F383" t="s">
        <v>18</v>
      </c>
      <c r="G383" t="s">
        <v>20</v>
      </c>
      <c r="H383">
        <v>16</v>
      </c>
      <c r="I383">
        <v>22</v>
      </c>
      <c r="J383">
        <v>19</v>
      </c>
      <c r="K383">
        <v>164118</v>
      </c>
      <c r="L383">
        <v>41</v>
      </c>
      <c r="M383">
        <v>59.069999930000002</v>
      </c>
      <c r="N383">
        <v>1</v>
      </c>
      <c r="O383">
        <v>0</v>
      </c>
      <c r="P383">
        <f>IF(data[[#This Row],[impressions]]=0,0,data[[#This Row],[clicks]]/data[[#This Row],[impressions]])</f>
        <v>2.4982025128261374E-4</v>
      </c>
      <c r="Q383">
        <f>IF(data[[#This Row],[clicks]]=0,0,data[[#This Row],[spent]]/data[[#This Row],[clicks]])</f>
        <v>1.4407317056097562</v>
      </c>
      <c r="R383">
        <f>IF(data[[#This Row],[impressions]]=0,0,data[[#This Row],[spent]]/data[[#This Row],[impressions]]*1000)</f>
        <v>0.35992395672625793</v>
      </c>
      <c r="S383">
        <f t="shared" si="10"/>
        <v>0</v>
      </c>
      <c r="T383">
        <f t="shared" si="11"/>
        <v>0</v>
      </c>
    </row>
    <row r="384" spans="1:20" x14ac:dyDescent="0.3">
      <c r="A384">
        <v>781195</v>
      </c>
      <c r="B384" s="1">
        <v>42965</v>
      </c>
      <c r="C384" s="1">
        <v>42965</v>
      </c>
      <c r="D384">
        <v>936</v>
      </c>
      <c r="E384">
        <v>116345</v>
      </c>
      <c r="F384" t="s">
        <v>17</v>
      </c>
      <c r="G384" t="s">
        <v>20</v>
      </c>
      <c r="H384">
        <v>63</v>
      </c>
      <c r="I384">
        <v>67</v>
      </c>
      <c r="J384">
        <v>69</v>
      </c>
      <c r="K384">
        <v>18234</v>
      </c>
      <c r="L384">
        <v>6</v>
      </c>
      <c r="M384">
        <v>7.8100000620000003</v>
      </c>
      <c r="N384">
        <v>1</v>
      </c>
      <c r="O384">
        <v>0</v>
      </c>
      <c r="P384">
        <f>IF(data[[#This Row],[impressions]]=0,0,data[[#This Row],[clicks]]/data[[#This Row],[impressions]])</f>
        <v>3.2905561039815728E-4</v>
      </c>
      <c r="Q384">
        <f>IF(data[[#This Row],[clicks]]=0,0,data[[#This Row],[spent]]/data[[#This Row],[clicks]])</f>
        <v>1.301666677</v>
      </c>
      <c r="R384">
        <f>IF(data[[#This Row],[impressions]]=0,0,data[[#This Row],[spent]]/data[[#This Row],[impressions]]*1000)</f>
        <v>0.42832072293517609</v>
      </c>
      <c r="S384">
        <f t="shared" si="10"/>
        <v>0</v>
      </c>
      <c r="T384">
        <f t="shared" si="11"/>
        <v>0</v>
      </c>
    </row>
    <row r="385" spans="1:20" x14ac:dyDescent="0.3">
      <c r="A385">
        <v>781207</v>
      </c>
      <c r="B385" s="1">
        <v>42965</v>
      </c>
      <c r="C385" s="1">
        <v>42965</v>
      </c>
      <c r="D385">
        <v>936</v>
      </c>
      <c r="E385">
        <v>116347</v>
      </c>
      <c r="F385" t="s">
        <v>17</v>
      </c>
      <c r="G385" t="s">
        <v>20</v>
      </c>
      <c r="H385">
        <v>64</v>
      </c>
      <c r="I385">
        <v>67</v>
      </c>
      <c r="J385">
        <v>70</v>
      </c>
      <c r="K385">
        <v>2755</v>
      </c>
      <c r="L385">
        <v>0</v>
      </c>
      <c r="M385">
        <v>0</v>
      </c>
      <c r="N385">
        <v>1</v>
      </c>
      <c r="O385">
        <v>0</v>
      </c>
      <c r="P385">
        <f>IF(data[[#This Row],[impressions]]=0,0,data[[#This Row],[clicks]]/data[[#This Row],[impressions]])</f>
        <v>0</v>
      </c>
      <c r="Q385">
        <f>IF(data[[#This Row],[clicks]]=0,0,data[[#This Row],[spent]]/data[[#This Row],[clicks]])</f>
        <v>0</v>
      </c>
      <c r="R385">
        <f>IF(data[[#This Row],[impressions]]=0,0,data[[#This Row],[spent]]/data[[#This Row],[impressions]]*1000)</f>
        <v>0</v>
      </c>
      <c r="S385">
        <f t="shared" si="10"/>
        <v>0</v>
      </c>
      <c r="T385">
        <f t="shared" si="11"/>
        <v>0</v>
      </c>
    </row>
    <row r="386" spans="1:20" x14ac:dyDescent="0.3">
      <c r="A386">
        <v>781303</v>
      </c>
      <c r="B386" s="1">
        <v>42966</v>
      </c>
      <c r="C386" s="1">
        <v>42966</v>
      </c>
      <c r="D386">
        <v>936</v>
      </c>
      <c r="E386">
        <v>116363</v>
      </c>
      <c r="F386" t="s">
        <v>17</v>
      </c>
      <c r="G386" t="s">
        <v>20</v>
      </c>
      <c r="H386">
        <v>27</v>
      </c>
      <c r="I386">
        <v>29</v>
      </c>
      <c r="J386">
        <v>30</v>
      </c>
      <c r="K386">
        <v>73676</v>
      </c>
      <c r="L386">
        <v>20</v>
      </c>
      <c r="M386">
        <v>28.5</v>
      </c>
      <c r="N386">
        <v>1</v>
      </c>
      <c r="O386">
        <v>0</v>
      </c>
      <c r="P386">
        <f>IF(data[[#This Row],[impressions]]=0,0,data[[#This Row],[clicks]]/data[[#This Row],[impressions]])</f>
        <v>2.7145881969705196E-4</v>
      </c>
      <c r="Q386">
        <f>IF(data[[#This Row],[clicks]]=0,0,data[[#This Row],[spent]]/data[[#This Row],[clicks]])</f>
        <v>1.425</v>
      </c>
      <c r="R386">
        <f>IF(data[[#This Row],[impressions]]=0,0,data[[#This Row],[spent]]/data[[#This Row],[impressions]]*1000)</f>
        <v>0.38682881806829905</v>
      </c>
      <c r="S386">
        <f t="shared" ref="S386:S449" si="12">IF(L386=0,0,O386/L386)</f>
        <v>0</v>
      </c>
      <c r="T386">
        <f t="shared" ref="T386:T449" si="13">IF(O386=0,0,M386/O386)</f>
        <v>0</v>
      </c>
    </row>
    <row r="387" spans="1:20" x14ac:dyDescent="0.3">
      <c r="A387">
        <v>781305</v>
      </c>
      <c r="B387" s="1">
        <v>42966</v>
      </c>
      <c r="C387" s="1">
        <v>42966</v>
      </c>
      <c r="D387">
        <v>936</v>
      </c>
      <c r="E387">
        <v>116363</v>
      </c>
      <c r="F387" t="s">
        <v>17</v>
      </c>
      <c r="G387" t="s">
        <v>20</v>
      </c>
      <c r="H387">
        <v>27</v>
      </c>
      <c r="I387">
        <v>30</v>
      </c>
      <c r="J387">
        <v>28</v>
      </c>
      <c r="K387">
        <v>18421</v>
      </c>
      <c r="L387">
        <v>7</v>
      </c>
      <c r="M387">
        <v>10.079999920000001</v>
      </c>
      <c r="N387">
        <v>1</v>
      </c>
      <c r="O387">
        <v>0</v>
      </c>
      <c r="P387">
        <f>IF(data[[#This Row],[impressions]]=0,0,data[[#This Row],[clicks]]/data[[#This Row],[impressions]])</f>
        <v>3.8000108571738776E-4</v>
      </c>
      <c r="Q387">
        <f>IF(data[[#This Row],[clicks]]=0,0,data[[#This Row],[spent]]/data[[#This Row],[clicks]])</f>
        <v>1.4399999885714287</v>
      </c>
      <c r="R387">
        <f>IF(data[[#This Row],[impressions]]=0,0,data[[#This Row],[spent]]/data[[#This Row],[impressions]]*1000)</f>
        <v>0.54720155909016888</v>
      </c>
      <c r="S387">
        <f t="shared" si="12"/>
        <v>0</v>
      </c>
      <c r="T387">
        <f t="shared" si="13"/>
        <v>0</v>
      </c>
    </row>
    <row r="388" spans="1:20" x14ac:dyDescent="0.3">
      <c r="A388">
        <v>781327</v>
      </c>
      <c r="B388" s="1">
        <v>42966</v>
      </c>
      <c r="C388" s="1">
        <v>42966</v>
      </c>
      <c r="D388">
        <v>936</v>
      </c>
      <c r="E388">
        <v>116367</v>
      </c>
      <c r="F388" t="s">
        <v>17</v>
      </c>
      <c r="G388" t="s">
        <v>20</v>
      </c>
      <c r="H388">
        <v>29</v>
      </c>
      <c r="I388">
        <v>35</v>
      </c>
      <c r="J388">
        <v>35</v>
      </c>
      <c r="K388">
        <v>164754</v>
      </c>
      <c r="L388">
        <v>49</v>
      </c>
      <c r="M388">
        <v>67.97999978</v>
      </c>
      <c r="N388">
        <v>2</v>
      </c>
      <c r="O388">
        <v>1</v>
      </c>
      <c r="P388">
        <f>IF(data[[#This Row],[impressions]]=0,0,data[[#This Row],[clicks]]/data[[#This Row],[impressions]])</f>
        <v>2.9741311288345048E-4</v>
      </c>
      <c r="Q388">
        <f>IF(data[[#This Row],[clicks]]=0,0,data[[#This Row],[spent]]/data[[#This Row],[clicks]])</f>
        <v>1.3873469342857143</v>
      </c>
      <c r="R388">
        <f>IF(data[[#This Row],[impressions]]=0,0,data[[#This Row],[spent]]/data[[#This Row],[impressions]]*1000)</f>
        <v>0.4126151703752261</v>
      </c>
      <c r="S388">
        <f t="shared" si="12"/>
        <v>2.0408163265306121E-2</v>
      </c>
      <c r="T388">
        <f t="shared" si="13"/>
        <v>67.97999978</v>
      </c>
    </row>
    <row r="389" spans="1:20" x14ac:dyDescent="0.3">
      <c r="A389">
        <v>781353</v>
      </c>
      <c r="B389" s="1">
        <v>42966</v>
      </c>
      <c r="C389" s="1">
        <v>42966</v>
      </c>
      <c r="D389">
        <v>936</v>
      </c>
      <c r="E389">
        <v>116371</v>
      </c>
      <c r="F389" t="s">
        <v>17</v>
      </c>
      <c r="G389" t="s">
        <v>20</v>
      </c>
      <c r="H389">
        <v>10</v>
      </c>
      <c r="I389">
        <v>13</v>
      </c>
      <c r="J389">
        <v>15</v>
      </c>
      <c r="K389">
        <v>7449</v>
      </c>
      <c r="L389">
        <v>1</v>
      </c>
      <c r="M389">
        <v>1.6399999860000001</v>
      </c>
      <c r="N389">
        <v>1</v>
      </c>
      <c r="O389">
        <v>1</v>
      </c>
      <c r="P389">
        <f>IF(data[[#This Row],[impressions]]=0,0,data[[#This Row],[clicks]]/data[[#This Row],[impressions]])</f>
        <v>1.3424620754463686E-4</v>
      </c>
      <c r="Q389">
        <f>IF(data[[#This Row],[clicks]]=0,0,data[[#This Row],[spent]]/data[[#This Row],[clicks]])</f>
        <v>1.6399999860000001</v>
      </c>
      <c r="R389">
        <f>IF(data[[#This Row],[impressions]]=0,0,data[[#This Row],[spent]]/data[[#This Row],[impressions]]*1000)</f>
        <v>0.22016377849375754</v>
      </c>
      <c r="S389">
        <f t="shared" si="12"/>
        <v>1</v>
      </c>
      <c r="T389">
        <f t="shared" si="13"/>
        <v>1.6399999860000001</v>
      </c>
    </row>
    <row r="390" spans="1:20" x14ac:dyDescent="0.3">
      <c r="A390">
        <v>781354</v>
      </c>
      <c r="B390" s="1">
        <v>42966</v>
      </c>
      <c r="C390" s="1">
        <v>42966</v>
      </c>
      <c r="D390">
        <v>936</v>
      </c>
      <c r="E390">
        <v>116371</v>
      </c>
      <c r="F390" t="s">
        <v>17</v>
      </c>
      <c r="G390" t="s">
        <v>20</v>
      </c>
      <c r="H390">
        <v>10</v>
      </c>
      <c r="I390">
        <v>14</v>
      </c>
      <c r="J390">
        <v>16</v>
      </c>
      <c r="K390">
        <v>6424</v>
      </c>
      <c r="L390">
        <v>1</v>
      </c>
      <c r="M390">
        <v>0.52999997099999996</v>
      </c>
      <c r="N390">
        <v>1</v>
      </c>
      <c r="O390">
        <v>0</v>
      </c>
      <c r="P390">
        <f>IF(data[[#This Row],[impressions]]=0,0,data[[#This Row],[clicks]]/data[[#This Row],[impressions]])</f>
        <v>1.5566625155666251E-4</v>
      </c>
      <c r="Q390">
        <f>IF(data[[#This Row],[clicks]]=0,0,data[[#This Row],[spent]]/data[[#This Row],[clicks]])</f>
        <v>0.52999997099999996</v>
      </c>
      <c r="R390">
        <f>IF(data[[#This Row],[impressions]]=0,0,data[[#This Row],[spent]]/data[[#This Row],[impressions]]*1000)</f>
        <v>8.2503108810709838E-2</v>
      </c>
      <c r="S390">
        <f t="shared" si="12"/>
        <v>0</v>
      </c>
      <c r="T390">
        <f t="shared" si="13"/>
        <v>0</v>
      </c>
    </row>
    <row r="391" spans="1:20" x14ac:dyDescent="0.3">
      <c r="A391">
        <v>781438</v>
      </c>
      <c r="B391" s="1">
        <v>42965</v>
      </c>
      <c r="C391" s="1">
        <v>42965</v>
      </c>
      <c r="D391">
        <v>936</v>
      </c>
      <c r="E391">
        <v>116385</v>
      </c>
      <c r="F391" t="s">
        <v>15</v>
      </c>
      <c r="G391" t="s">
        <v>16</v>
      </c>
      <c r="H391">
        <v>63</v>
      </c>
      <c r="I391">
        <v>65</v>
      </c>
      <c r="J391">
        <v>68</v>
      </c>
      <c r="K391">
        <v>2086</v>
      </c>
      <c r="L391">
        <v>0</v>
      </c>
      <c r="M391">
        <v>0</v>
      </c>
      <c r="N391">
        <v>1</v>
      </c>
      <c r="O391">
        <v>0</v>
      </c>
      <c r="P391">
        <f>IF(data[[#This Row],[impressions]]=0,0,data[[#This Row],[clicks]]/data[[#This Row],[impressions]])</f>
        <v>0</v>
      </c>
      <c r="Q391">
        <f>IF(data[[#This Row],[clicks]]=0,0,data[[#This Row],[spent]]/data[[#This Row],[clicks]])</f>
        <v>0</v>
      </c>
      <c r="R391">
        <f>IF(data[[#This Row],[impressions]]=0,0,data[[#This Row],[spent]]/data[[#This Row],[impressions]]*1000)</f>
        <v>0</v>
      </c>
      <c r="S391">
        <f t="shared" si="12"/>
        <v>0</v>
      </c>
      <c r="T391">
        <f t="shared" si="13"/>
        <v>0</v>
      </c>
    </row>
    <row r="392" spans="1:20" x14ac:dyDescent="0.3">
      <c r="A392">
        <v>781470</v>
      </c>
      <c r="B392" s="1">
        <v>42965</v>
      </c>
      <c r="C392" s="1">
        <v>42965</v>
      </c>
      <c r="D392">
        <v>936</v>
      </c>
      <c r="E392">
        <v>116391</v>
      </c>
      <c r="F392" t="s">
        <v>17</v>
      </c>
      <c r="G392" t="s">
        <v>16</v>
      </c>
      <c r="H392">
        <v>16</v>
      </c>
      <c r="I392">
        <v>17</v>
      </c>
      <c r="J392">
        <v>18</v>
      </c>
      <c r="K392">
        <v>6016</v>
      </c>
      <c r="L392">
        <v>0</v>
      </c>
      <c r="M392">
        <v>0</v>
      </c>
      <c r="N392">
        <v>1</v>
      </c>
      <c r="O392">
        <v>0</v>
      </c>
      <c r="P392">
        <f>IF(data[[#This Row],[impressions]]=0,0,data[[#This Row],[clicks]]/data[[#This Row],[impressions]])</f>
        <v>0</v>
      </c>
      <c r="Q392">
        <f>IF(data[[#This Row],[clicks]]=0,0,data[[#This Row],[spent]]/data[[#This Row],[clicks]])</f>
        <v>0</v>
      </c>
      <c r="R392">
        <f>IF(data[[#This Row],[impressions]]=0,0,data[[#This Row],[spent]]/data[[#This Row],[impressions]]*1000)</f>
        <v>0</v>
      </c>
      <c r="S392">
        <f t="shared" si="12"/>
        <v>0</v>
      </c>
      <c r="T392">
        <f t="shared" si="13"/>
        <v>0</v>
      </c>
    </row>
    <row r="393" spans="1:20" x14ac:dyDescent="0.3">
      <c r="A393">
        <v>781499</v>
      </c>
      <c r="B393" s="1">
        <v>42965</v>
      </c>
      <c r="C393" s="1">
        <v>42965</v>
      </c>
      <c r="D393">
        <v>936</v>
      </c>
      <c r="E393">
        <v>116395</v>
      </c>
      <c r="F393" t="s">
        <v>17</v>
      </c>
      <c r="G393" t="s">
        <v>16</v>
      </c>
      <c r="H393">
        <v>15</v>
      </c>
      <c r="I393">
        <v>21</v>
      </c>
      <c r="J393">
        <v>20</v>
      </c>
      <c r="K393">
        <v>6412</v>
      </c>
      <c r="L393">
        <v>1</v>
      </c>
      <c r="M393">
        <v>1.3700000050000001</v>
      </c>
      <c r="N393">
        <v>1</v>
      </c>
      <c r="O393">
        <v>0</v>
      </c>
      <c r="P393">
        <f>IF(data[[#This Row],[impressions]]=0,0,data[[#This Row],[clicks]]/data[[#This Row],[impressions]])</f>
        <v>1.5595757953836556E-4</v>
      </c>
      <c r="Q393">
        <f>IF(data[[#This Row],[clicks]]=0,0,data[[#This Row],[spent]]/data[[#This Row],[clicks]])</f>
        <v>1.3700000050000001</v>
      </c>
      <c r="R393">
        <f>IF(data[[#This Row],[impressions]]=0,0,data[[#This Row],[spent]]/data[[#This Row],[impressions]]*1000)</f>
        <v>0.21366188474734873</v>
      </c>
      <c r="S393">
        <f t="shared" si="12"/>
        <v>0</v>
      </c>
      <c r="T393">
        <f t="shared" si="13"/>
        <v>0</v>
      </c>
    </row>
    <row r="394" spans="1:20" x14ac:dyDescent="0.3">
      <c r="A394">
        <v>781508</v>
      </c>
      <c r="B394" s="1">
        <v>42971</v>
      </c>
      <c r="C394" s="1">
        <v>42971</v>
      </c>
      <c r="D394">
        <v>936</v>
      </c>
      <c r="E394">
        <v>116397</v>
      </c>
      <c r="F394" t="s">
        <v>15</v>
      </c>
      <c r="G394" t="s">
        <v>20</v>
      </c>
      <c r="H394">
        <v>63</v>
      </c>
      <c r="I394">
        <v>68</v>
      </c>
      <c r="J394">
        <v>64</v>
      </c>
      <c r="K394">
        <v>5040</v>
      </c>
      <c r="L394">
        <v>1</v>
      </c>
      <c r="M394">
        <v>1.440000057</v>
      </c>
      <c r="N394">
        <v>1</v>
      </c>
      <c r="O394">
        <v>0</v>
      </c>
      <c r="P394">
        <f>IF(data[[#This Row],[impressions]]=0,0,data[[#This Row],[clicks]]/data[[#This Row],[impressions]])</f>
        <v>1.9841269841269841E-4</v>
      </c>
      <c r="Q394">
        <f>IF(data[[#This Row],[clicks]]=0,0,data[[#This Row],[spent]]/data[[#This Row],[clicks]])</f>
        <v>1.440000057</v>
      </c>
      <c r="R394">
        <f>IF(data[[#This Row],[impressions]]=0,0,data[[#This Row],[spent]]/data[[#This Row],[impressions]]*1000)</f>
        <v>0.28571429702380952</v>
      </c>
      <c r="S394">
        <f t="shared" si="12"/>
        <v>0</v>
      </c>
      <c r="T394">
        <f t="shared" si="13"/>
        <v>0</v>
      </c>
    </row>
    <row r="395" spans="1:20" x14ac:dyDescent="0.3">
      <c r="A395">
        <v>781556</v>
      </c>
      <c r="B395" s="1">
        <v>42971</v>
      </c>
      <c r="C395" s="1">
        <v>42971</v>
      </c>
      <c r="D395">
        <v>936</v>
      </c>
      <c r="E395">
        <v>116405</v>
      </c>
      <c r="F395" t="s">
        <v>15</v>
      </c>
      <c r="G395" t="s">
        <v>20</v>
      </c>
      <c r="H395">
        <v>32</v>
      </c>
      <c r="I395">
        <v>37</v>
      </c>
      <c r="J395">
        <v>36</v>
      </c>
      <c r="K395">
        <v>1772</v>
      </c>
      <c r="L395">
        <v>0</v>
      </c>
      <c r="M395">
        <v>0</v>
      </c>
      <c r="N395">
        <v>1</v>
      </c>
      <c r="O395">
        <v>0</v>
      </c>
      <c r="P395">
        <f>IF(data[[#This Row],[impressions]]=0,0,data[[#This Row],[clicks]]/data[[#This Row],[impressions]])</f>
        <v>0</v>
      </c>
      <c r="Q395">
        <f>IF(data[[#This Row],[clicks]]=0,0,data[[#This Row],[spent]]/data[[#This Row],[clicks]])</f>
        <v>0</v>
      </c>
      <c r="R395">
        <f>IF(data[[#This Row],[impressions]]=0,0,data[[#This Row],[spent]]/data[[#This Row],[impressions]]*1000)</f>
        <v>0</v>
      </c>
      <c r="S395">
        <f t="shared" si="12"/>
        <v>0</v>
      </c>
      <c r="T395">
        <f t="shared" si="13"/>
        <v>0</v>
      </c>
    </row>
    <row r="396" spans="1:20" x14ac:dyDescent="0.3">
      <c r="A396">
        <v>781559</v>
      </c>
      <c r="B396" s="1">
        <v>42965</v>
      </c>
      <c r="C396" s="1">
        <v>42965</v>
      </c>
      <c r="D396">
        <v>936</v>
      </c>
      <c r="E396">
        <v>116405</v>
      </c>
      <c r="F396" t="s">
        <v>15</v>
      </c>
      <c r="G396" t="s">
        <v>20</v>
      </c>
      <c r="H396">
        <v>32</v>
      </c>
      <c r="I396">
        <v>38</v>
      </c>
      <c r="J396">
        <v>34</v>
      </c>
      <c r="K396">
        <v>1783</v>
      </c>
      <c r="L396">
        <v>0</v>
      </c>
      <c r="M396">
        <v>0</v>
      </c>
      <c r="N396">
        <v>1</v>
      </c>
      <c r="O396">
        <v>0</v>
      </c>
      <c r="P396">
        <f>IF(data[[#This Row],[impressions]]=0,0,data[[#This Row],[clicks]]/data[[#This Row],[impressions]])</f>
        <v>0</v>
      </c>
      <c r="Q396">
        <f>IF(data[[#This Row],[clicks]]=0,0,data[[#This Row],[spent]]/data[[#This Row],[clicks]])</f>
        <v>0</v>
      </c>
      <c r="R396">
        <f>IF(data[[#This Row],[impressions]]=0,0,data[[#This Row],[spent]]/data[[#This Row],[impressions]]*1000)</f>
        <v>0</v>
      </c>
      <c r="S396">
        <f t="shared" si="12"/>
        <v>0</v>
      </c>
      <c r="T396">
        <f t="shared" si="13"/>
        <v>0</v>
      </c>
    </row>
    <row r="397" spans="1:20" x14ac:dyDescent="0.3">
      <c r="A397">
        <v>781606</v>
      </c>
      <c r="B397" s="1">
        <v>42965</v>
      </c>
      <c r="C397" s="1">
        <v>42965</v>
      </c>
      <c r="D397">
        <v>936</v>
      </c>
      <c r="E397">
        <v>116413</v>
      </c>
      <c r="F397" t="s">
        <v>17</v>
      </c>
      <c r="G397" t="s">
        <v>16</v>
      </c>
      <c r="H397">
        <v>20</v>
      </c>
      <c r="I397">
        <v>21</v>
      </c>
      <c r="J397">
        <v>24</v>
      </c>
      <c r="K397">
        <v>8200</v>
      </c>
      <c r="L397">
        <v>3</v>
      </c>
      <c r="M397">
        <v>3.9199999569999999</v>
      </c>
      <c r="N397">
        <v>1</v>
      </c>
      <c r="O397">
        <v>0</v>
      </c>
      <c r="P397">
        <f>IF(data[[#This Row],[impressions]]=0,0,data[[#This Row],[clicks]]/data[[#This Row],[impressions]])</f>
        <v>3.6585365853658537E-4</v>
      </c>
      <c r="Q397">
        <f>IF(data[[#This Row],[clicks]]=0,0,data[[#This Row],[spent]]/data[[#This Row],[clicks]])</f>
        <v>1.3066666523333332</v>
      </c>
      <c r="R397">
        <f>IF(data[[#This Row],[impressions]]=0,0,data[[#This Row],[spent]]/data[[#This Row],[impressions]]*1000)</f>
        <v>0.47804877524390244</v>
      </c>
      <c r="S397">
        <f t="shared" si="12"/>
        <v>0</v>
      </c>
      <c r="T397">
        <f t="shared" si="13"/>
        <v>0</v>
      </c>
    </row>
    <row r="398" spans="1:20" x14ac:dyDescent="0.3">
      <c r="A398">
        <v>781690</v>
      </c>
      <c r="B398" s="1">
        <v>42965</v>
      </c>
      <c r="C398" s="1">
        <v>42965</v>
      </c>
      <c r="D398">
        <v>936</v>
      </c>
      <c r="E398">
        <v>116427</v>
      </c>
      <c r="F398" t="s">
        <v>19</v>
      </c>
      <c r="G398" t="s">
        <v>20</v>
      </c>
      <c r="H398">
        <v>26</v>
      </c>
      <c r="I398">
        <v>28</v>
      </c>
      <c r="J398">
        <v>30</v>
      </c>
      <c r="K398">
        <v>115896</v>
      </c>
      <c r="L398">
        <v>38</v>
      </c>
      <c r="M398">
        <v>49.440000060000003</v>
      </c>
      <c r="N398">
        <v>1</v>
      </c>
      <c r="O398">
        <v>0</v>
      </c>
      <c r="P398">
        <f>IF(data[[#This Row],[impressions]]=0,0,data[[#This Row],[clicks]]/data[[#This Row],[impressions]])</f>
        <v>3.2788016842686546E-4</v>
      </c>
      <c r="Q398">
        <f>IF(data[[#This Row],[clicks]]=0,0,data[[#This Row],[spent]]/data[[#This Row],[clicks]])</f>
        <v>1.3010526331578949</v>
      </c>
      <c r="R398">
        <f>IF(data[[#This Row],[impressions]]=0,0,data[[#This Row],[spent]]/data[[#This Row],[impressions]]*1000)</f>
        <v>0.42658935649202734</v>
      </c>
      <c r="S398">
        <f t="shared" si="12"/>
        <v>0</v>
      </c>
      <c r="T398">
        <f t="shared" si="13"/>
        <v>0</v>
      </c>
    </row>
    <row r="399" spans="1:20" x14ac:dyDescent="0.3">
      <c r="A399">
        <v>781811</v>
      </c>
      <c r="B399" s="1">
        <v>42965</v>
      </c>
      <c r="C399" s="1">
        <v>42965</v>
      </c>
      <c r="D399">
        <v>936</v>
      </c>
      <c r="E399">
        <v>116447</v>
      </c>
      <c r="F399" t="s">
        <v>17</v>
      </c>
      <c r="G399" t="s">
        <v>20</v>
      </c>
      <c r="H399">
        <v>16</v>
      </c>
      <c r="I399">
        <v>17</v>
      </c>
      <c r="J399">
        <v>22</v>
      </c>
      <c r="K399">
        <v>10186</v>
      </c>
      <c r="L399">
        <v>1</v>
      </c>
      <c r="M399">
        <v>1.230000019</v>
      </c>
      <c r="N399">
        <v>1</v>
      </c>
      <c r="O399">
        <v>1</v>
      </c>
      <c r="P399">
        <f>IF(data[[#This Row],[impressions]]=0,0,data[[#This Row],[clicks]]/data[[#This Row],[impressions]])</f>
        <v>9.8173964264677014E-5</v>
      </c>
      <c r="Q399">
        <f>IF(data[[#This Row],[clicks]]=0,0,data[[#This Row],[spent]]/data[[#This Row],[clicks]])</f>
        <v>1.230000019</v>
      </c>
      <c r="R399">
        <f>IF(data[[#This Row],[impressions]]=0,0,data[[#This Row],[spent]]/data[[#This Row],[impressions]]*1000)</f>
        <v>0.12075397791085804</v>
      </c>
      <c r="S399">
        <f t="shared" si="12"/>
        <v>1</v>
      </c>
      <c r="T399">
        <f t="shared" si="13"/>
        <v>1.230000019</v>
      </c>
    </row>
    <row r="400" spans="1:20" x14ac:dyDescent="0.3">
      <c r="A400">
        <v>781857</v>
      </c>
      <c r="B400" s="1">
        <v>42965</v>
      </c>
      <c r="C400" s="1">
        <v>42965</v>
      </c>
      <c r="D400">
        <v>936</v>
      </c>
      <c r="E400">
        <v>116455</v>
      </c>
      <c r="F400" t="s">
        <v>15</v>
      </c>
      <c r="G400" t="s">
        <v>16</v>
      </c>
      <c r="H400">
        <v>20</v>
      </c>
      <c r="I400">
        <v>21</v>
      </c>
      <c r="J400">
        <v>24</v>
      </c>
      <c r="K400">
        <v>9134</v>
      </c>
      <c r="L400">
        <v>3</v>
      </c>
      <c r="M400">
        <v>4.1800000669999999</v>
      </c>
      <c r="N400">
        <v>2</v>
      </c>
      <c r="O400">
        <v>0</v>
      </c>
      <c r="P400">
        <f>IF(data[[#This Row],[impressions]]=0,0,data[[#This Row],[clicks]]/data[[#This Row],[impressions]])</f>
        <v>3.2844317932997593E-4</v>
      </c>
      <c r="Q400">
        <f>IF(data[[#This Row],[clicks]]=0,0,data[[#This Row],[spent]]/data[[#This Row],[clicks]])</f>
        <v>1.3933333556666667</v>
      </c>
      <c r="R400">
        <f>IF(data[[#This Row],[impressions]]=0,0,data[[#This Row],[spent]]/data[[#This Row],[impressions]]*1000)</f>
        <v>0.45763083720166409</v>
      </c>
      <c r="S400">
        <f t="shared" si="12"/>
        <v>0</v>
      </c>
      <c r="T400">
        <f t="shared" si="13"/>
        <v>0</v>
      </c>
    </row>
    <row r="401" spans="1:20" x14ac:dyDescent="0.3">
      <c r="A401">
        <v>781858</v>
      </c>
      <c r="B401" s="1">
        <v>42965</v>
      </c>
      <c r="C401" s="1">
        <v>42965</v>
      </c>
      <c r="D401">
        <v>936</v>
      </c>
      <c r="E401">
        <v>116455</v>
      </c>
      <c r="F401" t="s">
        <v>15</v>
      </c>
      <c r="G401" t="s">
        <v>16</v>
      </c>
      <c r="H401">
        <v>20</v>
      </c>
      <c r="I401">
        <v>25</v>
      </c>
      <c r="J401">
        <v>22</v>
      </c>
      <c r="K401">
        <v>3385</v>
      </c>
      <c r="L401">
        <v>1</v>
      </c>
      <c r="M401">
        <v>1.440000057</v>
      </c>
      <c r="N401">
        <v>1</v>
      </c>
      <c r="O401">
        <v>1</v>
      </c>
      <c r="P401">
        <f>IF(data[[#This Row],[impressions]]=0,0,data[[#This Row],[clicks]]/data[[#This Row],[impressions]])</f>
        <v>2.9542097488921711E-4</v>
      </c>
      <c r="Q401">
        <f>IF(data[[#This Row],[clicks]]=0,0,data[[#This Row],[spent]]/data[[#This Row],[clicks]])</f>
        <v>1.440000057</v>
      </c>
      <c r="R401">
        <f>IF(data[[#This Row],[impressions]]=0,0,data[[#This Row],[spent]]/data[[#This Row],[impressions]]*1000)</f>
        <v>0.42540622067946826</v>
      </c>
      <c r="S401">
        <f t="shared" si="12"/>
        <v>1</v>
      </c>
      <c r="T401">
        <f t="shared" si="13"/>
        <v>1.440000057</v>
      </c>
    </row>
    <row r="402" spans="1:20" x14ac:dyDescent="0.3">
      <c r="A402">
        <v>781907</v>
      </c>
      <c r="B402" s="1">
        <v>42966</v>
      </c>
      <c r="C402" s="1">
        <v>42966</v>
      </c>
      <c r="D402">
        <v>936</v>
      </c>
      <c r="E402">
        <v>116463</v>
      </c>
      <c r="F402" t="s">
        <v>19</v>
      </c>
      <c r="G402" t="s">
        <v>20</v>
      </c>
      <c r="H402">
        <v>21</v>
      </c>
      <c r="I402">
        <v>27</v>
      </c>
      <c r="J402">
        <v>23</v>
      </c>
      <c r="K402">
        <v>1314</v>
      </c>
      <c r="L402">
        <v>0</v>
      </c>
      <c r="M402">
        <v>0</v>
      </c>
      <c r="N402">
        <v>1</v>
      </c>
      <c r="O402">
        <v>0</v>
      </c>
      <c r="P402">
        <f>IF(data[[#This Row],[impressions]]=0,0,data[[#This Row],[clicks]]/data[[#This Row],[impressions]])</f>
        <v>0</v>
      </c>
      <c r="Q402">
        <f>IF(data[[#This Row],[clicks]]=0,0,data[[#This Row],[spent]]/data[[#This Row],[clicks]])</f>
        <v>0</v>
      </c>
      <c r="R402">
        <f>IF(data[[#This Row],[impressions]]=0,0,data[[#This Row],[spent]]/data[[#This Row],[impressions]]*1000)</f>
        <v>0</v>
      </c>
      <c r="S402">
        <f t="shared" si="12"/>
        <v>0</v>
      </c>
      <c r="T402">
        <f t="shared" si="13"/>
        <v>0</v>
      </c>
    </row>
    <row r="403" spans="1:20" x14ac:dyDescent="0.3">
      <c r="A403">
        <v>781928</v>
      </c>
      <c r="B403" s="1">
        <v>42966</v>
      </c>
      <c r="C403" s="1">
        <v>42966</v>
      </c>
      <c r="D403">
        <v>936</v>
      </c>
      <c r="E403">
        <v>116467</v>
      </c>
      <c r="F403" t="s">
        <v>15</v>
      </c>
      <c r="G403" t="s">
        <v>16</v>
      </c>
      <c r="H403">
        <v>18</v>
      </c>
      <c r="I403">
        <v>21</v>
      </c>
      <c r="J403">
        <v>22</v>
      </c>
      <c r="K403">
        <v>2916</v>
      </c>
      <c r="L403">
        <v>0</v>
      </c>
      <c r="M403">
        <v>0</v>
      </c>
      <c r="N403">
        <v>1</v>
      </c>
      <c r="O403">
        <v>1</v>
      </c>
      <c r="P403">
        <f>IF(data[[#This Row],[impressions]]=0,0,data[[#This Row],[clicks]]/data[[#This Row],[impressions]])</f>
        <v>0</v>
      </c>
      <c r="Q403">
        <f>IF(data[[#This Row],[clicks]]=0,0,data[[#This Row],[spent]]/data[[#This Row],[clicks]])</f>
        <v>0</v>
      </c>
      <c r="R403">
        <f>IF(data[[#This Row],[impressions]]=0,0,data[[#This Row],[spent]]/data[[#This Row],[impressions]]*1000)</f>
        <v>0</v>
      </c>
      <c r="S403">
        <f t="shared" si="12"/>
        <v>0</v>
      </c>
      <c r="T403">
        <f t="shared" si="13"/>
        <v>0</v>
      </c>
    </row>
    <row r="404" spans="1:20" x14ac:dyDescent="0.3">
      <c r="A404">
        <v>781929</v>
      </c>
      <c r="B404" s="1">
        <v>42967</v>
      </c>
      <c r="C404" s="1">
        <v>42967</v>
      </c>
      <c r="D404">
        <v>936</v>
      </c>
      <c r="E404">
        <v>116467</v>
      </c>
      <c r="F404" t="s">
        <v>15</v>
      </c>
      <c r="G404" t="s">
        <v>16</v>
      </c>
      <c r="H404">
        <v>18</v>
      </c>
      <c r="I404">
        <v>21</v>
      </c>
      <c r="J404">
        <v>21</v>
      </c>
      <c r="K404">
        <v>6142</v>
      </c>
      <c r="L404">
        <v>1</v>
      </c>
      <c r="M404">
        <v>1.3300000430000001</v>
      </c>
      <c r="N404">
        <v>1</v>
      </c>
      <c r="O404">
        <v>0</v>
      </c>
      <c r="P404">
        <f>IF(data[[#This Row],[impressions]]=0,0,data[[#This Row],[clicks]]/data[[#This Row],[impressions]])</f>
        <v>1.6281341582546403E-4</v>
      </c>
      <c r="Q404">
        <f>IF(data[[#This Row],[clicks]]=0,0,data[[#This Row],[spent]]/data[[#This Row],[clicks]])</f>
        <v>1.3300000430000001</v>
      </c>
      <c r="R404">
        <f>IF(data[[#This Row],[impressions]]=0,0,data[[#This Row],[spent]]/data[[#This Row],[impressions]]*1000)</f>
        <v>0.21654185004884402</v>
      </c>
      <c r="S404">
        <f t="shared" si="12"/>
        <v>0</v>
      </c>
      <c r="T404">
        <f t="shared" si="13"/>
        <v>0</v>
      </c>
    </row>
    <row r="405" spans="1:20" x14ac:dyDescent="0.3">
      <c r="A405">
        <v>781950</v>
      </c>
      <c r="B405" s="1">
        <v>42967</v>
      </c>
      <c r="C405" s="1">
        <v>42967</v>
      </c>
      <c r="D405">
        <v>936</v>
      </c>
      <c r="E405">
        <v>116471</v>
      </c>
      <c r="F405" t="s">
        <v>15</v>
      </c>
      <c r="G405" t="s">
        <v>20</v>
      </c>
      <c r="H405">
        <v>20</v>
      </c>
      <c r="I405">
        <v>26</v>
      </c>
      <c r="J405">
        <v>21</v>
      </c>
      <c r="K405">
        <v>1984</v>
      </c>
      <c r="L405">
        <v>0</v>
      </c>
      <c r="M405">
        <v>0</v>
      </c>
      <c r="N405">
        <v>1</v>
      </c>
      <c r="O405">
        <v>0</v>
      </c>
      <c r="P405">
        <f>IF(data[[#This Row],[impressions]]=0,0,data[[#This Row],[clicks]]/data[[#This Row],[impressions]])</f>
        <v>0</v>
      </c>
      <c r="Q405">
        <f>IF(data[[#This Row],[clicks]]=0,0,data[[#This Row],[spent]]/data[[#This Row],[clicks]])</f>
        <v>0</v>
      </c>
      <c r="R405">
        <f>IF(data[[#This Row],[impressions]]=0,0,data[[#This Row],[spent]]/data[[#This Row],[impressions]]*1000)</f>
        <v>0</v>
      </c>
      <c r="S405">
        <f t="shared" si="12"/>
        <v>0</v>
      </c>
      <c r="T405">
        <f t="shared" si="13"/>
        <v>0</v>
      </c>
    </row>
    <row r="406" spans="1:20" x14ac:dyDescent="0.3">
      <c r="A406">
        <v>781999</v>
      </c>
      <c r="B406" s="1">
        <v>42967</v>
      </c>
      <c r="C406" s="1">
        <v>42967</v>
      </c>
      <c r="D406">
        <v>936</v>
      </c>
      <c r="E406">
        <v>116479</v>
      </c>
      <c r="F406" t="s">
        <v>15</v>
      </c>
      <c r="G406" t="s">
        <v>16</v>
      </c>
      <c r="H406">
        <v>24</v>
      </c>
      <c r="I406">
        <v>30</v>
      </c>
      <c r="J406">
        <v>29</v>
      </c>
      <c r="K406">
        <v>9142</v>
      </c>
      <c r="L406">
        <v>3</v>
      </c>
      <c r="M406">
        <v>3.7499998809999999</v>
      </c>
      <c r="N406">
        <v>1</v>
      </c>
      <c r="O406">
        <v>0</v>
      </c>
      <c r="P406">
        <f>IF(data[[#This Row],[impressions]]=0,0,data[[#This Row],[clicks]]/data[[#This Row],[impressions]])</f>
        <v>3.2815576460293154E-4</v>
      </c>
      <c r="Q406">
        <f>IF(data[[#This Row],[clicks]]=0,0,data[[#This Row],[spent]]/data[[#This Row],[clicks]])</f>
        <v>1.2499999603333334</v>
      </c>
      <c r="R406">
        <f>IF(data[[#This Row],[impressions]]=0,0,data[[#This Row],[spent]]/data[[#This Row],[impressions]]*1000)</f>
        <v>0.41019469273681908</v>
      </c>
      <c r="S406">
        <f t="shared" si="12"/>
        <v>0</v>
      </c>
      <c r="T406">
        <f t="shared" si="13"/>
        <v>0</v>
      </c>
    </row>
    <row r="407" spans="1:20" x14ac:dyDescent="0.3">
      <c r="A407">
        <v>782001</v>
      </c>
      <c r="B407" s="1">
        <v>42967</v>
      </c>
      <c r="C407" s="1">
        <v>42967</v>
      </c>
      <c r="D407">
        <v>936</v>
      </c>
      <c r="E407">
        <v>116479</v>
      </c>
      <c r="F407" t="s">
        <v>15</v>
      </c>
      <c r="G407" t="s">
        <v>16</v>
      </c>
      <c r="H407">
        <v>24</v>
      </c>
      <c r="I407">
        <v>30</v>
      </c>
      <c r="J407">
        <v>28</v>
      </c>
      <c r="K407">
        <v>5475</v>
      </c>
      <c r="L407">
        <v>2</v>
      </c>
      <c r="M407">
        <v>2.7300000190000002</v>
      </c>
      <c r="N407">
        <v>1</v>
      </c>
      <c r="O407">
        <v>1</v>
      </c>
      <c r="P407">
        <f>IF(data[[#This Row],[impressions]]=0,0,data[[#This Row],[clicks]]/data[[#This Row],[impressions]])</f>
        <v>3.6529680365296805E-4</v>
      </c>
      <c r="Q407">
        <f>IF(data[[#This Row],[clicks]]=0,0,data[[#This Row],[spent]]/data[[#This Row],[clicks]])</f>
        <v>1.3650000095000001</v>
      </c>
      <c r="R407">
        <f>IF(data[[#This Row],[impressions]]=0,0,data[[#This Row],[spent]]/data[[#This Row],[impressions]]*1000)</f>
        <v>0.49863014045662107</v>
      </c>
      <c r="S407">
        <f t="shared" si="12"/>
        <v>0.5</v>
      </c>
      <c r="T407">
        <f t="shared" si="13"/>
        <v>2.7300000190000002</v>
      </c>
    </row>
    <row r="408" spans="1:20" x14ac:dyDescent="0.3">
      <c r="A408">
        <v>782022</v>
      </c>
      <c r="B408" s="1">
        <v>42967</v>
      </c>
      <c r="C408" s="1">
        <v>42967</v>
      </c>
      <c r="D408">
        <v>936</v>
      </c>
      <c r="E408">
        <v>116483</v>
      </c>
      <c r="F408" t="s">
        <v>15</v>
      </c>
      <c r="G408" t="s">
        <v>20</v>
      </c>
      <c r="H408">
        <v>18</v>
      </c>
      <c r="I408">
        <v>24</v>
      </c>
      <c r="J408">
        <v>20</v>
      </c>
      <c r="K408">
        <v>8254</v>
      </c>
      <c r="L408">
        <v>2</v>
      </c>
      <c r="M408">
        <v>2.3200000520000001</v>
      </c>
      <c r="N408">
        <v>1</v>
      </c>
      <c r="O408">
        <v>1</v>
      </c>
      <c r="P408">
        <f>IF(data[[#This Row],[impressions]]=0,0,data[[#This Row],[clicks]]/data[[#This Row],[impressions]])</f>
        <v>2.4230676035861401E-4</v>
      </c>
      <c r="Q408">
        <f>IF(data[[#This Row],[clicks]]=0,0,data[[#This Row],[spent]]/data[[#This Row],[clicks]])</f>
        <v>1.1600000260000001</v>
      </c>
      <c r="R408">
        <f>IF(data[[#This Row],[impressions]]=0,0,data[[#This Row],[spent]]/data[[#This Row],[impressions]]*1000)</f>
        <v>0.28107584831596805</v>
      </c>
      <c r="S408">
        <f t="shared" si="12"/>
        <v>0.5</v>
      </c>
      <c r="T408">
        <f t="shared" si="13"/>
        <v>2.3200000520000001</v>
      </c>
    </row>
    <row r="409" spans="1:20" x14ac:dyDescent="0.3">
      <c r="A409">
        <v>782026</v>
      </c>
      <c r="B409" s="1">
        <v>42968</v>
      </c>
      <c r="C409" s="1">
        <v>42968</v>
      </c>
      <c r="D409">
        <v>936</v>
      </c>
      <c r="E409">
        <v>116483</v>
      </c>
      <c r="F409" t="s">
        <v>15</v>
      </c>
      <c r="G409" t="s">
        <v>20</v>
      </c>
      <c r="H409">
        <v>18</v>
      </c>
      <c r="I409">
        <v>24</v>
      </c>
      <c r="J409">
        <v>20</v>
      </c>
      <c r="K409">
        <v>5704</v>
      </c>
      <c r="L409">
        <v>1</v>
      </c>
      <c r="M409">
        <v>1.3200000519999999</v>
      </c>
      <c r="N409">
        <v>1</v>
      </c>
      <c r="O409">
        <v>0</v>
      </c>
      <c r="P409">
        <f>IF(data[[#This Row],[impressions]]=0,0,data[[#This Row],[clicks]]/data[[#This Row],[impressions]])</f>
        <v>1.7531556802244039E-4</v>
      </c>
      <c r="Q409">
        <f>IF(data[[#This Row],[clicks]]=0,0,data[[#This Row],[spent]]/data[[#This Row],[clicks]])</f>
        <v>1.3200000519999999</v>
      </c>
      <c r="R409">
        <f>IF(data[[#This Row],[impressions]]=0,0,data[[#This Row],[spent]]/data[[#This Row],[impressions]]*1000)</f>
        <v>0.23141655890603086</v>
      </c>
      <c r="S409">
        <f t="shared" si="12"/>
        <v>0</v>
      </c>
      <c r="T409">
        <f t="shared" si="13"/>
        <v>0</v>
      </c>
    </row>
    <row r="410" spans="1:20" x14ac:dyDescent="0.3">
      <c r="A410">
        <v>782130</v>
      </c>
      <c r="B410" s="1">
        <v>42968</v>
      </c>
      <c r="C410" s="1">
        <v>42968</v>
      </c>
      <c r="D410">
        <v>936</v>
      </c>
      <c r="E410">
        <v>116501</v>
      </c>
      <c r="F410" t="s">
        <v>15</v>
      </c>
      <c r="G410" t="s">
        <v>20</v>
      </c>
      <c r="H410">
        <v>16</v>
      </c>
      <c r="I410">
        <v>18</v>
      </c>
      <c r="J410">
        <v>21</v>
      </c>
      <c r="K410">
        <v>7301</v>
      </c>
      <c r="L410">
        <v>0</v>
      </c>
      <c r="M410">
        <v>0</v>
      </c>
      <c r="N410">
        <v>1</v>
      </c>
      <c r="O410">
        <v>0</v>
      </c>
      <c r="P410">
        <f>IF(data[[#This Row],[impressions]]=0,0,data[[#This Row],[clicks]]/data[[#This Row],[impressions]])</f>
        <v>0</v>
      </c>
      <c r="Q410">
        <f>IF(data[[#This Row],[clicks]]=0,0,data[[#This Row],[spent]]/data[[#This Row],[clicks]])</f>
        <v>0</v>
      </c>
      <c r="R410">
        <f>IF(data[[#This Row],[impressions]]=0,0,data[[#This Row],[spent]]/data[[#This Row],[impressions]]*1000)</f>
        <v>0</v>
      </c>
      <c r="S410">
        <f t="shared" si="12"/>
        <v>0</v>
      </c>
      <c r="T410">
        <f t="shared" si="13"/>
        <v>0</v>
      </c>
    </row>
    <row r="411" spans="1:20" x14ac:dyDescent="0.3">
      <c r="A411">
        <v>782134</v>
      </c>
      <c r="B411" s="1">
        <v>42968</v>
      </c>
      <c r="C411" s="1">
        <v>42968</v>
      </c>
      <c r="D411">
        <v>936</v>
      </c>
      <c r="E411">
        <v>116501</v>
      </c>
      <c r="F411" t="s">
        <v>15</v>
      </c>
      <c r="G411" t="s">
        <v>20</v>
      </c>
      <c r="H411">
        <v>16</v>
      </c>
      <c r="I411">
        <v>19</v>
      </c>
      <c r="J411">
        <v>21</v>
      </c>
      <c r="K411">
        <v>37873</v>
      </c>
      <c r="L411">
        <v>5</v>
      </c>
      <c r="M411">
        <v>6.1699999569999999</v>
      </c>
      <c r="N411">
        <v>1</v>
      </c>
      <c r="O411">
        <v>1</v>
      </c>
      <c r="P411">
        <f>IF(data[[#This Row],[impressions]]=0,0,data[[#This Row],[clicks]]/data[[#This Row],[impressions]])</f>
        <v>1.3202017268238586E-4</v>
      </c>
      <c r="Q411">
        <f>IF(data[[#This Row],[clicks]]=0,0,data[[#This Row],[spent]]/data[[#This Row],[clicks]])</f>
        <v>1.2339999913999999</v>
      </c>
      <c r="R411">
        <f>IF(data[[#This Row],[impressions]]=0,0,data[[#This Row],[spent]]/data[[#This Row],[impressions]]*1000)</f>
        <v>0.16291289195469066</v>
      </c>
      <c r="S411">
        <f t="shared" si="12"/>
        <v>0.2</v>
      </c>
      <c r="T411">
        <f t="shared" si="13"/>
        <v>6.1699999569999999</v>
      </c>
    </row>
    <row r="412" spans="1:20" x14ac:dyDescent="0.3">
      <c r="A412">
        <v>782135</v>
      </c>
      <c r="B412" s="1">
        <v>42967</v>
      </c>
      <c r="C412" s="1">
        <v>42967</v>
      </c>
      <c r="D412">
        <v>936</v>
      </c>
      <c r="E412">
        <v>116501</v>
      </c>
      <c r="F412" t="s">
        <v>15</v>
      </c>
      <c r="G412" t="s">
        <v>20</v>
      </c>
      <c r="H412">
        <v>16</v>
      </c>
      <c r="I412">
        <v>20</v>
      </c>
      <c r="J412">
        <v>17</v>
      </c>
      <c r="K412">
        <v>25267</v>
      </c>
      <c r="L412">
        <v>4</v>
      </c>
      <c r="M412">
        <v>4.9400000569999998</v>
      </c>
      <c r="N412">
        <v>2</v>
      </c>
      <c r="O412">
        <v>1</v>
      </c>
      <c r="P412">
        <f>IF(data[[#This Row],[impressions]]=0,0,data[[#This Row],[clicks]]/data[[#This Row],[impressions]])</f>
        <v>1.5830925713381091E-4</v>
      </c>
      <c r="Q412">
        <f>IF(data[[#This Row],[clicks]]=0,0,data[[#This Row],[spent]]/data[[#This Row],[clicks]])</f>
        <v>1.2350000142499999</v>
      </c>
      <c r="R412">
        <f>IF(data[[#This Row],[impressions]]=0,0,data[[#This Row],[spent]]/data[[#This Row],[impressions]]*1000)</f>
        <v>0.19551193481616336</v>
      </c>
      <c r="S412">
        <f t="shared" si="12"/>
        <v>0.25</v>
      </c>
      <c r="T412">
        <f t="shared" si="13"/>
        <v>4.9400000569999998</v>
      </c>
    </row>
    <row r="413" spans="1:20" x14ac:dyDescent="0.3">
      <c r="A413">
        <v>782171</v>
      </c>
      <c r="B413" s="1">
        <v>42967</v>
      </c>
      <c r="C413" s="1">
        <v>42967</v>
      </c>
      <c r="D413">
        <v>936</v>
      </c>
      <c r="E413">
        <v>116507</v>
      </c>
      <c r="F413" t="s">
        <v>15</v>
      </c>
      <c r="G413" t="s">
        <v>20</v>
      </c>
      <c r="H413">
        <v>30</v>
      </c>
      <c r="I413">
        <v>31</v>
      </c>
      <c r="J413">
        <v>32</v>
      </c>
      <c r="K413">
        <v>535</v>
      </c>
      <c r="L413">
        <v>0</v>
      </c>
      <c r="M413">
        <v>0</v>
      </c>
      <c r="N413">
        <v>1</v>
      </c>
      <c r="O413">
        <v>0</v>
      </c>
      <c r="P413">
        <f>IF(data[[#This Row],[impressions]]=0,0,data[[#This Row],[clicks]]/data[[#This Row],[impressions]])</f>
        <v>0</v>
      </c>
      <c r="Q413">
        <f>IF(data[[#This Row],[clicks]]=0,0,data[[#This Row],[spent]]/data[[#This Row],[clicks]])</f>
        <v>0</v>
      </c>
      <c r="R413">
        <f>IF(data[[#This Row],[impressions]]=0,0,data[[#This Row],[spent]]/data[[#This Row],[impressions]]*1000)</f>
        <v>0</v>
      </c>
      <c r="S413">
        <f t="shared" si="12"/>
        <v>0</v>
      </c>
      <c r="T413">
        <f t="shared" si="13"/>
        <v>0</v>
      </c>
    </row>
    <row r="414" spans="1:20" x14ac:dyDescent="0.3">
      <c r="A414">
        <v>782180</v>
      </c>
      <c r="B414" s="1">
        <v>42966</v>
      </c>
      <c r="C414" s="1">
        <v>42966</v>
      </c>
      <c r="D414">
        <v>936</v>
      </c>
      <c r="E414">
        <v>116509</v>
      </c>
      <c r="F414" t="s">
        <v>15</v>
      </c>
      <c r="G414" t="s">
        <v>16</v>
      </c>
      <c r="H414">
        <v>29</v>
      </c>
      <c r="I414">
        <v>34</v>
      </c>
      <c r="J414">
        <v>30</v>
      </c>
      <c r="K414">
        <v>3396</v>
      </c>
      <c r="L414">
        <v>0</v>
      </c>
      <c r="M414">
        <v>0</v>
      </c>
      <c r="N414">
        <v>1</v>
      </c>
      <c r="O414">
        <v>0</v>
      </c>
      <c r="P414">
        <f>IF(data[[#This Row],[impressions]]=0,0,data[[#This Row],[clicks]]/data[[#This Row],[impressions]])</f>
        <v>0</v>
      </c>
      <c r="Q414">
        <f>IF(data[[#This Row],[clicks]]=0,0,data[[#This Row],[spent]]/data[[#This Row],[clicks]])</f>
        <v>0</v>
      </c>
      <c r="R414">
        <f>IF(data[[#This Row],[impressions]]=0,0,data[[#This Row],[spent]]/data[[#This Row],[impressions]]*1000)</f>
        <v>0</v>
      </c>
      <c r="S414">
        <f t="shared" si="12"/>
        <v>0</v>
      </c>
      <c r="T414">
        <f t="shared" si="13"/>
        <v>0</v>
      </c>
    </row>
    <row r="415" spans="1:20" x14ac:dyDescent="0.3">
      <c r="A415">
        <v>782219</v>
      </c>
      <c r="B415" s="1">
        <v>42966</v>
      </c>
      <c r="C415" s="1">
        <v>42966</v>
      </c>
      <c r="D415">
        <v>936</v>
      </c>
      <c r="E415">
        <v>116515</v>
      </c>
      <c r="F415" t="s">
        <v>15</v>
      </c>
      <c r="G415" t="s">
        <v>16</v>
      </c>
      <c r="H415">
        <v>26</v>
      </c>
      <c r="I415">
        <v>27</v>
      </c>
      <c r="J415">
        <v>32</v>
      </c>
      <c r="K415">
        <v>977</v>
      </c>
      <c r="L415">
        <v>0</v>
      </c>
      <c r="M415">
        <v>0</v>
      </c>
      <c r="N415">
        <v>1</v>
      </c>
      <c r="O415">
        <v>0</v>
      </c>
      <c r="P415">
        <f>IF(data[[#This Row],[impressions]]=0,0,data[[#This Row],[clicks]]/data[[#This Row],[impressions]])</f>
        <v>0</v>
      </c>
      <c r="Q415">
        <f>IF(data[[#This Row],[clicks]]=0,0,data[[#This Row],[spent]]/data[[#This Row],[clicks]])</f>
        <v>0</v>
      </c>
      <c r="R415">
        <f>IF(data[[#This Row],[impressions]]=0,0,data[[#This Row],[spent]]/data[[#This Row],[impressions]]*1000)</f>
        <v>0</v>
      </c>
      <c r="S415">
        <f t="shared" si="12"/>
        <v>0</v>
      </c>
      <c r="T415">
        <f t="shared" si="13"/>
        <v>0</v>
      </c>
    </row>
    <row r="416" spans="1:20" x14ac:dyDescent="0.3">
      <c r="A416">
        <v>782228</v>
      </c>
      <c r="B416" s="1">
        <v>42966</v>
      </c>
      <c r="C416" s="1">
        <v>42966</v>
      </c>
      <c r="D416">
        <v>936</v>
      </c>
      <c r="E416">
        <v>116517</v>
      </c>
      <c r="F416" t="s">
        <v>18</v>
      </c>
      <c r="G416" t="s">
        <v>20</v>
      </c>
      <c r="H416">
        <v>63</v>
      </c>
      <c r="I416">
        <v>64</v>
      </c>
      <c r="J416">
        <v>66</v>
      </c>
      <c r="K416">
        <v>12318</v>
      </c>
      <c r="L416">
        <v>5</v>
      </c>
      <c r="M416">
        <v>6.3400001530000001</v>
      </c>
      <c r="N416">
        <v>1</v>
      </c>
      <c r="O416">
        <v>1</v>
      </c>
      <c r="P416">
        <f>IF(data[[#This Row],[impressions]]=0,0,data[[#This Row],[clicks]]/data[[#This Row],[impressions]])</f>
        <v>4.0591005033284623E-4</v>
      </c>
      <c r="Q416">
        <f>IF(data[[#This Row],[clicks]]=0,0,data[[#This Row],[spent]]/data[[#This Row],[clicks]])</f>
        <v>1.2680000306000001</v>
      </c>
      <c r="R416">
        <f>IF(data[[#This Row],[impressions]]=0,0,data[[#This Row],[spent]]/data[[#This Row],[impressions]]*1000)</f>
        <v>0.5146939562428966</v>
      </c>
      <c r="S416">
        <f t="shared" si="12"/>
        <v>0.2</v>
      </c>
      <c r="T416">
        <f t="shared" si="13"/>
        <v>6.3400001530000001</v>
      </c>
    </row>
    <row r="417" spans="1:20" x14ac:dyDescent="0.3">
      <c r="A417">
        <v>782242</v>
      </c>
      <c r="B417" s="1">
        <v>42966</v>
      </c>
      <c r="C417" s="1">
        <v>42966</v>
      </c>
      <c r="D417">
        <v>936</v>
      </c>
      <c r="E417">
        <v>116519</v>
      </c>
      <c r="F417" t="s">
        <v>15</v>
      </c>
      <c r="G417" t="s">
        <v>20</v>
      </c>
      <c r="H417">
        <v>28</v>
      </c>
      <c r="I417">
        <v>34</v>
      </c>
      <c r="J417">
        <v>31</v>
      </c>
      <c r="K417">
        <v>4783</v>
      </c>
      <c r="L417">
        <v>1</v>
      </c>
      <c r="M417">
        <v>0.86000001400000003</v>
      </c>
      <c r="N417">
        <v>1</v>
      </c>
      <c r="O417">
        <v>0</v>
      </c>
      <c r="P417">
        <f>IF(data[[#This Row],[impressions]]=0,0,data[[#This Row],[clicks]]/data[[#This Row],[impressions]])</f>
        <v>2.0907380305247751E-4</v>
      </c>
      <c r="Q417">
        <f>IF(data[[#This Row],[clicks]]=0,0,data[[#This Row],[spent]]/data[[#This Row],[clicks]])</f>
        <v>0.86000001400000003</v>
      </c>
      <c r="R417">
        <f>IF(data[[#This Row],[impressions]]=0,0,data[[#This Row],[spent]]/data[[#This Row],[impressions]]*1000)</f>
        <v>0.17980347355216392</v>
      </c>
      <c r="S417">
        <f t="shared" si="12"/>
        <v>0</v>
      </c>
      <c r="T417">
        <f t="shared" si="13"/>
        <v>0</v>
      </c>
    </row>
    <row r="418" spans="1:20" x14ac:dyDescent="0.3">
      <c r="A418">
        <v>782275</v>
      </c>
      <c r="B418" s="1">
        <v>42966</v>
      </c>
      <c r="C418" s="1">
        <v>42966</v>
      </c>
      <c r="D418">
        <v>936</v>
      </c>
      <c r="E418">
        <v>116525</v>
      </c>
      <c r="F418" t="s">
        <v>15</v>
      </c>
      <c r="G418" t="s">
        <v>20</v>
      </c>
      <c r="H418">
        <v>29</v>
      </c>
      <c r="I418">
        <v>31</v>
      </c>
      <c r="J418">
        <v>30</v>
      </c>
      <c r="K418">
        <v>6475</v>
      </c>
      <c r="L418">
        <v>1</v>
      </c>
      <c r="M418">
        <v>1.3500000240000001</v>
      </c>
      <c r="N418">
        <v>1</v>
      </c>
      <c r="O418">
        <v>0</v>
      </c>
      <c r="P418">
        <f>IF(data[[#This Row],[impressions]]=0,0,data[[#This Row],[clicks]]/data[[#This Row],[impressions]])</f>
        <v>1.5444015444015445E-4</v>
      </c>
      <c r="Q418">
        <f>IF(data[[#This Row],[clicks]]=0,0,data[[#This Row],[spent]]/data[[#This Row],[clicks]])</f>
        <v>1.3500000240000001</v>
      </c>
      <c r="R418">
        <f>IF(data[[#This Row],[impressions]]=0,0,data[[#This Row],[spent]]/data[[#This Row],[impressions]]*1000)</f>
        <v>0.20849421220077222</v>
      </c>
      <c r="S418">
        <f t="shared" si="12"/>
        <v>0</v>
      </c>
      <c r="T418">
        <f t="shared" si="13"/>
        <v>0</v>
      </c>
    </row>
    <row r="419" spans="1:20" x14ac:dyDescent="0.3">
      <c r="A419">
        <v>782337</v>
      </c>
      <c r="B419" s="1">
        <v>42967</v>
      </c>
      <c r="C419" s="1">
        <v>42967</v>
      </c>
      <c r="D419">
        <v>936</v>
      </c>
      <c r="E419">
        <v>116535</v>
      </c>
      <c r="F419" t="s">
        <v>19</v>
      </c>
      <c r="G419" t="s">
        <v>20</v>
      </c>
      <c r="H419">
        <v>16</v>
      </c>
      <c r="I419">
        <v>18</v>
      </c>
      <c r="J419">
        <v>19</v>
      </c>
      <c r="K419">
        <v>104578</v>
      </c>
      <c r="L419">
        <v>29</v>
      </c>
      <c r="M419">
        <v>39.25000095</v>
      </c>
      <c r="N419">
        <v>1</v>
      </c>
      <c r="O419">
        <v>1</v>
      </c>
      <c r="P419">
        <f>IF(data[[#This Row],[impressions]]=0,0,data[[#This Row],[clicks]]/data[[#This Row],[impressions]])</f>
        <v>2.7730497810246895E-4</v>
      </c>
      <c r="Q419">
        <f>IF(data[[#This Row],[clicks]]=0,0,data[[#This Row],[spent]]/data[[#This Row],[clicks]])</f>
        <v>1.3534483086206897</v>
      </c>
      <c r="R419">
        <f>IF(data[[#This Row],[impressions]]=0,0,data[[#This Row],[spent]]/data[[#This Row],[impressions]]*1000)</f>
        <v>0.37531795358488401</v>
      </c>
      <c r="S419">
        <f t="shared" si="12"/>
        <v>3.4482758620689655E-2</v>
      </c>
      <c r="T419">
        <f t="shared" si="13"/>
        <v>39.25000095</v>
      </c>
    </row>
    <row r="420" spans="1:20" x14ac:dyDescent="0.3">
      <c r="A420">
        <v>782407</v>
      </c>
      <c r="B420" s="1">
        <v>42967</v>
      </c>
      <c r="C420" s="1">
        <v>42967</v>
      </c>
      <c r="D420">
        <v>936</v>
      </c>
      <c r="E420">
        <v>116547</v>
      </c>
      <c r="F420" t="s">
        <v>19</v>
      </c>
      <c r="G420" t="s">
        <v>20</v>
      </c>
      <c r="H420">
        <v>10</v>
      </c>
      <c r="I420">
        <v>12</v>
      </c>
      <c r="J420">
        <v>11</v>
      </c>
      <c r="K420">
        <v>33664</v>
      </c>
      <c r="L420">
        <v>11</v>
      </c>
      <c r="M420">
        <v>12.51000035</v>
      </c>
      <c r="N420">
        <v>1</v>
      </c>
      <c r="O420">
        <v>0</v>
      </c>
      <c r="P420">
        <f>IF(data[[#This Row],[impressions]]=0,0,data[[#This Row],[clicks]]/data[[#This Row],[impressions]])</f>
        <v>3.2675855513307982E-4</v>
      </c>
      <c r="Q420">
        <f>IF(data[[#This Row],[clicks]]=0,0,data[[#This Row],[spent]]/data[[#This Row],[clicks]])</f>
        <v>1.1372727590909091</v>
      </c>
      <c r="R420">
        <f>IF(data[[#This Row],[impressions]]=0,0,data[[#This Row],[spent]]/data[[#This Row],[impressions]]*1000)</f>
        <v>0.37161360355275669</v>
      </c>
      <c r="S420">
        <f t="shared" si="12"/>
        <v>0</v>
      </c>
      <c r="T420">
        <f t="shared" si="13"/>
        <v>0</v>
      </c>
    </row>
    <row r="421" spans="1:20" x14ac:dyDescent="0.3">
      <c r="A421">
        <v>782443</v>
      </c>
      <c r="B421" s="1">
        <v>42967</v>
      </c>
      <c r="C421" s="1">
        <v>42967</v>
      </c>
      <c r="D421">
        <v>936</v>
      </c>
      <c r="E421">
        <v>116553</v>
      </c>
      <c r="F421" t="s">
        <v>18</v>
      </c>
      <c r="G421" t="s">
        <v>20</v>
      </c>
      <c r="H421">
        <v>20</v>
      </c>
      <c r="I421">
        <v>25</v>
      </c>
      <c r="J421">
        <v>24</v>
      </c>
      <c r="K421">
        <v>979</v>
      </c>
      <c r="L421">
        <v>0</v>
      </c>
      <c r="M421">
        <v>0</v>
      </c>
      <c r="N421">
        <v>1</v>
      </c>
      <c r="O421">
        <v>0</v>
      </c>
      <c r="P421">
        <f>IF(data[[#This Row],[impressions]]=0,0,data[[#This Row],[clicks]]/data[[#This Row],[impressions]])</f>
        <v>0</v>
      </c>
      <c r="Q421">
        <f>IF(data[[#This Row],[clicks]]=0,0,data[[#This Row],[spent]]/data[[#This Row],[clicks]])</f>
        <v>0</v>
      </c>
      <c r="R421">
        <f>IF(data[[#This Row],[impressions]]=0,0,data[[#This Row],[spent]]/data[[#This Row],[impressions]]*1000)</f>
        <v>0</v>
      </c>
      <c r="S421">
        <f t="shared" si="12"/>
        <v>0</v>
      </c>
      <c r="T421">
        <f t="shared" si="13"/>
        <v>0</v>
      </c>
    </row>
    <row r="422" spans="1:20" x14ac:dyDescent="0.3">
      <c r="A422">
        <v>782541</v>
      </c>
      <c r="B422" s="1">
        <v>42967</v>
      </c>
      <c r="C422" s="1">
        <v>42967</v>
      </c>
      <c r="D422">
        <v>936</v>
      </c>
      <c r="E422">
        <v>116569</v>
      </c>
      <c r="F422" t="s">
        <v>18</v>
      </c>
      <c r="G422" t="s">
        <v>20</v>
      </c>
      <c r="H422">
        <v>28</v>
      </c>
      <c r="I422">
        <v>29</v>
      </c>
      <c r="J422">
        <v>30</v>
      </c>
      <c r="K422">
        <v>7337</v>
      </c>
      <c r="L422">
        <v>3</v>
      </c>
      <c r="M422">
        <v>4.079999924</v>
      </c>
      <c r="N422">
        <v>1</v>
      </c>
      <c r="O422">
        <v>0</v>
      </c>
      <c r="P422">
        <f>IF(data[[#This Row],[impressions]]=0,0,data[[#This Row],[clicks]]/data[[#This Row],[impressions]])</f>
        <v>4.0888646585798008E-4</v>
      </c>
      <c r="Q422">
        <f>IF(data[[#This Row],[clicks]]=0,0,data[[#This Row],[spent]]/data[[#This Row],[clicks]])</f>
        <v>1.3599999746666667</v>
      </c>
      <c r="R422">
        <f>IF(data[[#This Row],[impressions]]=0,0,data[[#This Row],[spent]]/data[[#This Row],[impressions]]*1000)</f>
        <v>0.55608558320839585</v>
      </c>
      <c r="S422">
        <f t="shared" si="12"/>
        <v>0</v>
      </c>
      <c r="T422">
        <f t="shared" si="13"/>
        <v>0</v>
      </c>
    </row>
    <row r="423" spans="1:20" x14ac:dyDescent="0.3">
      <c r="A423">
        <v>782587</v>
      </c>
      <c r="B423" s="1">
        <v>42965</v>
      </c>
      <c r="C423" s="1">
        <v>42965</v>
      </c>
      <c r="D423">
        <v>936</v>
      </c>
      <c r="E423">
        <v>116577</v>
      </c>
      <c r="F423" t="s">
        <v>15</v>
      </c>
      <c r="G423" t="s">
        <v>16</v>
      </c>
      <c r="H423">
        <v>10</v>
      </c>
      <c r="I423">
        <v>13</v>
      </c>
      <c r="J423">
        <v>16</v>
      </c>
      <c r="K423">
        <v>2499</v>
      </c>
      <c r="L423">
        <v>0</v>
      </c>
      <c r="M423">
        <v>0</v>
      </c>
      <c r="N423">
        <v>1</v>
      </c>
      <c r="O423">
        <v>0</v>
      </c>
      <c r="P423">
        <f>IF(data[[#This Row],[impressions]]=0,0,data[[#This Row],[clicks]]/data[[#This Row],[impressions]])</f>
        <v>0</v>
      </c>
      <c r="Q423">
        <f>IF(data[[#This Row],[clicks]]=0,0,data[[#This Row],[spent]]/data[[#This Row],[clicks]])</f>
        <v>0</v>
      </c>
      <c r="R423">
        <f>IF(data[[#This Row],[impressions]]=0,0,data[[#This Row],[spent]]/data[[#This Row],[impressions]]*1000)</f>
        <v>0</v>
      </c>
      <c r="S423">
        <f t="shared" si="12"/>
        <v>0</v>
      </c>
      <c r="T423">
        <f t="shared" si="13"/>
        <v>0</v>
      </c>
    </row>
    <row r="424" spans="1:20" x14ac:dyDescent="0.3">
      <c r="A424">
        <v>782647</v>
      </c>
      <c r="B424" s="1">
        <v>42965</v>
      </c>
      <c r="C424" s="1">
        <v>42965</v>
      </c>
      <c r="D424">
        <v>936</v>
      </c>
      <c r="E424">
        <v>116587</v>
      </c>
      <c r="F424" t="s">
        <v>18</v>
      </c>
      <c r="G424" t="s">
        <v>20</v>
      </c>
      <c r="H424">
        <v>27</v>
      </c>
      <c r="I424">
        <v>33</v>
      </c>
      <c r="J424">
        <v>30</v>
      </c>
      <c r="K424">
        <v>11244</v>
      </c>
      <c r="L424">
        <v>3</v>
      </c>
      <c r="M424">
        <v>4.5500001909999996</v>
      </c>
      <c r="N424">
        <v>1</v>
      </c>
      <c r="O424">
        <v>0</v>
      </c>
      <c r="P424">
        <f>IF(data[[#This Row],[impressions]]=0,0,data[[#This Row],[clicks]]/data[[#This Row],[impressions]])</f>
        <v>2.6680896478121667E-4</v>
      </c>
      <c r="Q424">
        <f>IF(data[[#This Row],[clicks]]=0,0,data[[#This Row],[spent]]/data[[#This Row],[clicks]])</f>
        <v>1.5166667303333332</v>
      </c>
      <c r="R424">
        <f>IF(data[[#This Row],[impressions]]=0,0,data[[#This Row],[spent]]/data[[#This Row],[impressions]]*1000)</f>
        <v>0.40466028023834932</v>
      </c>
      <c r="S424">
        <f t="shared" si="12"/>
        <v>0</v>
      </c>
      <c r="T424">
        <f t="shared" si="13"/>
        <v>0</v>
      </c>
    </row>
    <row r="425" spans="1:20" x14ac:dyDescent="0.3">
      <c r="A425">
        <v>782658</v>
      </c>
      <c r="B425" s="1">
        <v>42970</v>
      </c>
      <c r="C425" s="1">
        <v>42970</v>
      </c>
      <c r="D425">
        <v>936</v>
      </c>
      <c r="E425">
        <v>116589</v>
      </c>
      <c r="F425" t="s">
        <v>15</v>
      </c>
      <c r="G425" t="s">
        <v>16</v>
      </c>
      <c r="H425">
        <v>15</v>
      </c>
      <c r="I425">
        <v>17</v>
      </c>
      <c r="J425">
        <v>19</v>
      </c>
      <c r="K425">
        <v>4827</v>
      </c>
      <c r="L425">
        <v>0</v>
      </c>
      <c r="M425">
        <v>0</v>
      </c>
      <c r="N425">
        <v>1</v>
      </c>
      <c r="O425">
        <v>0</v>
      </c>
      <c r="P425">
        <f>IF(data[[#This Row],[impressions]]=0,0,data[[#This Row],[clicks]]/data[[#This Row],[impressions]])</f>
        <v>0</v>
      </c>
      <c r="Q425">
        <f>IF(data[[#This Row],[clicks]]=0,0,data[[#This Row],[spent]]/data[[#This Row],[clicks]])</f>
        <v>0</v>
      </c>
      <c r="R425">
        <f>IF(data[[#This Row],[impressions]]=0,0,data[[#This Row],[spent]]/data[[#This Row],[impressions]]*1000)</f>
        <v>0</v>
      </c>
      <c r="S425">
        <f t="shared" si="12"/>
        <v>0</v>
      </c>
      <c r="T425">
        <f t="shared" si="13"/>
        <v>0</v>
      </c>
    </row>
    <row r="426" spans="1:20" x14ac:dyDescent="0.3">
      <c r="A426">
        <v>782694</v>
      </c>
      <c r="B426" s="1">
        <v>42970</v>
      </c>
      <c r="C426" s="1">
        <v>42970</v>
      </c>
      <c r="D426">
        <v>936</v>
      </c>
      <c r="E426">
        <v>116595</v>
      </c>
      <c r="F426" t="s">
        <v>17</v>
      </c>
      <c r="G426" t="s">
        <v>20</v>
      </c>
      <c r="H426">
        <v>29</v>
      </c>
      <c r="I426">
        <v>31</v>
      </c>
      <c r="J426">
        <v>35</v>
      </c>
      <c r="K426">
        <v>29035</v>
      </c>
      <c r="L426">
        <v>7</v>
      </c>
      <c r="M426">
        <v>8.9100000860000002</v>
      </c>
      <c r="N426">
        <v>2</v>
      </c>
      <c r="O426">
        <v>2</v>
      </c>
      <c r="P426">
        <f>IF(data[[#This Row],[impressions]]=0,0,data[[#This Row],[clicks]]/data[[#This Row],[impressions]])</f>
        <v>2.4108834165662132E-4</v>
      </c>
      <c r="Q426">
        <f>IF(data[[#This Row],[clicks]]=0,0,data[[#This Row],[spent]]/data[[#This Row],[clicks]])</f>
        <v>1.2728571551428571</v>
      </c>
      <c r="R426">
        <f>IF(data[[#This Row],[impressions]]=0,0,data[[#This Row],[spent]]/data[[#This Row],[impressions]]*1000)</f>
        <v>0.30687102069915623</v>
      </c>
      <c r="S426">
        <f t="shared" si="12"/>
        <v>0.2857142857142857</v>
      </c>
      <c r="T426">
        <f t="shared" si="13"/>
        <v>4.4550000430000001</v>
      </c>
    </row>
    <row r="427" spans="1:20" x14ac:dyDescent="0.3">
      <c r="A427">
        <v>782706</v>
      </c>
      <c r="B427" s="1">
        <v>42970</v>
      </c>
      <c r="C427" s="1">
        <v>42970</v>
      </c>
      <c r="D427">
        <v>936</v>
      </c>
      <c r="E427">
        <v>116597</v>
      </c>
      <c r="F427" t="s">
        <v>17</v>
      </c>
      <c r="G427" t="s">
        <v>20</v>
      </c>
      <c r="H427">
        <v>30</v>
      </c>
      <c r="I427">
        <v>32</v>
      </c>
      <c r="J427">
        <v>32</v>
      </c>
      <c r="K427">
        <v>761</v>
      </c>
      <c r="L427">
        <v>0</v>
      </c>
      <c r="M427">
        <v>0</v>
      </c>
      <c r="N427">
        <v>1</v>
      </c>
      <c r="O427">
        <v>0</v>
      </c>
      <c r="P427">
        <f>IF(data[[#This Row],[impressions]]=0,0,data[[#This Row],[clicks]]/data[[#This Row],[impressions]])</f>
        <v>0</v>
      </c>
      <c r="Q427">
        <f>IF(data[[#This Row],[clicks]]=0,0,data[[#This Row],[spent]]/data[[#This Row],[clicks]])</f>
        <v>0</v>
      </c>
      <c r="R427">
        <f>IF(data[[#This Row],[impressions]]=0,0,data[[#This Row],[spent]]/data[[#This Row],[impressions]]*1000)</f>
        <v>0</v>
      </c>
      <c r="S427">
        <f t="shared" si="12"/>
        <v>0</v>
      </c>
      <c r="T427">
        <f t="shared" si="13"/>
        <v>0</v>
      </c>
    </row>
    <row r="428" spans="1:20" x14ac:dyDescent="0.3">
      <c r="A428">
        <v>782754</v>
      </c>
      <c r="B428" s="1">
        <v>42970</v>
      </c>
      <c r="C428" s="1">
        <v>42970</v>
      </c>
      <c r="D428">
        <v>936</v>
      </c>
      <c r="E428">
        <v>116605</v>
      </c>
      <c r="F428" t="s">
        <v>17</v>
      </c>
      <c r="G428" t="s">
        <v>20</v>
      </c>
      <c r="H428">
        <v>26</v>
      </c>
      <c r="I428">
        <v>31</v>
      </c>
      <c r="J428">
        <v>32</v>
      </c>
      <c r="K428">
        <v>6532</v>
      </c>
      <c r="L428">
        <v>1</v>
      </c>
      <c r="M428">
        <v>1.6100000139999999</v>
      </c>
      <c r="N428">
        <v>1</v>
      </c>
      <c r="O428">
        <v>0</v>
      </c>
      <c r="P428">
        <f>IF(data[[#This Row],[impressions]]=0,0,data[[#This Row],[clicks]]/data[[#This Row],[impressions]])</f>
        <v>1.5309246785058175E-4</v>
      </c>
      <c r="Q428">
        <f>IF(data[[#This Row],[clicks]]=0,0,data[[#This Row],[spent]]/data[[#This Row],[clicks]])</f>
        <v>1.6100000139999999</v>
      </c>
      <c r="R428">
        <f>IF(data[[#This Row],[impressions]]=0,0,data[[#This Row],[spent]]/data[[#This Row],[impressions]]*1000)</f>
        <v>0.24647887538273117</v>
      </c>
      <c r="S428">
        <f t="shared" si="12"/>
        <v>0</v>
      </c>
      <c r="T428">
        <f t="shared" si="13"/>
        <v>0</v>
      </c>
    </row>
    <row r="429" spans="1:20" x14ac:dyDescent="0.3">
      <c r="A429">
        <v>782815</v>
      </c>
      <c r="B429" s="1">
        <v>42970</v>
      </c>
      <c r="C429" s="1">
        <v>42970</v>
      </c>
      <c r="D429">
        <v>936</v>
      </c>
      <c r="E429">
        <v>116615</v>
      </c>
      <c r="F429" t="s">
        <v>18</v>
      </c>
      <c r="G429" t="s">
        <v>20</v>
      </c>
      <c r="H429">
        <v>10</v>
      </c>
      <c r="I429">
        <v>16</v>
      </c>
      <c r="J429">
        <v>15</v>
      </c>
      <c r="K429">
        <v>11537</v>
      </c>
      <c r="L429">
        <v>3</v>
      </c>
      <c r="M429">
        <v>4.3000001909999996</v>
      </c>
      <c r="N429">
        <v>1</v>
      </c>
      <c r="O429">
        <v>0</v>
      </c>
      <c r="P429">
        <f>IF(data[[#This Row],[impressions]]=0,0,data[[#This Row],[clicks]]/data[[#This Row],[impressions]])</f>
        <v>2.6003293750541737E-4</v>
      </c>
      <c r="Q429">
        <f>IF(data[[#This Row],[clicks]]=0,0,data[[#This Row],[spent]]/data[[#This Row],[clicks]])</f>
        <v>1.433333397</v>
      </c>
      <c r="R429">
        <f>IF(data[[#This Row],[impressions]]=0,0,data[[#This Row],[spent]]/data[[#This Row],[impressions]]*1000)</f>
        <v>0.37271389364652852</v>
      </c>
      <c r="S429">
        <f t="shared" si="12"/>
        <v>0</v>
      </c>
      <c r="T429">
        <f t="shared" si="13"/>
        <v>0</v>
      </c>
    </row>
    <row r="430" spans="1:20" x14ac:dyDescent="0.3">
      <c r="A430">
        <v>782816</v>
      </c>
      <c r="B430" s="1">
        <v>42970</v>
      </c>
      <c r="C430" s="1">
        <v>42970</v>
      </c>
      <c r="D430">
        <v>936</v>
      </c>
      <c r="E430">
        <v>116615</v>
      </c>
      <c r="F430" t="s">
        <v>18</v>
      </c>
      <c r="G430" t="s">
        <v>20</v>
      </c>
      <c r="H430">
        <v>10</v>
      </c>
      <c r="I430">
        <v>13</v>
      </c>
      <c r="J430">
        <v>11</v>
      </c>
      <c r="K430">
        <v>12183</v>
      </c>
      <c r="L430">
        <v>3</v>
      </c>
      <c r="M430">
        <v>2.869999945</v>
      </c>
      <c r="N430">
        <v>1</v>
      </c>
      <c r="O430">
        <v>0</v>
      </c>
      <c r="P430">
        <f>IF(data[[#This Row],[impressions]]=0,0,data[[#This Row],[clicks]]/data[[#This Row],[impressions]])</f>
        <v>2.4624476729869491E-4</v>
      </c>
      <c r="Q430">
        <f>IF(data[[#This Row],[clicks]]=0,0,data[[#This Row],[spent]]/data[[#This Row],[clicks]])</f>
        <v>0.95666664833333337</v>
      </c>
      <c r="R430">
        <f>IF(data[[#This Row],[impressions]]=0,0,data[[#This Row],[spent]]/data[[#This Row],[impressions]]*1000)</f>
        <v>0.23557415620126407</v>
      </c>
      <c r="S430">
        <f t="shared" si="12"/>
        <v>0</v>
      </c>
      <c r="T430">
        <f t="shared" si="13"/>
        <v>0</v>
      </c>
    </row>
    <row r="431" spans="1:20" x14ac:dyDescent="0.3">
      <c r="A431">
        <v>782862</v>
      </c>
      <c r="B431" s="1">
        <v>42970</v>
      </c>
      <c r="C431" s="1">
        <v>42970</v>
      </c>
      <c r="D431">
        <v>936</v>
      </c>
      <c r="E431">
        <v>116623</v>
      </c>
      <c r="F431" t="s">
        <v>17</v>
      </c>
      <c r="G431" t="s">
        <v>20</v>
      </c>
      <c r="H431">
        <v>64</v>
      </c>
      <c r="I431">
        <v>70</v>
      </c>
      <c r="J431">
        <v>67</v>
      </c>
      <c r="K431">
        <v>5912</v>
      </c>
      <c r="L431">
        <v>1</v>
      </c>
      <c r="M431">
        <v>1.559999943</v>
      </c>
      <c r="N431">
        <v>1</v>
      </c>
      <c r="O431">
        <v>1</v>
      </c>
      <c r="P431">
        <f>IF(data[[#This Row],[impressions]]=0,0,data[[#This Row],[clicks]]/data[[#This Row],[impressions]])</f>
        <v>1.6914749661705008E-4</v>
      </c>
      <c r="Q431">
        <f>IF(data[[#This Row],[clicks]]=0,0,data[[#This Row],[spent]]/data[[#This Row],[clicks]])</f>
        <v>1.559999943</v>
      </c>
      <c r="R431">
        <f>IF(data[[#This Row],[impressions]]=0,0,data[[#This Row],[spent]]/data[[#This Row],[impressions]]*1000)</f>
        <v>0.26387008508119081</v>
      </c>
      <c r="S431">
        <f t="shared" si="12"/>
        <v>1</v>
      </c>
      <c r="T431">
        <f t="shared" si="13"/>
        <v>1.559999943</v>
      </c>
    </row>
    <row r="432" spans="1:20" x14ac:dyDescent="0.3">
      <c r="A432">
        <v>950068</v>
      </c>
      <c r="B432" s="1">
        <v>42970</v>
      </c>
      <c r="C432" s="1">
        <v>42970</v>
      </c>
      <c r="D432">
        <v>936</v>
      </c>
      <c r="E432">
        <v>123438</v>
      </c>
      <c r="F432" t="s">
        <v>15</v>
      </c>
      <c r="G432" t="s">
        <v>16</v>
      </c>
      <c r="H432">
        <v>10</v>
      </c>
      <c r="I432">
        <v>12</v>
      </c>
      <c r="J432">
        <v>13</v>
      </c>
      <c r="K432">
        <v>4012</v>
      </c>
      <c r="L432">
        <v>1</v>
      </c>
      <c r="M432">
        <v>1.5700000519999999</v>
      </c>
      <c r="N432">
        <v>1</v>
      </c>
      <c r="O432">
        <v>0</v>
      </c>
      <c r="P432">
        <f>IF(data[[#This Row],[impressions]]=0,0,data[[#This Row],[clicks]]/data[[#This Row],[impressions]])</f>
        <v>2.4925224327018941E-4</v>
      </c>
      <c r="Q432">
        <f>IF(data[[#This Row],[clicks]]=0,0,data[[#This Row],[spent]]/data[[#This Row],[clicks]])</f>
        <v>1.5700000519999999</v>
      </c>
      <c r="R432">
        <f>IF(data[[#This Row],[impressions]]=0,0,data[[#This Row],[spent]]/data[[#This Row],[impressions]]*1000)</f>
        <v>0.39132603489531403</v>
      </c>
      <c r="S432">
        <f t="shared" si="12"/>
        <v>0</v>
      </c>
      <c r="T432">
        <f t="shared" si="13"/>
        <v>0</v>
      </c>
    </row>
    <row r="433" spans="1:20" x14ac:dyDescent="0.3">
      <c r="A433">
        <v>950078</v>
      </c>
      <c r="B433" s="1">
        <v>42969</v>
      </c>
      <c r="C433" s="1">
        <v>42969</v>
      </c>
      <c r="D433">
        <v>936</v>
      </c>
      <c r="E433">
        <v>123440</v>
      </c>
      <c r="F433" t="s">
        <v>15</v>
      </c>
      <c r="G433" t="s">
        <v>16</v>
      </c>
      <c r="H433">
        <v>16</v>
      </c>
      <c r="I433">
        <v>22</v>
      </c>
      <c r="J433">
        <v>17</v>
      </c>
      <c r="K433">
        <v>12396</v>
      </c>
      <c r="L433">
        <v>2</v>
      </c>
      <c r="M433">
        <v>3.210000038</v>
      </c>
      <c r="N433">
        <v>2</v>
      </c>
      <c r="O433">
        <v>1</v>
      </c>
      <c r="P433">
        <f>IF(data[[#This Row],[impressions]]=0,0,data[[#This Row],[clicks]]/data[[#This Row],[impressions]])</f>
        <v>1.6134236850596966E-4</v>
      </c>
      <c r="Q433">
        <f>IF(data[[#This Row],[clicks]]=0,0,data[[#This Row],[spent]]/data[[#This Row],[clicks]])</f>
        <v>1.605000019</v>
      </c>
      <c r="R433">
        <f>IF(data[[#This Row],[impressions]]=0,0,data[[#This Row],[spent]]/data[[#This Row],[impressions]]*1000)</f>
        <v>0.25895450451758634</v>
      </c>
      <c r="S433">
        <f t="shared" si="12"/>
        <v>0.5</v>
      </c>
      <c r="T433">
        <f t="shared" si="13"/>
        <v>3.210000038</v>
      </c>
    </row>
    <row r="434" spans="1:20" x14ac:dyDescent="0.3">
      <c r="A434">
        <v>950079</v>
      </c>
      <c r="B434" s="1">
        <v>42969</v>
      </c>
      <c r="C434" s="1">
        <v>42969</v>
      </c>
      <c r="D434">
        <v>936</v>
      </c>
      <c r="E434">
        <v>123440</v>
      </c>
      <c r="F434" t="s">
        <v>15</v>
      </c>
      <c r="G434" t="s">
        <v>16</v>
      </c>
      <c r="H434">
        <v>16</v>
      </c>
      <c r="I434">
        <v>20</v>
      </c>
      <c r="J434">
        <v>22</v>
      </c>
      <c r="K434">
        <v>3142</v>
      </c>
      <c r="L434">
        <v>0</v>
      </c>
      <c r="M434">
        <v>0</v>
      </c>
      <c r="N434">
        <v>2</v>
      </c>
      <c r="O434">
        <v>2</v>
      </c>
      <c r="P434">
        <f>IF(data[[#This Row],[impressions]]=0,0,data[[#This Row],[clicks]]/data[[#This Row],[impressions]])</f>
        <v>0</v>
      </c>
      <c r="Q434">
        <f>IF(data[[#This Row],[clicks]]=0,0,data[[#This Row],[spent]]/data[[#This Row],[clicks]])</f>
        <v>0</v>
      </c>
      <c r="R434">
        <f>IF(data[[#This Row],[impressions]]=0,0,data[[#This Row],[spent]]/data[[#This Row],[impressions]]*1000)</f>
        <v>0</v>
      </c>
      <c r="S434">
        <f t="shared" si="12"/>
        <v>0</v>
      </c>
      <c r="T434">
        <f t="shared" si="13"/>
        <v>0</v>
      </c>
    </row>
    <row r="435" spans="1:20" x14ac:dyDescent="0.3">
      <c r="A435">
        <v>950099</v>
      </c>
      <c r="B435" s="1">
        <v>42969</v>
      </c>
      <c r="C435" s="1">
        <v>42969</v>
      </c>
      <c r="D435">
        <v>936</v>
      </c>
      <c r="E435">
        <v>123443</v>
      </c>
      <c r="F435" t="s">
        <v>15</v>
      </c>
      <c r="G435" t="s">
        <v>16</v>
      </c>
      <c r="H435">
        <v>18</v>
      </c>
      <c r="I435">
        <v>23</v>
      </c>
      <c r="J435">
        <v>23</v>
      </c>
      <c r="K435">
        <v>1120</v>
      </c>
      <c r="L435">
        <v>0</v>
      </c>
      <c r="M435">
        <v>0</v>
      </c>
      <c r="N435">
        <v>1</v>
      </c>
      <c r="O435">
        <v>0</v>
      </c>
      <c r="P435">
        <f>IF(data[[#This Row],[impressions]]=0,0,data[[#This Row],[clicks]]/data[[#This Row],[impressions]])</f>
        <v>0</v>
      </c>
      <c r="Q435">
        <f>IF(data[[#This Row],[clicks]]=0,0,data[[#This Row],[spent]]/data[[#This Row],[clicks]])</f>
        <v>0</v>
      </c>
      <c r="R435">
        <f>IF(data[[#This Row],[impressions]]=0,0,data[[#This Row],[spent]]/data[[#This Row],[impressions]]*1000)</f>
        <v>0</v>
      </c>
      <c r="S435">
        <f t="shared" si="12"/>
        <v>0</v>
      </c>
      <c r="T435">
        <f t="shared" si="13"/>
        <v>0</v>
      </c>
    </row>
    <row r="436" spans="1:20" x14ac:dyDescent="0.3">
      <c r="A436">
        <v>950109</v>
      </c>
      <c r="B436" s="1">
        <v>42969</v>
      </c>
      <c r="C436" s="1">
        <v>42969</v>
      </c>
      <c r="D436">
        <v>936</v>
      </c>
      <c r="E436">
        <v>123445</v>
      </c>
      <c r="F436" t="s">
        <v>15</v>
      </c>
      <c r="G436" t="s">
        <v>16</v>
      </c>
      <c r="H436">
        <v>20</v>
      </c>
      <c r="I436">
        <v>24</v>
      </c>
      <c r="J436">
        <v>22</v>
      </c>
      <c r="K436">
        <v>343</v>
      </c>
      <c r="L436">
        <v>0</v>
      </c>
      <c r="M436">
        <v>0</v>
      </c>
      <c r="N436">
        <v>1</v>
      </c>
      <c r="O436">
        <v>1</v>
      </c>
      <c r="P436">
        <f>IF(data[[#This Row],[impressions]]=0,0,data[[#This Row],[clicks]]/data[[#This Row],[impressions]])</f>
        <v>0</v>
      </c>
      <c r="Q436">
        <f>IF(data[[#This Row],[clicks]]=0,0,data[[#This Row],[spent]]/data[[#This Row],[clicks]])</f>
        <v>0</v>
      </c>
      <c r="R436">
        <f>IF(data[[#This Row],[impressions]]=0,0,data[[#This Row],[spent]]/data[[#This Row],[impressions]]*1000)</f>
        <v>0</v>
      </c>
      <c r="S436">
        <f t="shared" si="12"/>
        <v>0</v>
      </c>
      <c r="T436">
        <f t="shared" si="13"/>
        <v>0</v>
      </c>
    </row>
    <row r="437" spans="1:20" x14ac:dyDescent="0.3">
      <c r="A437">
        <v>950170</v>
      </c>
      <c r="B437" s="1">
        <v>42969</v>
      </c>
      <c r="C437" s="1">
        <v>42969</v>
      </c>
      <c r="D437">
        <v>936</v>
      </c>
      <c r="E437">
        <v>123455</v>
      </c>
      <c r="F437" t="s">
        <v>15</v>
      </c>
      <c r="G437" t="s">
        <v>16</v>
      </c>
      <c r="H437">
        <v>15</v>
      </c>
      <c r="I437">
        <v>19</v>
      </c>
      <c r="J437">
        <v>16</v>
      </c>
      <c r="K437">
        <v>1720</v>
      </c>
      <c r="L437">
        <v>0</v>
      </c>
      <c r="M437">
        <v>0</v>
      </c>
      <c r="N437">
        <v>1</v>
      </c>
      <c r="O437">
        <v>1</v>
      </c>
      <c r="P437">
        <f>IF(data[[#This Row],[impressions]]=0,0,data[[#This Row],[clicks]]/data[[#This Row],[impressions]])</f>
        <v>0</v>
      </c>
      <c r="Q437">
        <f>IF(data[[#This Row],[clicks]]=0,0,data[[#This Row],[spent]]/data[[#This Row],[clicks]])</f>
        <v>0</v>
      </c>
      <c r="R437">
        <f>IF(data[[#This Row],[impressions]]=0,0,data[[#This Row],[spent]]/data[[#This Row],[impressions]]*1000)</f>
        <v>0</v>
      </c>
      <c r="S437">
        <f t="shared" si="12"/>
        <v>0</v>
      </c>
      <c r="T437">
        <f t="shared" si="13"/>
        <v>0</v>
      </c>
    </row>
    <row r="438" spans="1:20" x14ac:dyDescent="0.3">
      <c r="A438">
        <v>950179</v>
      </c>
      <c r="B438" s="1">
        <v>42969</v>
      </c>
      <c r="C438" s="1">
        <v>42969</v>
      </c>
      <c r="D438">
        <v>936</v>
      </c>
      <c r="E438">
        <v>123457</v>
      </c>
      <c r="F438" t="s">
        <v>15</v>
      </c>
      <c r="G438" t="s">
        <v>16</v>
      </c>
      <c r="H438">
        <v>16</v>
      </c>
      <c r="I438">
        <v>22</v>
      </c>
      <c r="J438">
        <v>19</v>
      </c>
      <c r="K438">
        <v>3423</v>
      </c>
      <c r="L438">
        <v>0</v>
      </c>
      <c r="M438">
        <v>0</v>
      </c>
      <c r="N438">
        <v>1</v>
      </c>
      <c r="O438">
        <v>1</v>
      </c>
      <c r="P438">
        <f>IF(data[[#This Row],[impressions]]=0,0,data[[#This Row],[clicks]]/data[[#This Row],[impressions]])</f>
        <v>0</v>
      </c>
      <c r="Q438">
        <f>IF(data[[#This Row],[clicks]]=0,0,data[[#This Row],[spent]]/data[[#This Row],[clicks]])</f>
        <v>0</v>
      </c>
      <c r="R438">
        <f>IF(data[[#This Row],[impressions]]=0,0,data[[#This Row],[spent]]/data[[#This Row],[impressions]]*1000)</f>
        <v>0</v>
      </c>
      <c r="S438">
        <f t="shared" si="12"/>
        <v>0</v>
      </c>
      <c r="T438">
        <f t="shared" si="13"/>
        <v>0</v>
      </c>
    </row>
    <row r="439" spans="1:20" x14ac:dyDescent="0.3">
      <c r="A439">
        <v>950182</v>
      </c>
      <c r="B439" s="1">
        <v>42969</v>
      </c>
      <c r="C439" s="1">
        <v>42969</v>
      </c>
      <c r="D439">
        <v>936</v>
      </c>
      <c r="E439">
        <v>123457</v>
      </c>
      <c r="F439" t="s">
        <v>15</v>
      </c>
      <c r="G439" t="s">
        <v>16</v>
      </c>
      <c r="H439">
        <v>16</v>
      </c>
      <c r="I439">
        <v>20</v>
      </c>
      <c r="J439">
        <v>19</v>
      </c>
      <c r="K439">
        <v>3242</v>
      </c>
      <c r="L439">
        <v>0</v>
      </c>
      <c r="M439">
        <v>0</v>
      </c>
      <c r="N439">
        <v>1</v>
      </c>
      <c r="O439">
        <v>0</v>
      </c>
      <c r="P439">
        <f>IF(data[[#This Row],[impressions]]=0,0,data[[#This Row],[clicks]]/data[[#This Row],[impressions]])</f>
        <v>0</v>
      </c>
      <c r="Q439">
        <f>IF(data[[#This Row],[clicks]]=0,0,data[[#This Row],[spent]]/data[[#This Row],[clicks]])</f>
        <v>0</v>
      </c>
      <c r="R439">
        <f>IF(data[[#This Row],[impressions]]=0,0,data[[#This Row],[spent]]/data[[#This Row],[impressions]]*1000)</f>
        <v>0</v>
      </c>
      <c r="S439">
        <f t="shared" si="12"/>
        <v>0</v>
      </c>
      <c r="T439">
        <f t="shared" si="13"/>
        <v>0</v>
      </c>
    </row>
    <row r="440" spans="1:20" x14ac:dyDescent="0.3">
      <c r="A440">
        <v>950183</v>
      </c>
      <c r="B440" s="1">
        <v>42969</v>
      </c>
      <c r="C440" s="1">
        <v>42969</v>
      </c>
      <c r="D440">
        <v>936</v>
      </c>
      <c r="E440">
        <v>123457</v>
      </c>
      <c r="F440" t="s">
        <v>15</v>
      </c>
      <c r="G440" t="s">
        <v>16</v>
      </c>
      <c r="H440">
        <v>16</v>
      </c>
      <c r="I440">
        <v>22</v>
      </c>
      <c r="J440">
        <v>19</v>
      </c>
      <c r="K440">
        <v>15720</v>
      </c>
      <c r="L440">
        <v>1</v>
      </c>
      <c r="M440">
        <v>1.3799999949999999</v>
      </c>
      <c r="N440">
        <v>1</v>
      </c>
      <c r="O440">
        <v>0</v>
      </c>
      <c r="P440">
        <f>IF(data[[#This Row],[impressions]]=0,0,data[[#This Row],[clicks]]/data[[#This Row],[impressions]])</f>
        <v>6.3613231552162849E-5</v>
      </c>
      <c r="Q440">
        <f>IF(data[[#This Row],[clicks]]=0,0,data[[#This Row],[spent]]/data[[#This Row],[clicks]])</f>
        <v>1.3799999949999999</v>
      </c>
      <c r="R440">
        <f>IF(data[[#This Row],[impressions]]=0,0,data[[#This Row],[spent]]/data[[#This Row],[impressions]]*1000)</f>
        <v>8.778625922391857E-2</v>
      </c>
      <c r="S440">
        <f t="shared" si="12"/>
        <v>0</v>
      </c>
      <c r="T440">
        <f t="shared" si="13"/>
        <v>0</v>
      </c>
    </row>
    <row r="441" spans="1:20" x14ac:dyDescent="0.3">
      <c r="A441">
        <v>950200</v>
      </c>
      <c r="B441" s="1">
        <v>42969</v>
      </c>
      <c r="C441" s="1">
        <v>42969</v>
      </c>
      <c r="D441">
        <v>936</v>
      </c>
      <c r="E441">
        <v>123460</v>
      </c>
      <c r="F441" t="s">
        <v>15</v>
      </c>
      <c r="G441" t="s">
        <v>16</v>
      </c>
      <c r="H441">
        <v>10</v>
      </c>
      <c r="I441">
        <v>13</v>
      </c>
      <c r="J441">
        <v>15</v>
      </c>
      <c r="K441">
        <v>1217</v>
      </c>
      <c r="L441">
        <v>0</v>
      </c>
      <c r="M441">
        <v>0</v>
      </c>
      <c r="N441">
        <v>1</v>
      </c>
      <c r="O441">
        <v>1</v>
      </c>
      <c r="P441">
        <f>IF(data[[#This Row],[impressions]]=0,0,data[[#This Row],[clicks]]/data[[#This Row],[impressions]])</f>
        <v>0</v>
      </c>
      <c r="Q441">
        <f>IF(data[[#This Row],[clicks]]=0,0,data[[#This Row],[spent]]/data[[#This Row],[clicks]])</f>
        <v>0</v>
      </c>
      <c r="R441">
        <f>IF(data[[#This Row],[impressions]]=0,0,data[[#This Row],[spent]]/data[[#This Row],[impressions]]*1000)</f>
        <v>0</v>
      </c>
      <c r="S441">
        <f t="shared" si="12"/>
        <v>0</v>
      </c>
      <c r="T441">
        <f t="shared" si="13"/>
        <v>0</v>
      </c>
    </row>
    <row r="442" spans="1:20" x14ac:dyDescent="0.3">
      <c r="A442">
        <v>950224</v>
      </c>
      <c r="B442" s="1">
        <v>42969</v>
      </c>
      <c r="C442" s="1">
        <v>42969</v>
      </c>
      <c r="D442">
        <v>936</v>
      </c>
      <c r="E442">
        <v>123464</v>
      </c>
      <c r="F442" t="s">
        <v>18</v>
      </c>
      <c r="G442" t="s">
        <v>16</v>
      </c>
      <c r="H442">
        <v>20</v>
      </c>
      <c r="I442">
        <v>21</v>
      </c>
      <c r="J442">
        <v>23</v>
      </c>
      <c r="K442">
        <v>2367</v>
      </c>
      <c r="L442">
        <v>2</v>
      </c>
      <c r="M442">
        <v>2.8399999139999998</v>
      </c>
      <c r="N442">
        <v>1</v>
      </c>
      <c r="O442">
        <v>1</v>
      </c>
      <c r="P442">
        <f>IF(data[[#This Row],[impressions]]=0,0,data[[#This Row],[clicks]]/data[[#This Row],[impressions]])</f>
        <v>8.449514152936206E-4</v>
      </c>
      <c r="Q442">
        <f>IF(data[[#This Row],[clicks]]=0,0,data[[#This Row],[spent]]/data[[#This Row],[clicks]])</f>
        <v>1.4199999569999999</v>
      </c>
      <c r="R442">
        <f>IF(data[[#This Row],[impressions]]=0,0,data[[#This Row],[spent]]/data[[#This Row],[impressions]]*1000)</f>
        <v>1.1998309733840302</v>
      </c>
      <c r="S442">
        <f t="shared" si="12"/>
        <v>0.5</v>
      </c>
      <c r="T442">
        <f t="shared" si="13"/>
        <v>2.8399999139999998</v>
      </c>
    </row>
    <row r="443" spans="1:20" x14ac:dyDescent="0.3">
      <c r="A443">
        <v>950326</v>
      </c>
      <c r="B443" s="1">
        <v>42969</v>
      </c>
      <c r="C443" s="1">
        <v>42969</v>
      </c>
      <c r="D443">
        <v>936</v>
      </c>
      <c r="E443">
        <v>123481</v>
      </c>
      <c r="F443" t="s">
        <v>17</v>
      </c>
      <c r="G443" t="s">
        <v>16</v>
      </c>
      <c r="H443">
        <v>16</v>
      </c>
      <c r="I443">
        <v>19</v>
      </c>
      <c r="J443">
        <v>22</v>
      </c>
      <c r="K443">
        <v>6607</v>
      </c>
      <c r="L443">
        <v>1</v>
      </c>
      <c r="M443">
        <v>1.3200000519999999</v>
      </c>
      <c r="N443">
        <v>2</v>
      </c>
      <c r="O443">
        <v>0</v>
      </c>
      <c r="P443">
        <f>IF(data[[#This Row],[impressions]]=0,0,data[[#This Row],[clicks]]/data[[#This Row],[impressions]])</f>
        <v>1.5135462388375965E-4</v>
      </c>
      <c r="Q443">
        <f>IF(data[[#This Row],[clicks]]=0,0,data[[#This Row],[spent]]/data[[#This Row],[clicks]])</f>
        <v>1.3200000519999999</v>
      </c>
      <c r="R443">
        <f>IF(data[[#This Row],[impressions]]=0,0,data[[#This Row],[spent]]/data[[#This Row],[impressions]]*1000)</f>
        <v>0.19978811139700317</v>
      </c>
      <c r="S443">
        <f t="shared" si="12"/>
        <v>0</v>
      </c>
      <c r="T443">
        <f t="shared" si="13"/>
        <v>0</v>
      </c>
    </row>
    <row r="444" spans="1:20" x14ac:dyDescent="0.3">
      <c r="A444">
        <v>950345</v>
      </c>
      <c r="B444" s="1">
        <v>42970</v>
      </c>
      <c r="C444" s="1">
        <v>42970</v>
      </c>
      <c r="D444">
        <v>936</v>
      </c>
      <c r="E444">
        <v>123484</v>
      </c>
      <c r="F444" t="s">
        <v>15</v>
      </c>
      <c r="G444" t="s">
        <v>16</v>
      </c>
      <c r="H444">
        <v>64</v>
      </c>
      <c r="I444">
        <v>66</v>
      </c>
      <c r="J444">
        <v>65</v>
      </c>
      <c r="K444">
        <v>616</v>
      </c>
      <c r="L444">
        <v>0</v>
      </c>
      <c r="M444">
        <v>0</v>
      </c>
      <c r="N444">
        <v>1</v>
      </c>
      <c r="O444">
        <v>0</v>
      </c>
      <c r="P444">
        <f>IF(data[[#This Row],[impressions]]=0,0,data[[#This Row],[clicks]]/data[[#This Row],[impressions]])</f>
        <v>0</v>
      </c>
      <c r="Q444">
        <f>IF(data[[#This Row],[clicks]]=0,0,data[[#This Row],[spent]]/data[[#This Row],[clicks]])</f>
        <v>0</v>
      </c>
      <c r="R444">
        <f>IF(data[[#This Row],[impressions]]=0,0,data[[#This Row],[spent]]/data[[#This Row],[impressions]]*1000)</f>
        <v>0</v>
      </c>
      <c r="S444">
        <f t="shared" si="12"/>
        <v>0</v>
      </c>
      <c r="T444">
        <f t="shared" si="13"/>
        <v>0</v>
      </c>
    </row>
    <row r="445" spans="1:20" x14ac:dyDescent="0.3">
      <c r="A445">
        <v>950452</v>
      </c>
      <c r="B445" s="1">
        <v>42970</v>
      </c>
      <c r="C445" s="1">
        <v>42970</v>
      </c>
      <c r="D445">
        <v>936</v>
      </c>
      <c r="E445">
        <v>123502</v>
      </c>
      <c r="F445" t="s">
        <v>19</v>
      </c>
      <c r="G445" t="s">
        <v>16</v>
      </c>
      <c r="H445">
        <v>16</v>
      </c>
      <c r="I445">
        <v>22</v>
      </c>
      <c r="J445">
        <v>22</v>
      </c>
      <c r="K445">
        <v>5537</v>
      </c>
      <c r="L445">
        <v>1</v>
      </c>
      <c r="M445">
        <v>1.519999981</v>
      </c>
      <c r="N445">
        <v>1</v>
      </c>
      <c r="O445">
        <v>0</v>
      </c>
      <c r="P445">
        <f>IF(data[[#This Row],[impressions]]=0,0,data[[#This Row],[clicks]]/data[[#This Row],[impressions]])</f>
        <v>1.8060321473722233E-4</v>
      </c>
      <c r="Q445">
        <f>IF(data[[#This Row],[clicks]]=0,0,data[[#This Row],[spent]]/data[[#This Row],[clicks]])</f>
        <v>1.519999981</v>
      </c>
      <c r="R445">
        <f>IF(data[[#This Row],[impressions]]=0,0,data[[#This Row],[spent]]/data[[#This Row],[impressions]]*1000)</f>
        <v>0.27451688296911686</v>
      </c>
      <c r="S445">
        <f t="shared" si="12"/>
        <v>0</v>
      </c>
      <c r="T445">
        <f t="shared" si="13"/>
        <v>0</v>
      </c>
    </row>
    <row r="446" spans="1:20" x14ac:dyDescent="0.3">
      <c r="A446">
        <v>950463</v>
      </c>
      <c r="B446" s="1">
        <v>42966</v>
      </c>
      <c r="C446" s="1">
        <v>42966</v>
      </c>
      <c r="D446">
        <v>936</v>
      </c>
      <c r="E446">
        <v>123504</v>
      </c>
      <c r="F446" t="s">
        <v>19</v>
      </c>
      <c r="G446" t="s">
        <v>16</v>
      </c>
      <c r="H446">
        <v>15</v>
      </c>
      <c r="I446">
        <v>19</v>
      </c>
      <c r="J446">
        <v>18</v>
      </c>
      <c r="K446">
        <v>818</v>
      </c>
      <c r="L446">
        <v>0</v>
      </c>
      <c r="M446">
        <v>0</v>
      </c>
      <c r="N446">
        <v>1</v>
      </c>
      <c r="O446">
        <v>0</v>
      </c>
      <c r="P446">
        <f>IF(data[[#This Row],[impressions]]=0,0,data[[#This Row],[clicks]]/data[[#This Row],[impressions]])</f>
        <v>0</v>
      </c>
      <c r="Q446">
        <f>IF(data[[#This Row],[clicks]]=0,0,data[[#This Row],[spent]]/data[[#This Row],[clicks]])</f>
        <v>0</v>
      </c>
      <c r="R446">
        <f>IF(data[[#This Row],[impressions]]=0,0,data[[#This Row],[spent]]/data[[#This Row],[impressions]]*1000)</f>
        <v>0</v>
      </c>
      <c r="S446">
        <f t="shared" si="12"/>
        <v>0</v>
      </c>
      <c r="T446">
        <f t="shared" si="13"/>
        <v>0</v>
      </c>
    </row>
    <row r="447" spans="1:20" x14ac:dyDescent="0.3">
      <c r="A447">
        <v>950495</v>
      </c>
      <c r="B447" s="1">
        <v>42966</v>
      </c>
      <c r="C447" s="1">
        <v>42966</v>
      </c>
      <c r="D447">
        <v>936</v>
      </c>
      <c r="E447">
        <v>123509</v>
      </c>
      <c r="F447" t="s">
        <v>19</v>
      </c>
      <c r="G447" t="s">
        <v>16</v>
      </c>
      <c r="H447">
        <v>21</v>
      </c>
      <c r="I447">
        <v>25</v>
      </c>
      <c r="J447">
        <v>25</v>
      </c>
      <c r="K447">
        <v>1909</v>
      </c>
      <c r="L447">
        <v>1</v>
      </c>
      <c r="M447">
        <v>0.980000019</v>
      </c>
      <c r="N447">
        <v>1</v>
      </c>
      <c r="O447">
        <v>0</v>
      </c>
      <c r="P447">
        <f>IF(data[[#This Row],[impressions]]=0,0,data[[#This Row],[clicks]]/data[[#This Row],[impressions]])</f>
        <v>5.2383446830801469E-4</v>
      </c>
      <c r="Q447">
        <f>IF(data[[#This Row],[clicks]]=0,0,data[[#This Row],[spent]]/data[[#This Row],[clicks]])</f>
        <v>0.980000019</v>
      </c>
      <c r="R447">
        <f>IF(data[[#This Row],[impressions]]=0,0,data[[#This Row],[spent]]/data[[#This Row],[impressions]]*1000)</f>
        <v>0.51335778889470929</v>
      </c>
      <c r="S447">
        <f t="shared" si="12"/>
        <v>0</v>
      </c>
      <c r="T447">
        <f t="shared" si="13"/>
        <v>0</v>
      </c>
    </row>
    <row r="448" spans="1:20" x14ac:dyDescent="0.3">
      <c r="A448">
        <v>950521</v>
      </c>
      <c r="B448" s="1">
        <v>42965</v>
      </c>
      <c r="C448" s="1">
        <v>42965</v>
      </c>
      <c r="D448">
        <v>936</v>
      </c>
      <c r="E448">
        <v>123514</v>
      </c>
      <c r="F448" t="s">
        <v>15</v>
      </c>
      <c r="G448" t="s">
        <v>16</v>
      </c>
      <c r="H448">
        <v>21</v>
      </c>
      <c r="I448">
        <v>27</v>
      </c>
      <c r="J448">
        <v>25</v>
      </c>
      <c r="K448">
        <v>351</v>
      </c>
      <c r="L448">
        <v>0</v>
      </c>
      <c r="M448">
        <v>0</v>
      </c>
      <c r="N448">
        <v>1</v>
      </c>
      <c r="O448">
        <v>0</v>
      </c>
      <c r="P448">
        <f>IF(data[[#This Row],[impressions]]=0,0,data[[#This Row],[clicks]]/data[[#This Row],[impressions]])</f>
        <v>0</v>
      </c>
      <c r="Q448">
        <f>IF(data[[#This Row],[clicks]]=0,0,data[[#This Row],[spent]]/data[[#This Row],[clicks]])</f>
        <v>0</v>
      </c>
      <c r="R448">
        <f>IF(data[[#This Row],[impressions]]=0,0,data[[#This Row],[spent]]/data[[#This Row],[impressions]]*1000)</f>
        <v>0</v>
      </c>
      <c r="S448">
        <f t="shared" si="12"/>
        <v>0</v>
      </c>
      <c r="T448">
        <f t="shared" si="13"/>
        <v>0</v>
      </c>
    </row>
    <row r="449" spans="1:20" x14ac:dyDescent="0.3">
      <c r="A449">
        <v>950531</v>
      </c>
      <c r="B449" s="1">
        <v>42966</v>
      </c>
      <c r="C449" s="1">
        <v>42966</v>
      </c>
      <c r="D449">
        <v>936</v>
      </c>
      <c r="E449">
        <v>123515</v>
      </c>
      <c r="F449" t="s">
        <v>19</v>
      </c>
      <c r="G449" t="s">
        <v>16</v>
      </c>
      <c r="H449">
        <v>22</v>
      </c>
      <c r="I449">
        <v>24</v>
      </c>
      <c r="J449">
        <v>26</v>
      </c>
      <c r="K449">
        <v>572</v>
      </c>
      <c r="L449">
        <v>0</v>
      </c>
      <c r="M449">
        <v>0</v>
      </c>
      <c r="N449">
        <v>1</v>
      </c>
      <c r="O449">
        <v>0</v>
      </c>
      <c r="P449">
        <f>IF(data[[#This Row],[impressions]]=0,0,data[[#This Row],[clicks]]/data[[#This Row],[impressions]])</f>
        <v>0</v>
      </c>
      <c r="Q449">
        <f>IF(data[[#This Row],[clicks]]=0,0,data[[#This Row],[spent]]/data[[#This Row],[clicks]])</f>
        <v>0</v>
      </c>
      <c r="R449">
        <f>IF(data[[#This Row],[impressions]]=0,0,data[[#This Row],[spent]]/data[[#This Row],[impressions]]*1000)</f>
        <v>0</v>
      </c>
      <c r="S449">
        <f t="shared" si="12"/>
        <v>0</v>
      </c>
      <c r="T449">
        <f t="shared" si="13"/>
        <v>0</v>
      </c>
    </row>
    <row r="450" spans="1:20" x14ac:dyDescent="0.3">
      <c r="A450">
        <v>950537</v>
      </c>
      <c r="B450" s="1">
        <v>42966</v>
      </c>
      <c r="C450" s="1">
        <v>42966</v>
      </c>
      <c r="D450">
        <v>936</v>
      </c>
      <c r="E450">
        <v>123516</v>
      </c>
      <c r="F450" t="s">
        <v>18</v>
      </c>
      <c r="G450" t="s">
        <v>16</v>
      </c>
      <c r="H450">
        <v>36</v>
      </c>
      <c r="I450">
        <v>41</v>
      </c>
      <c r="J450">
        <v>40</v>
      </c>
      <c r="K450">
        <v>1884</v>
      </c>
      <c r="L450">
        <v>1</v>
      </c>
      <c r="M450">
        <v>1.4099999670000001</v>
      </c>
      <c r="N450">
        <v>1</v>
      </c>
      <c r="O450">
        <v>0</v>
      </c>
      <c r="P450">
        <f>IF(data[[#This Row],[impressions]]=0,0,data[[#This Row],[clicks]]/data[[#This Row],[impressions]])</f>
        <v>5.3078556263269638E-4</v>
      </c>
      <c r="Q450">
        <f>IF(data[[#This Row],[clicks]]=0,0,data[[#This Row],[spent]]/data[[#This Row],[clicks]])</f>
        <v>1.4099999670000001</v>
      </c>
      <c r="R450">
        <f>IF(data[[#This Row],[impressions]]=0,0,data[[#This Row],[spent]]/data[[#This Row],[impressions]]*1000)</f>
        <v>0.74840762579617837</v>
      </c>
      <c r="S450">
        <f t="shared" ref="S450:S513" si="14">IF(L450=0,0,O450/L450)</f>
        <v>0</v>
      </c>
      <c r="T450">
        <f t="shared" ref="T450:T513" si="15">IF(O450=0,0,M450/O450)</f>
        <v>0</v>
      </c>
    </row>
    <row r="451" spans="1:20" x14ac:dyDescent="0.3">
      <c r="A451">
        <v>950550</v>
      </c>
      <c r="B451" s="1">
        <v>42966</v>
      </c>
      <c r="C451" s="1">
        <v>42966</v>
      </c>
      <c r="D451">
        <v>936</v>
      </c>
      <c r="E451">
        <v>123519</v>
      </c>
      <c r="F451" t="s">
        <v>15</v>
      </c>
      <c r="G451" t="s">
        <v>16</v>
      </c>
      <c r="H451">
        <v>30</v>
      </c>
      <c r="I451">
        <v>35</v>
      </c>
      <c r="J451">
        <v>36</v>
      </c>
      <c r="K451">
        <v>219</v>
      </c>
      <c r="L451">
        <v>0</v>
      </c>
      <c r="M451">
        <v>0</v>
      </c>
      <c r="N451">
        <v>1</v>
      </c>
      <c r="O451">
        <v>0</v>
      </c>
      <c r="P451">
        <f>IF(data[[#This Row],[impressions]]=0,0,data[[#This Row],[clicks]]/data[[#This Row],[impressions]])</f>
        <v>0</v>
      </c>
      <c r="Q451">
        <f>IF(data[[#This Row],[clicks]]=0,0,data[[#This Row],[spent]]/data[[#This Row],[clicks]])</f>
        <v>0</v>
      </c>
      <c r="R451">
        <f>IF(data[[#This Row],[impressions]]=0,0,data[[#This Row],[spent]]/data[[#This Row],[impressions]]*1000)</f>
        <v>0</v>
      </c>
      <c r="S451">
        <f t="shared" si="14"/>
        <v>0</v>
      </c>
      <c r="T451">
        <f t="shared" si="15"/>
        <v>0</v>
      </c>
    </row>
    <row r="452" spans="1:20" x14ac:dyDescent="0.3">
      <c r="A452">
        <v>950577</v>
      </c>
      <c r="B452" s="1">
        <v>42966</v>
      </c>
      <c r="C452" s="1">
        <v>42966</v>
      </c>
      <c r="D452">
        <v>936</v>
      </c>
      <c r="E452">
        <v>123523</v>
      </c>
      <c r="F452" t="s">
        <v>15</v>
      </c>
      <c r="G452" t="s">
        <v>16</v>
      </c>
      <c r="H452">
        <v>32</v>
      </c>
      <c r="I452">
        <v>38</v>
      </c>
      <c r="J452">
        <v>34</v>
      </c>
      <c r="K452">
        <v>540</v>
      </c>
      <c r="L452">
        <v>0</v>
      </c>
      <c r="M452">
        <v>0</v>
      </c>
      <c r="N452">
        <v>1</v>
      </c>
      <c r="O452">
        <v>1</v>
      </c>
      <c r="P452">
        <f>IF(data[[#This Row],[impressions]]=0,0,data[[#This Row],[clicks]]/data[[#This Row],[impressions]])</f>
        <v>0</v>
      </c>
      <c r="Q452">
        <f>IF(data[[#This Row],[clicks]]=0,0,data[[#This Row],[spent]]/data[[#This Row],[clicks]])</f>
        <v>0</v>
      </c>
      <c r="R452">
        <f>IF(data[[#This Row],[impressions]]=0,0,data[[#This Row],[spent]]/data[[#This Row],[impressions]]*1000)</f>
        <v>0</v>
      </c>
      <c r="S452">
        <f t="shared" si="14"/>
        <v>0</v>
      </c>
      <c r="T452">
        <f t="shared" si="15"/>
        <v>0</v>
      </c>
    </row>
    <row r="453" spans="1:20" x14ac:dyDescent="0.3">
      <c r="A453">
        <v>950578</v>
      </c>
      <c r="B453" s="1">
        <v>42966</v>
      </c>
      <c r="C453" s="1">
        <v>42966</v>
      </c>
      <c r="D453">
        <v>936</v>
      </c>
      <c r="E453">
        <v>123523</v>
      </c>
      <c r="F453" t="s">
        <v>15</v>
      </c>
      <c r="G453" t="s">
        <v>16</v>
      </c>
      <c r="H453">
        <v>32</v>
      </c>
      <c r="I453">
        <v>37</v>
      </c>
      <c r="J453">
        <v>37</v>
      </c>
      <c r="K453">
        <v>550</v>
      </c>
      <c r="L453">
        <v>0</v>
      </c>
      <c r="M453">
        <v>0</v>
      </c>
      <c r="N453">
        <v>1</v>
      </c>
      <c r="O453">
        <v>0</v>
      </c>
      <c r="P453">
        <f>IF(data[[#This Row],[impressions]]=0,0,data[[#This Row],[clicks]]/data[[#This Row],[impressions]])</f>
        <v>0</v>
      </c>
      <c r="Q453">
        <f>IF(data[[#This Row],[clicks]]=0,0,data[[#This Row],[spent]]/data[[#This Row],[clicks]])</f>
        <v>0</v>
      </c>
      <c r="R453">
        <f>IF(data[[#This Row],[impressions]]=0,0,data[[#This Row],[spent]]/data[[#This Row],[impressions]]*1000)</f>
        <v>0</v>
      </c>
      <c r="S453">
        <f t="shared" si="14"/>
        <v>0</v>
      </c>
      <c r="T453">
        <f t="shared" si="15"/>
        <v>0</v>
      </c>
    </row>
    <row r="454" spans="1:20" x14ac:dyDescent="0.3">
      <c r="A454">
        <v>950595</v>
      </c>
      <c r="B454" s="1">
        <v>42965</v>
      </c>
      <c r="C454" s="1">
        <v>42965</v>
      </c>
      <c r="D454">
        <v>936</v>
      </c>
      <c r="E454">
        <v>123526</v>
      </c>
      <c r="F454" t="s">
        <v>15</v>
      </c>
      <c r="G454" t="s">
        <v>16</v>
      </c>
      <c r="H454">
        <v>26</v>
      </c>
      <c r="I454">
        <v>30</v>
      </c>
      <c r="J454">
        <v>31</v>
      </c>
      <c r="K454">
        <v>465</v>
      </c>
      <c r="L454">
        <v>0</v>
      </c>
      <c r="M454">
        <v>0</v>
      </c>
      <c r="N454">
        <v>1</v>
      </c>
      <c r="O454">
        <v>0</v>
      </c>
      <c r="P454">
        <f>IF(data[[#This Row],[impressions]]=0,0,data[[#This Row],[clicks]]/data[[#This Row],[impressions]])</f>
        <v>0</v>
      </c>
      <c r="Q454">
        <f>IF(data[[#This Row],[clicks]]=0,0,data[[#This Row],[spent]]/data[[#This Row],[clicks]])</f>
        <v>0</v>
      </c>
      <c r="R454">
        <f>IF(data[[#This Row],[impressions]]=0,0,data[[#This Row],[spent]]/data[[#This Row],[impressions]]*1000)</f>
        <v>0</v>
      </c>
      <c r="S454">
        <f t="shared" si="14"/>
        <v>0</v>
      </c>
      <c r="T454">
        <f t="shared" si="15"/>
        <v>0</v>
      </c>
    </row>
    <row r="455" spans="1:20" x14ac:dyDescent="0.3">
      <c r="A455">
        <v>950609</v>
      </c>
      <c r="B455" s="1">
        <v>42965</v>
      </c>
      <c r="C455" s="1">
        <v>42965</v>
      </c>
      <c r="D455">
        <v>936</v>
      </c>
      <c r="E455">
        <v>123528</v>
      </c>
      <c r="F455" t="s">
        <v>15</v>
      </c>
      <c r="G455" t="s">
        <v>16</v>
      </c>
      <c r="H455">
        <v>29</v>
      </c>
      <c r="I455">
        <v>31</v>
      </c>
      <c r="J455">
        <v>35</v>
      </c>
      <c r="K455">
        <v>1761</v>
      </c>
      <c r="L455">
        <v>0</v>
      </c>
      <c r="M455">
        <v>0</v>
      </c>
      <c r="N455">
        <v>1</v>
      </c>
      <c r="O455">
        <v>1</v>
      </c>
      <c r="P455">
        <f>IF(data[[#This Row],[impressions]]=0,0,data[[#This Row],[clicks]]/data[[#This Row],[impressions]])</f>
        <v>0</v>
      </c>
      <c r="Q455">
        <f>IF(data[[#This Row],[clicks]]=0,0,data[[#This Row],[spent]]/data[[#This Row],[clicks]])</f>
        <v>0</v>
      </c>
      <c r="R455">
        <f>IF(data[[#This Row],[impressions]]=0,0,data[[#This Row],[spent]]/data[[#This Row],[impressions]]*1000)</f>
        <v>0</v>
      </c>
      <c r="S455">
        <f t="shared" si="14"/>
        <v>0</v>
      </c>
      <c r="T455">
        <f t="shared" si="15"/>
        <v>0</v>
      </c>
    </row>
    <row r="456" spans="1:20" x14ac:dyDescent="0.3">
      <c r="A456">
        <v>950629</v>
      </c>
      <c r="B456" s="1">
        <v>42970</v>
      </c>
      <c r="C456" s="1">
        <v>42970</v>
      </c>
      <c r="D456">
        <v>936</v>
      </c>
      <c r="E456">
        <v>123532</v>
      </c>
      <c r="F456" t="s">
        <v>15</v>
      </c>
      <c r="G456" t="s">
        <v>16</v>
      </c>
      <c r="H456">
        <v>65</v>
      </c>
      <c r="I456">
        <v>67</v>
      </c>
      <c r="J456">
        <v>68</v>
      </c>
      <c r="K456">
        <v>152</v>
      </c>
      <c r="L456">
        <v>0</v>
      </c>
      <c r="M456">
        <v>0</v>
      </c>
      <c r="N456">
        <v>1</v>
      </c>
      <c r="O456">
        <v>1</v>
      </c>
      <c r="P456">
        <f>IF(data[[#This Row],[impressions]]=0,0,data[[#This Row],[clicks]]/data[[#This Row],[impressions]])</f>
        <v>0</v>
      </c>
      <c r="Q456">
        <f>IF(data[[#This Row],[clicks]]=0,0,data[[#This Row],[spent]]/data[[#This Row],[clicks]])</f>
        <v>0</v>
      </c>
      <c r="R456">
        <f>IF(data[[#This Row],[impressions]]=0,0,data[[#This Row],[spent]]/data[[#This Row],[impressions]]*1000)</f>
        <v>0</v>
      </c>
      <c r="S456">
        <f t="shared" si="14"/>
        <v>0</v>
      </c>
      <c r="T456">
        <f t="shared" si="15"/>
        <v>0</v>
      </c>
    </row>
    <row r="457" spans="1:20" x14ac:dyDescent="0.3">
      <c r="A457">
        <v>950631</v>
      </c>
      <c r="B457" s="1">
        <v>42970</v>
      </c>
      <c r="C457" s="1">
        <v>42970</v>
      </c>
      <c r="D457">
        <v>936</v>
      </c>
      <c r="E457">
        <v>123532</v>
      </c>
      <c r="F457" t="s">
        <v>15</v>
      </c>
      <c r="G457" t="s">
        <v>16</v>
      </c>
      <c r="H457">
        <v>65</v>
      </c>
      <c r="I457">
        <v>70</v>
      </c>
      <c r="J457">
        <v>70</v>
      </c>
      <c r="K457">
        <v>152</v>
      </c>
      <c r="L457">
        <v>0</v>
      </c>
      <c r="M457">
        <v>0</v>
      </c>
      <c r="N457">
        <v>1</v>
      </c>
      <c r="O457">
        <v>1</v>
      </c>
      <c r="P457">
        <f>IF(data[[#This Row],[impressions]]=0,0,data[[#This Row],[clicks]]/data[[#This Row],[impressions]])</f>
        <v>0</v>
      </c>
      <c r="Q457">
        <f>IF(data[[#This Row],[clicks]]=0,0,data[[#This Row],[spent]]/data[[#This Row],[clicks]])</f>
        <v>0</v>
      </c>
      <c r="R457">
        <f>IF(data[[#This Row],[impressions]]=0,0,data[[#This Row],[spent]]/data[[#This Row],[impressions]]*1000)</f>
        <v>0</v>
      </c>
      <c r="S457">
        <f t="shared" si="14"/>
        <v>0</v>
      </c>
      <c r="T457">
        <f t="shared" si="15"/>
        <v>0</v>
      </c>
    </row>
    <row r="458" spans="1:20" x14ac:dyDescent="0.3">
      <c r="A458">
        <v>950649</v>
      </c>
      <c r="B458" s="1">
        <v>42970</v>
      </c>
      <c r="C458" s="1">
        <v>42970</v>
      </c>
      <c r="D458">
        <v>936</v>
      </c>
      <c r="E458">
        <v>123535</v>
      </c>
      <c r="F458" t="s">
        <v>15</v>
      </c>
      <c r="G458" t="s">
        <v>16</v>
      </c>
      <c r="H458">
        <v>64</v>
      </c>
      <c r="I458">
        <v>67</v>
      </c>
      <c r="J458">
        <v>70</v>
      </c>
      <c r="K458">
        <v>429</v>
      </c>
      <c r="L458">
        <v>0</v>
      </c>
      <c r="M458">
        <v>0</v>
      </c>
      <c r="N458">
        <v>1</v>
      </c>
      <c r="O458">
        <v>0</v>
      </c>
      <c r="P458">
        <f>IF(data[[#This Row],[impressions]]=0,0,data[[#This Row],[clicks]]/data[[#This Row],[impressions]])</f>
        <v>0</v>
      </c>
      <c r="Q458">
        <f>IF(data[[#This Row],[clicks]]=0,0,data[[#This Row],[spent]]/data[[#This Row],[clicks]])</f>
        <v>0</v>
      </c>
      <c r="R458">
        <f>IF(data[[#This Row],[impressions]]=0,0,data[[#This Row],[spent]]/data[[#This Row],[impressions]]*1000)</f>
        <v>0</v>
      </c>
      <c r="S458">
        <f t="shared" si="14"/>
        <v>0</v>
      </c>
      <c r="T458">
        <f t="shared" si="15"/>
        <v>0</v>
      </c>
    </row>
    <row r="459" spans="1:20" x14ac:dyDescent="0.3">
      <c r="A459">
        <v>950745</v>
      </c>
      <c r="B459" s="1">
        <v>42965</v>
      </c>
      <c r="C459" s="1">
        <v>42965</v>
      </c>
      <c r="D459">
        <v>936</v>
      </c>
      <c r="E459">
        <v>123551</v>
      </c>
      <c r="F459" t="s">
        <v>15</v>
      </c>
      <c r="G459" t="s">
        <v>16</v>
      </c>
      <c r="H459">
        <v>29</v>
      </c>
      <c r="I459">
        <v>32</v>
      </c>
      <c r="J459">
        <v>31</v>
      </c>
      <c r="K459">
        <v>1514</v>
      </c>
      <c r="L459">
        <v>0</v>
      </c>
      <c r="M459">
        <v>0</v>
      </c>
      <c r="N459">
        <v>2</v>
      </c>
      <c r="O459">
        <v>2</v>
      </c>
      <c r="P459">
        <f>IF(data[[#This Row],[impressions]]=0,0,data[[#This Row],[clicks]]/data[[#This Row],[impressions]])</f>
        <v>0</v>
      </c>
      <c r="Q459">
        <f>IF(data[[#This Row],[clicks]]=0,0,data[[#This Row],[spent]]/data[[#This Row],[clicks]])</f>
        <v>0</v>
      </c>
      <c r="R459">
        <f>IF(data[[#This Row],[impressions]]=0,0,data[[#This Row],[spent]]/data[[#This Row],[impressions]]*1000)</f>
        <v>0</v>
      </c>
      <c r="S459">
        <f t="shared" si="14"/>
        <v>0</v>
      </c>
      <c r="T459">
        <f t="shared" si="15"/>
        <v>0</v>
      </c>
    </row>
    <row r="460" spans="1:20" x14ac:dyDescent="0.3">
      <c r="A460">
        <v>950770</v>
      </c>
      <c r="B460" s="1">
        <v>42965</v>
      </c>
      <c r="C460" s="1">
        <v>42965</v>
      </c>
      <c r="D460">
        <v>936</v>
      </c>
      <c r="E460">
        <v>123555</v>
      </c>
      <c r="F460" t="s">
        <v>15</v>
      </c>
      <c r="G460" t="s">
        <v>16</v>
      </c>
      <c r="H460">
        <v>28</v>
      </c>
      <c r="I460">
        <v>31</v>
      </c>
      <c r="J460">
        <v>30</v>
      </c>
      <c r="K460">
        <v>7780</v>
      </c>
      <c r="L460">
        <v>3</v>
      </c>
      <c r="M460">
        <v>4.329999924</v>
      </c>
      <c r="N460">
        <v>2</v>
      </c>
      <c r="O460">
        <v>2</v>
      </c>
      <c r="P460">
        <f>IF(data[[#This Row],[impressions]]=0,0,data[[#This Row],[clicks]]/data[[#This Row],[impressions]])</f>
        <v>3.8560411311053987E-4</v>
      </c>
      <c r="Q460">
        <f>IF(data[[#This Row],[clicks]]=0,0,data[[#This Row],[spent]]/data[[#This Row],[clicks]])</f>
        <v>1.4433333079999999</v>
      </c>
      <c r="R460">
        <f>IF(data[[#This Row],[impressions]]=0,0,data[[#This Row],[spent]]/data[[#This Row],[impressions]]*1000)</f>
        <v>0.55655526015424162</v>
      </c>
      <c r="S460">
        <f t="shared" si="14"/>
        <v>0.66666666666666663</v>
      </c>
      <c r="T460">
        <f t="shared" si="15"/>
        <v>2.164999962</v>
      </c>
    </row>
    <row r="461" spans="1:20" x14ac:dyDescent="0.3">
      <c r="A461">
        <v>950772</v>
      </c>
      <c r="B461" s="1">
        <v>42965</v>
      </c>
      <c r="C461" s="1">
        <v>42965</v>
      </c>
      <c r="D461">
        <v>936</v>
      </c>
      <c r="E461">
        <v>123556</v>
      </c>
      <c r="F461" t="s">
        <v>17</v>
      </c>
      <c r="G461" t="s">
        <v>16</v>
      </c>
      <c r="H461">
        <v>28</v>
      </c>
      <c r="I461">
        <v>30</v>
      </c>
      <c r="J461">
        <v>33</v>
      </c>
      <c r="K461">
        <v>460</v>
      </c>
      <c r="L461">
        <v>0</v>
      </c>
      <c r="M461">
        <v>0</v>
      </c>
      <c r="N461">
        <v>1</v>
      </c>
      <c r="O461">
        <v>0</v>
      </c>
      <c r="P461">
        <f>IF(data[[#This Row],[impressions]]=0,0,data[[#This Row],[clicks]]/data[[#This Row],[impressions]])</f>
        <v>0</v>
      </c>
      <c r="Q461">
        <f>IF(data[[#This Row],[clicks]]=0,0,data[[#This Row],[spent]]/data[[#This Row],[clicks]])</f>
        <v>0</v>
      </c>
      <c r="R461">
        <f>IF(data[[#This Row],[impressions]]=0,0,data[[#This Row],[spent]]/data[[#This Row],[impressions]]*1000)</f>
        <v>0</v>
      </c>
      <c r="S461">
        <f t="shared" si="14"/>
        <v>0</v>
      </c>
      <c r="T461">
        <f t="shared" si="15"/>
        <v>0</v>
      </c>
    </row>
    <row r="462" spans="1:20" x14ac:dyDescent="0.3">
      <c r="A462">
        <v>950773</v>
      </c>
      <c r="B462" s="1">
        <v>42965</v>
      </c>
      <c r="C462" s="1">
        <v>42965</v>
      </c>
      <c r="D462">
        <v>936</v>
      </c>
      <c r="E462">
        <v>123556</v>
      </c>
      <c r="F462" t="s">
        <v>17</v>
      </c>
      <c r="G462" t="s">
        <v>16</v>
      </c>
      <c r="H462">
        <v>28</v>
      </c>
      <c r="I462">
        <v>29</v>
      </c>
      <c r="J462">
        <v>32</v>
      </c>
      <c r="K462">
        <v>471</v>
      </c>
      <c r="L462">
        <v>0</v>
      </c>
      <c r="M462">
        <v>0</v>
      </c>
      <c r="N462">
        <v>1</v>
      </c>
      <c r="O462">
        <v>0</v>
      </c>
      <c r="P462">
        <f>IF(data[[#This Row],[impressions]]=0,0,data[[#This Row],[clicks]]/data[[#This Row],[impressions]])</f>
        <v>0</v>
      </c>
      <c r="Q462">
        <f>IF(data[[#This Row],[clicks]]=0,0,data[[#This Row],[spent]]/data[[#This Row],[clicks]])</f>
        <v>0</v>
      </c>
      <c r="R462">
        <f>IF(data[[#This Row],[impressions]]=0,0,data[[#This Row],[spent]]/data[[#This Row],[impressions]]*1000)</f>
        <v>0</v>
      </c>
      <c r="S462">
        <f t="shared" si="14"/>
        <v>0</v>
      </c>
      <c r="T462">
        <f t="shared" si="15"/>
        <v>0</v>
      </c>
    </row>
    <row r="463" spans="1:20" x14ac:dyDescent="0.3">
      <c r="A463">
        <v>950776</v>
      </c>
      <c r="B463" s="1">
        <v>42965</v>
      </c>
      <c r="C463" s="1">
        <v>42965</v>
      </c>
      <c r="D463">
        <v>936</v>
      </c>
      <c r="E463">
        <v>123556</v>
      </c>
      <c r="F463" t="s">
        <v>17</v>
      </c>
      <c r="G463" t="s">
        <v>16</v>
      </c>
      <c r="H463">
        <v>28</v>
      </c>
      <c r="I463">
        <v>29</v>
      </c>
      <c r="J463">
        <v>32</v>
      </c>
      <c r="K463">
        <v>2633</v>
      </c>
      <c r="L463">
        <v>1</v>
      </c>
      <c r="M463">
        <v>1.0700000519999999</v>
      </c>
      <c r="N463">
        <v>1</v>
      </c>
      <c r="O463">
        <v>0</v>
      </c>
      <c r="P463">
        <f>IF(data[[#This Row],[impressions]]=0,0,data[[#This Row],[clicks]]/data[[#This Row],[impressions]])</f>
        <v>3.7979491074819596E-4</v>
      </c>
      <c r="Q463">
        <f>IF(data[[#This Row],[clicks]]=0,0,data[[#This Row],[spent]]/data[[#This Row],[clicks]])</f>
        <v>1.0700000519999999</v>
      </c>
      <c r="R463">
        <f>IF(data[[#This Row],[impressions]]=0,0,data[[#This Row],[spent]]/data[[#This Row],[impressions]]*1000)</f>
        <v>0.40638057424990504</v>
      </c>
      <c r="S463">
        <f t="shared" si="14"/>
        <v>0</v>
      </c>
      <c r="T463">
        <f t="shared" si="15"/>
        <v>0</v>
      </c>
    </row>
    <row r="464" spans="1:20" x14ac:dyDescent="0.3">
      <c r="A464">
        <v>950787</v>
      </c>
      <c r="B464" s="1">
        <v>42965</v>
      </c>
      <c r="C464" s="1">
        <v>42965</v>
      </c>
      <c r="D464">
        <v>936</v>
      </c>
      <c r="E464">
        <v>123558</v>
      </c>
      <c r="F464" t="s">
        <v>15</v>
      </c>
      <c r="G464" t="s">
        <v>16</v>
      </c>
      <c r="H464">
        <v>27</v>
      </c>
      <c r="I464">
        <v>32</v>
      </c>
      <c r="J464">
        <v>30</v>
      </c>
      <c r="K464">
        <v>199</v>
      </c>
      <c r="L464">
        <v>0</v>
      </c>
      <c r="M464">
        <v>0</v>
      </c>
      <c r="N464">
        <v>1</v>
      </c>
      <c r="O464">
        <v>0</v>
      </c>
      <c r="P464">
        <f>IF(data[[#This Row],[impressions]]=0,0,data[[#This Row],[clicks]]/data[[#This Row],[impressions]])</f>
        <v>0</v>
      </c>
      <c r="Q464">
        <f>IF(data[[#This Row],[clicks]]=0,0,data[[#This Row],[spent]]/data[[#This Row],[clicks]])</f>
        <v>0</v>
      </c>
      <c r="R464">
        <f>IF(data[[#This Row],[impressions]]=0,0,data[[#This Row],[spent]]/data[[#This Row],[impressions]]*1000)</f>
        <v>0</v>
      </c>
      <c r="S464">
        <f t="shared" si="14"/>
        <v>0</v>
      </c>
      <c r="T464">
        <f t="shared" si="15"/>
        <v>0</v>
      </c>
    </row>
    <row r="465" spans="1:20" x14ac:dyDescent="0.3">
      <c r="A465">
        <v>950808</v>
      </c>
      <c r="B465" s="1">
        <v>42969</v>
      </c>
      <c r="C465" s="1">
        <v>42969</v>
      </c>
      <c r="D465">
        <v>936</v>
      </c>
      <c r="E465">
        <v>123562</v>
      </c>
      <c r="F465" t="s">
        <v>17</v>
      </c>
      <c r="G465" t="s">
        <v>16</v>
      </c>
      <c r="H465">
        <v>32</v>
      </c>
      <c r="I465">
        <v>33</v>
      </c>
      <c r="J465">
        <v>38</v>
      </c>
      <c r="K465">
        <v>398</v>
      </c>
      <c r="L465">
        <v>0</v>
      </c>
      <c r="M465">
        <v>0</v>
      </c>
      <c r="N465">
        <v>1</v>
      </c>
      <c r="O465">
        <v>0</v>
      </c>
      <c r="P465">
        <f>IF(data[[#This Row],[impressions]]=0,0,data[[#This Row],[clicks]]/data[[#This Row],[impressions]])</f>
        <v>0</v>
      </c>
      <c r="Q465">
        <f>IF(data[[#This Row],[clicks]]=0,0,data[[#This Row],[spent]]/data[[#This Row],[clicks]])</f>
        <v>0</v>
      </c>
      <c r="R465">
        <f>IF(data[[#This Row],[impressions]]=0,0,data[[#This Row],[spent]]/data[[#This Row],[impressions]]*1000)</f>
        <v>0</v>
      </c>
      <c r="S465">
        <f t="shared" si="14"/>
        <v>0</v>
      </c>
      <c r="T465">
        <f t="shared" si="15"/>
        <v>0</v>
      </c>
    </row>
    <row r="466" spans="1:20" x14ac:dyDescent="0.3">
      <c r="A466">
        <v>950839</v>
      </c>
      <c r="B466" s="1">
        <v>42969</v>
      </c>
      <c r="C466" s="1">
        <v>42969</v>
      </c>
      <c r="D466">
        <v>936</v>
      </c>
      <c r="E466">
        <v>123567</v>
      </c>
      <c r="F466" t="s">
        <v>15</v>
      </c>
      <c r="G466" t="s">
        <v>16</v>
      </c>
      <c r="H466">
        <v>24</v>
      </c>
      <c r="I466">
        <v>29</v>
      </c>
      <c r="J466">
        <v>25</v>
      </c>
      <c r="K466">
        <v>246</v>
      </c>
      <c r="L466">
        <v>0</v>
      </c>
      <c r="M466">
        <v>0</v>
      </c>
      <c r="N466">
        <v>2</v>
      </c>
      <c r="O466">
        <v>2</v>
      </c>
      <c r="P466">
        <f>IF(data[[#This Row],[impressions]]=0,0,data[[#This Row],[clicks]]/data[[#This Row],[impressions]])</f>
        <v>0</v>
      </c>
      <c r="Q466">
        <f>IF(data[[#This Row],[clicks]]=0,0,data[[#This Row],[spent]]/data[[#This Row],[clicks]])</f>
        <v>0</v>
      </c>
      <c r="R466">
        <f>IF(data[[#This Row],[impressions]]=0,0,data[[#This Row],[spent]]/data[[#This Row],[impressions]]*1000)</f>
        <v>0</v>
      </c>
      <c r="S466">
        <f t="shared" si="14"/>
        <v>0</v>
      </c>
      <c r="T466">
        <f t="shared" si="15"/>
        <v>0</v>
      </c>
    </row>
    <row r="467" spans="1:20" x14ac:dyDescent="0.3">
      <c r="A467">
        <v>950878</v>
      </c>
      <c r="B467" s="1">
        <v>42966</v>
      </c>
      <c r="C467" s="1">
        <v>42966</v>
      </c>
      <c r="D467">
        <v>936</v>
      </c>
      <c r="E467">
        <v>123573</v>
      </c>
      <c r="F467" t="s">
        <v>18</v>
      </c>
      <c r="G467" t="s">
        <v>16</v>
      </c>
      <c r="H467">
        <v>10</v>
      </c>
      <c r="I467">
        <v>11</v>
      </c>
      <c r="J467">
        <v>15</v>
      </c>
      <c r="K467">
        <v>2967</v>
      </c>
      <c r="L467">
        <v>1</v>
      </c>
      <c r="M467">
        <v>1.5</v>
      </c>
      <c r="N467">
        <v>1</v>
      </c>
      <c r="O467">
        <v>1</v>
      </c>
      <c r="P467">
        <f>IF(data[[#This Row],[impressions]]=0,0,data[[#This Row],[clicks]]/data[[#This Row],[impressions]])</f>
        <v>3.370407819346141E-4</v>
      </c>
      <c r="Q467">
        <f>IF(data[[#This Row],[clicks]]=0,0,data[[#This Row],[spent]]/data[[#This Row],[clicks]])</f>
        <v>1.5</v>
      </c>
      <c r="R467">
        <f>IF(data[[#This Row],[impressions]]=0,0,data[[#This Row],[spent]]/data[[#This Row],[impressions]]*1000)</f>
        <v>0.50556117290192115</v>
      </c>
      <c r="S467">
        <f t="shared" si="14"/>
        <v>1</v>
      </c>
      <c r="T467">
        <f t="shared" si="15"/>
        <v>1.5</v>
      </c>
    </row>
    <row r="468" spans="1:20" x14ac:dyDescent="0.3">
      <c r="A468">
        <v>950969</v>
      </c>
      <c r="B468" s="1">
        <v>42966</v>
      </c>
      <c r="C468" s="1">
        <v>42966</v>
      </c>
      <c r="D468">
        <v>936</v>
      </c>
      <c r="E468">
        <v>123588</v>
      </c>
      <c r="F468" t="s">
        <v>19</v>
      </c>
      <c r="G468" t="s">
        <v>16</v>
      </c>
      <c r="H468">
        <v>36</v>
      </c>
      <c r="I468">
        <v>38</v>
      </c>
      <c r="J468">
        <v>40</v>
      </c>
      <c r="K468">
        <v>255</v>
      </c>
      <c r="L468">
        <v>0</v>
      </c>
      <c r="M468">
        <v>0</v>
      </c>
      <c r="N468">
        <v>1</v>
      </c>
      <c r="O468">
        <v>0</v>
      </c>
      <c r="P468">
        <f>IF(data[[#This Row],[impressions]]=0,0,data[[#This Row],[clicks]]/data[[#This Row],[impressions]])</f>
        <v>0</v>
      </c>
      <c r="Q468">
        <f>IF(data[[#This Row],[clicks]]=0,0,data[[#This Row],[spent]]/data[[#This Row],[clicks]])</f>
        <v>0</v>
      </c>
      <c r="R468">
        <f>IF(data[[#This Row],[impressions]]=0,0,data[[#This Row],[spent]]/data[[#This Row],[impressions]]*1000)</f>
        <v>0</v>
      </c>
      <c r="S468">
        <f t="shared" si="14"/>
        <v>0</v>
      </c>
      <c r="T468">
        <f t="shared" si="15"/>
        <v>0</v>
      </c>
    </row>
    <row r="469" spans="1:20" x14ac:dyDescent="0.3">
      <c r="A469">
        <v>951021</v>
      </c>
      <c r="B469" s="1">
        <v>42966</v>
      </c>
      <c r="C469" s="1">
        <v>42966</v>
      </c>
      <c r="D469">
        <v>936</v>
      </c>
      <c r="E469">
        <v>123597</v>
      </c>
      <c r="F469" t="s">
        <v>15</v>
      </c>
      <c r="G469" t="s">
        <v>20</v>
      </c>
      <c r="H469">
        <v>7</v>
      </c>
      <c r="I469">
        <v>13</v>
      </c>
      <c r="J469">
        <v>9</v>
      </c>
      <c r="K469">
        <v>457</v>
      </c>
      <c r="L469">
        <v>0</v>
      </c>
      <c r="M469">
        <v>0</v>
      </c>
      <c r="N469">
        <v>1</v>
      </c>
      <c r="O469">
        <v>1</v>
      </c>
      <c r="P469">
        <f>IF(data[[#This Row],[impressions]]=0,0,data[[#This Row],[clicks]]/data[[#This Row],[impressions]])</f>
        <v>0</v>
      </c>
      <c r="Q469">
        <f>IF(data[[#This Row],[clicks]]=0,0,data[[#This Row],[spent]]/data[[#This Row],[clicks]])</f>
        <v>0</v>
      </c>
      <c r="R469">
        <f>IF(data[[#This Row],[impressions]]=0,0,data[[#This Row],[spent]]/data[[#This Row],[impressions]]*1000)</f>
        <v>0</v>
      </c>
      <c r="S469">
        <f t="shared" si="14"/>
        <v>0</v>
      </c>
      <c r="T469">
        <f t="shared" si="15"/>
        <v>0</v>
      </c>
    </row>
    <row r="470" spans="1:20" x14ac:dyDescent="0.3">
      <c r="A470">
        <v>951033</v>
      </c>
      <c r="B470" s="1">
        <v>42966</v>
      </c>
      <c r="C470" s="1">
        <v>42966</v>
      </c>
      <c r="D470">
        <v>936</v>
      </c>
      <c r="E470">
        <v>123599</v>
      </c>
      <c r="F470" t="s">
        <v>15</v>
      </c>
      <c r="G470" t="s">
        <v>20</v>
      </c>
      <c r="H470">
        <v>10</v>
      </c>
      <c r="I470">
        <v>13</v>
      </c>
      <c r="J470">
        <v>13</v>
      </c>
      <c r="K470">
        <v>5517</v>
      </c>
      <c r="L470">
        <v>1</v>
      </c>
      <c r="M470">
        <v>1.230000019</v>
      </c>
      <c r="N470">
        <v>1</v>
      </c>
      <c r="O470">
        <v>0</v>
      </c>
      <c r="P470">
        <f>IF(data[[#This Row],[impressions]]=0,0,data[[#This Row],[clicks]]/data[[#This Row],[impressions]])</f>
        <v>1.8125793003443902E-4</v>
      </c>
      <c r="Q470">
        <f>IF(data[[#This Row],[clicks]]=0,0,data[[#This Row],[spent]]/data[[#This Row],[clicks]])</f>
        <v>1.230000019</v>
      </c>
      <c r="R470">
        <f>IF(data[[#This Row],[impressions]]=0,0,data[[#This Row],[spent]]/data[[#This Row],[impressions]]*1000)</f>
        <v>0.22294725738626064</v>
      </c>
      <c r="S470">
        <f t="shared" si="14"/>
        <v>0</v>
      </c>
      <c r="T470">
        <f t="shared" si="15"/>
        <v>0</v>
      </c>
    </row>
    <row r="471" spans="1:20" x14ac:dyDescent="0.3">
      <c r="A471">
        <v>951035</v>
      </c>
      <c r="B471" s="1">
        <v>42966</v>
      </c>
      <c r="C471" s="1">
        <v>42966</v>
      </c>
      <c r="D471">
        <v>936</v>
      </c>
      <c r="E471">
        <v>123599</v>
      </c>
      <c r="F471" t="s">
        <v>15</v>
      </c>
      <c r="G471" t="s">
        <v>20</v>
      </c>
      <c r="H471">
        <v>10</v>
      </c>
      <c r="I471">
        <v>15</v>
      </c>
      <c r="J471">
        <v>12</v>
      </c>
      <c r="K471">
        <v>1539</v>
      </c>
      <c r="L471">
        <v>0</v>
      </c>
      <c r="M471">
        <v>0</v>
      </c>
      <c r="N471">
        <v>1</v>
      </c>
      <c r="O471">
        <v>1</v>
      </c>
      <c r="P471">
        <f>IF(data[[#This Row],[impressions]]=0,0,data[[#This Row],[clicks]]/data[[#This Row],[impressions]])</f>
        <v>0</v>
      </c>
      <c r="Q471">
        <f>IF(data[[#This Row],[clicks]]=0,0,data[[#This Row],[spent]]/data[[#This Row],[clicks]])</f>
        <v>0</v>
      </c>
      <c r="R471">
        <f>IF(data[[#This Row],[impressions]]=0,0,data[[#This Row],[spent]]/data[[#This Row],[impressions]]*1000)</f>
        <v>0</v>
      </c>
      <c r="S471">
        <f t="shared" si="14"/>
        <v>0</v>
      </c>
      <c r="T471">
        <f t="shared" si="15"/>
        <v>0</v>
      </c>
    </row>
    <row r="472" spans="1:20" x14ac:dyDescent="0.3">
      <c r="A472">
        <v>951043</v>
      </c>
      <c r="B472" s="1">
        <v>42966</v>
      </c>
      <c r="C472" s="1">
        <v>42966</v>
      </c>
      <c r="D472">
        <v>936</v>
      </c>
      <c r="E472">
        <v>123601</v>
      </c>
      <c r="F472" t="s">
        <v>15</v>
      </c>
      <c r="G472" t="s">
        <v>20</v>
      </c>
      <c r="H472">
        <v>16</v>
      </c>
      <c r="I472">
        <v>22</v>
      </c>
      <c r="J472">
        <v>17</v>
      </c>
      <c r="K472">
        <v>3189</v>
      </c>
      <c r="L472">
        <v>0</v>
      </c>
      <c r="M472">
        <v>0</v>
      </c>
      <c r="N472">
        <v>1</v>
      </c>
      <c r="O472">
        <v>0</v>
      </c>
      <c r="P472">
        <f>IF(data[[#This Row],[impressions]]=0,0,data[[#This Row],[clicks]]/data[[#This Row],[impressions]])</f>
        <v>0</v>
      </c>
      <c r="Q472">
        <f>IF(data[[#This Row],[clicks]]=0,0,data[[#This Row],[spent]]/data[[#This Row],[clicks]])</f>
        <v>0</v>
      </c>
      <c r="R472">
        <f>IF(data[[#This Row],[impressions]]=0,0,data[[#This Row],[spent]]/data[[#This Row],[impressions]]*1000)</f>
        <v>0</v>
      </c>
      <c r="S472">
        <f t="shared" si="14"/>
        <v>0</v>
      </c>
      <c r="T472">
        <f t="shared" si="15"/>
        <v>0</v>
      </c>
    </row>
    <row r="473" spans="1:20" x14ac:dyDescent="0.3">
      <c r="A473">
        <v>951045</v>
      </c>
      <c r="B473" s="1">
        <v>42966</v>
      </c>
      <c r="C473" s="1">
        <v>42966</v>
      </c>
      <c r="D473">
        <v>936</v>
      </c>
      <c r="E473">
        <v>123601</v>
      </c>
      <c r="F473" t="s">
        <v>15</v>
      </c>
      <c r="G473" t="s">
        <v>20</v>
      </c>
      <c r="H473">
        <v>16</v>
      </c>
      <c r="I473">
        <v>20</v>
      </c>
      <c r="J473">
        <v>21</v>
      </c>
      <c r="K473">
        <v>3348</v>
      </c>
      <c r="L473">
        <v>0</v>
      </c>
      <c r="M473">
        <v>0</v>
      </c>
      <c r="N473">
        <v>1</v>
      </c>
      <c r="O473">
        <v>0</v>
      </c>
      <c r="P473">
        <f>IF(data[[#This Row],[impressions]]=0,0,data[[#This Row],[clicks]]/data[[#This Row],[impressions]])</f>
        <v>0</v>
      </c>
      <c r="Q473">
        <f>IF(data[[#This Row],[clicks]]=0,0,data[[#This Row],[spent]]/data[[#This Row],[clicks]])</f>
        <v>0</v>
      </c>
      <c r="R473">
        <f>IF(data[[#This Row],[impressions]]=0,0,data[[#This Row],[spent]]/data[[#This Row],[impressions]]*1000)</f>
        <v>0</v>
      </c>
      <c r="S473">
        <f t="shared" si="14"/>
        <v>0</v>
      </c>
      <c r="T473">
        <f t="shared" si="15"/>
        <v>0</v>
      </c>
    </row>
    <row r="474" spans="1:20" x14ac:dyDescent="0.3">
      <c r="A474">
        <v>951046</v>
      </c>
      <c r="B474" s="1">
        <v>42966</v>
      </c>
      <c r="C474" s="1">
        <v>42966</v>
      </c>
      <c r="D474">
        <v>936</v>
      </c>
      <c r="E474">
        <v>123601</v>
      </c>
      <c r="F474" t="s">
        <v>15</v>
      </c>
      <c r="G474" t="s">
        <v>20</v>
      </c>
      <c r="H474">
        <v>16</v>
      </c>
      <c r="I474">
        <v>18</v>
      </c>
      <c r="J474">
        <v>17</v>
      </c>
      <c r="K474">
        <v>20050</v>
      </c>
      <c r="L474">
        <v>4</v>
      </c>
      <c r="M474">
        <v>4.6599998469999999</v>
      </c>
      <c r="N474">
        <v>4</v>
      </c>
      <c r="O474">
        <v>1</v>
      </c>
      <c r="P474">
        <f>IF(data[[#This Row],[impressions]]=0,0,data[[#This Row],[clicks]]/data[[#This Row],[impressions]])</f>
        <v>1.9950124688279303E-4</v>
      </c>
      <c r="Q474">
        <f>IF(data[[#This Row],[clicks]]=0,0,data[[#This Row],[spent]]/data[[#This Row],[clicks]])</f>
        <v>1.16499996175</v>
      </c>
      <c r="R474">
        <f>IF(data[[#This Row],[impressions]]=0,0,data[[#This Row],[spent]]/data[[#This Row],[impressions]]*1000)</f>
        <v>0.23241894498753118</v>
      </c>
      <c r="S474">
        <f t="shared" si="14"/>
        <v>0.25</v>
      </c>
      <c r="T474">
        <f t="shared" si="15"/>
        <v>4.6599998469999999</v>
      </c>
    </row>
    <row r="475" spans="1:20" x14ac:dyDescent="0.3">
      <c r="A475">
        <v>951102</v>
      </c>
      <c r="B475" s="1">
        <v>42966</v>
      </c>
      <c r="C475" s="1">
        <v>42966</v>
      </c>
      <c r="D475">
        <v>936</v>
      </c>
      <c r="E475">
        <v>123611</v>
      </c>
      <c r="F475" t="s">
        <v>19</v>
      </c>
      <c r="G475" t="s">
        <v>16</v>
      </c>
      <c r="H475">
        <v>16</v>
      </c>
      <c r="I475">
        <v>18</v>
      </c>
      <c r="J475">
        <v>19</v>
      </c>
      <c r="K475">
        <v>2254</v>
      </c>
      <c r="L475">
        <v>0</v>
      </c>
      <c r="M475">
        <v>0</v>
      </c>
      <c r="N475">
        <v>1</v>
      </c>
      <c r="O475">
        <v>0</v>
      </c>
      <c r="P475">
        <f>IF(data[[#This Row],[impressions]]=0,0,data[[#This Row],[clicks]]/data[[#This Row],[impressions]])</f>
        <v>0</v>
      </c>
      <c r="Q475">
        <f>IF(data[[#This Row],[clicks]]=0,0,data[[#This Row],[spent]]/data[[#This Row],[clicks]])</f>
        <v>0</v>
      </c>
      <c r="R475">
        <f>IF(data[[#This Row],[impressions]]=0,0,data[[#This Row],[spent]]/data[[#This Row],[impressions]]*1000)</f>
        <v>0</v>
      </c>
      <c r="S475">
        <f t="shared" si="14"/>
        <v>0</v>
      </c>
      <c r="T475">
        <f t="shared" si="15"/>
        <v>0</v>
      </c>
    </row>
    <row r="476" spans="1:20" x14ac:dyDescent="0.3">
      <c r="A476">
        <v>951105</v>
      </c>
      <c r="B476" s="1">
        <v>42966</v>
      </c>
      <c r="C476" s="1">
        <v>42966</v>
      </c>
      <c r="D476">
        <v>936</v>
      </c>
      <c r="E476">
        <v>123611</v>
      </c>
      <c r="F476" t="s">
        <v>19</v>
      </c>
      <c r="G476" t="s">
        <v>16</v>
      </c>
      <c r="H476">
        <v>16</v>
      </c>
      <c r="I476">
        <v>20</v>
      </c>
      <c r="J476">
        <v>21</v>
      </c>
      <c r="K476">
        <v>5894</v>
      </c>
      <c r="L476">
        <v>1</v>
      </c>
      <c r="M476">
        <v>1.539999962</v>
      </c>
      <c r="N476">
        <v>1</v>
      </c>
      <c r="O476">
        <v>1</v>
      </c>
      <c r="P476">
        <f>IF(data[[#This Row],[impressions]]=0,0,data[[#This Row],[clicks]]/data[[#This Row],[impressions]])</f>
        <v>1.6966406515100103E-4</v>
      </c>
      <c r="Q476">
        <f>IF(data[[#This Row],[clicks]]=0,0,data[[#This Row],[spent]]/data[[#This Row],[clicks]])</f>
        <v>1.539999962</v>
      </c>
      <c r="R476">
        <f>IF(data[[#This Row],[impressions]]=0,0,data[[#This Row],[spent]]/data[[#This Row],[impressions]]*1000)</f>
        <v>0.26128265388530714</v>
      </c>
      <c r="S476">
        <f t="shared" si="14"/>
        <v>1</v>
      </c>
      <c r="T476">
        <f t="shared" si="15"/>
        <v>1.539999962</v>
      </c>
    </row>
    <row r="477" spans="1:20" x14ac:dyDescent="0.3">
      <c r="A477">
        <v>951133</v>
      </c>
      <c r="B477" s="1">
        <v>42965</v>
      </c>
      <c r="C477" s="1">
        <v>42965</v>
      </c>
      <c r="D477">
        <v>936</v>
      </c>
      <c r="E477">
        <v>123616</v>
      </c>
      <c r="F477" t="s">
        <v>17</v>
      </c>
      <c r="G477" t="s">
        <v>16</v>
      </c>
      <c r="H477">
        <v>16</v>
      </c>
      <c r="I477">
        <v>21</v>
      </c>
      <c r="J477">
        <v>19</v>
      </c>
      <c r="K477">
        <v>9948</v>
      </c>
      <c r="L477">
        <v>2</v>
      </c>
      <c r="M477">
        <v>2.7200000289999999</v>
      </c>
      <c r="N477">
        <v>2</v>
      </c>
      <c r="O477">
        <v>0</v>
      </c>
      <c r="P477">
        <f>IF(data[[#This Row],[impressions]]=0,0,data[[#This Row],[clicks]]/data[[#This Row],[impressions]])</f>
        <v>2.010454362685967E-4</v>
      </c>
      <c r="Q477">
        <f>IF(data[[#This Row],[clicks]]=0,0,data[[#This Row],[spent]]/data[[#This Row],[clicks]])</f>
        <v>1.3600000145</v>
      </c>
      <c r="R477">
        <f>IF(data[[#This Row],[impressions]]=0,0,data[[#This Row],[spent]]/data[[#This Row],[impressions]]*1000)</f>
        <v>0.27342179624045032</v>
      </c>
      <c r="S477">
        <f t="shared" si="14"/>
        <v>0</v>
      </c>
      <c r="T477">
        <f t="shared" si="15"/>
        <v>0</v>
      </c>
    </row>
    <row r="478" spans="1:20" x14ac:dyDescent="0.3">
      <c r="A478">
        <v>951202</v>
      </c>
      <c r="B478" s="1">
        <v>42965</v>
      </c>
      <c r="C478" s="1">
        <v>42965</v>
      </c>
      <c r="D478">
        <v>936</v>
      </c>
      <c r="E478">
        <v>123627</v>
      </c>
      <c r="F478" t="s">
        <v>19</v>
      </c>
      <c r="G478" t="s">
        <v>20</v>
      </c>
      <c r="H478">
        <v>26</v>
      </c>
      <c r="I478">
        <v>29</v>
      </c>
      <c r="J478">
        <v>28</v>
      </c>
      <c r="K478">
        <v>5307</v>
      </c>
      <c r="L478">
        <v>3</v>
      </c>
      <c r="M478">
        <v>4.2899999620000004</v>
      </c>
      <c r="N478">
        <v>2</v>
      </c>
      <c r="O478">
        <v>1</v>
      </c>
      <c r="P478">
        <f>IF(data[[#This Row],[impressions]]=0,0,data[[#This Row],[clicks]]/data[[#This Row],[impressions]])</f>
        <v>5.6529112492933857E-4</v>
      </c>
      <c r="Q478">
        <f>IF(data[[#This Row],[clicks]]=0,0,data[[#This Row],[spent]]/data[[#This Row],[clicks]])</f>
        <v>1.4299999873333336</v>
      </c>
      <c r="R478">
        <f>IF(data[[#This Row],[impressions]]=0,0,data[[#This Row],[spent]]/data[[#This Row],[impressions]]*1000)</f>
        <v>0.80836630148860011</v>
      </c>
      <c r="S478">
        <f t="shared" si="14"/>
        <v>0.33333333333333331</v>
      </c>
      <c r="T478">
        <f t="shared" si="15"/>
        <v>4.2899999620000004</v>
      </c>
    </row>
    <row r="479" spans="1:20" x14ac:dyDescent="0.3">
      <c r="A479">
        <v>951225</v>
      </c>
      <c r="B479" s="1">
        <v>42965</v>
      </c>
      <c r="C479" s="1">
        <v>42965</v>
      </c>
      <c r="D479">
        <v>936</v>
      </c>
      <c r="E479">
        <v>123631</v>
      </c>
      <c r="F479" t="s">
        <v>17</v>
      </c>
      <c r="G479" t="s">
        <v>20</v>
      </c>
      <c r="H479">
        <v>22</v>
      </c>
      <c r="I479">
        <v>28</v>
      </c>
      <c r="J479">
        <v>28</v>
      </c>
      <c r="K479">
        <v>4621</v>
      </c>
      <c r="L479">
        <v>2</v>
      </c>
      <c r="M479">
        <v>3.25</v>
      </c>
      <c r="N479">
        <v>1</v>
      </c>
      <c r="O479">
        <v>1</v>
      </c>
      <c r="P479">
        <f>IF(data[[#This Row],[impressions]]=0,0,data[[#This Row],[clicks]]/data[[#This Row],[impressions]])</f>
        <v>4.3280675178532783E-4</v>
      </c>
      <c r="Q479">
        <f>IF(data[[#This Row],[clicks]]=0,0,data[[#This Row],[spent]]/data[[#This Row],[clicks]])</f>
        <v>1.625</v>
      </c>
      <c r="R479">
        <f>IF(data[[#This Row],[impressions]]=0,0,data[[#This Row],[spent]]/data[[#This Row],[impressions]]*1000)</f>
        <v>0.70331097165115775</v>
      </c>
      <c r="S479">
        <f t="shared" si="14"/>
        <v>0.5</v>
      </c>
      <c r="T479">
        <f t="shared" si="15"/>
        <v>3.25</v>
      </c>
    </row>
    <row r="480" spans="1:20" x14ac:dyDescent="0.3">
      <c r="A480">
        <v>951270</v>
      </c>
      <c r="B480" s="1">
        <v>42965</v>
      </c>
      <c r="C480" s="1">
        <v>42965</v>
      </c>
      <c r="D480">
        <v>936</v>
      </c>
      <c r="E480">
        <v>123639</v>
      </c>
      <c r="F480" t="s">
        <v>17</v>
      </c>
      <c r="G480" t="s">
        <v>20</v>
      </c>
      <c r="H480">
        <v>18</v>
      </c>
      <c r="I480">
        <v>21</v>
      </c>
      <c r="J480">
        <v>19</v>
      </c>
      <c r="K480">
        <v>784</v>
      </c>
      <c r="L480">
        <v>0</v>
      </c>
      <c r="M480">
        <v>0</v>
      </c>
      <c r="N480">
        <v>1</v>
      </c>
      <c r="O480">
        <v>1</v>
      </c>
      <c r="P480">
        <f>IF(data[[#This Row],[impressions]]=0,0,data[[#This Row],[clicks]]/data[[#This Row],[impressions]])</f>
        <v>0</v>
      </c>
      <c r="Q480">
        <f>IF(data[[#This Row],[clicks]]=0,0,data[[#This Row],[spent]]/data[[#This Row],[clicks]])</f>
        <v>0</v>
      </c>
      <c r="R480">
        <f>IF(data[[#This Row],[impressions]]=0,0,data[[#This Row],[spent]]/data[[#This Row],[impressions]]*1000)</f>
        <v>0</v>
      </c>
      <c r="S480">
        <f t="shared" si="14"/>
        <v>0</v>
      </c>
      <c r="T480">
        <f t="shared" si="15"/>
        <v>0</v>
      </c>
    </row>
    <row r="481" spans="1:20" x14ac:dyDescent="0.3">
      <c r="A481">
        <v>951282</v>
      </c>
      <c r="B481" s="1">
        <v>42965</v>
      </c>
      <c r="C481" s="1">
        <v>42965</v>
      </c>
      <c r="D481">
        <v>936</v>
      </c>
      <c r="E481">
        <v>123641</v>
      </c>
      <c r="F481" t="s">
        <v>17</v>
      </c>
      <c r="G481" t="s">
        <v>20</v>
      </c>
      <c r="H481">
        <v>16</v>
      </c>
      <c r="I481">
        <v>22</v>
      </c>
      <c r="J481">
        <v>17</v>
      </c>
      <c r="K481">
        <v>5775</v>
      </c>
      <c r="L481">
        <v>1</v>
      </c>
      <c r="M481">
        <v>1.5800000430000001</v>
      </c>
      <c r="N481">
        <v>1</v>
      </c>
      <c r="O481">
        <v>1</v>
      </c>
      <c r="P481">
        <f>IF(data[[#This Row],[impressions]]=0,0,data[[#This Row],[clicks]]/data[[#This Row],[impressions]])</f>
        <v>1.7316017316017316E-4</v>
      </c>
      <c r="Q481">
        <f>IF(data[[#This Row],[clicks]]=0,0,data[[#This Row],[spent]]/data[[#This Row],[clicks]])</f>
        <v>1.5800000430000001</v>
      </c>
      <c r="R481">
        <f>IF(data[[#This Row],[impressions]]=0,0,data[[#This Row],[spent]]/data[[#This Row],[impressions]]*1000)</f>
        <v>0.27359308103896107</v>
      </c>
      <c r="S481">
        <f t="shared" si="14"/>
        <v>1</v>
      </c>
      <c r="T481">
        <f t="shared" si="15"/>
        <v>1.5800000430000001</v>
      </c>
    </row>
    <row r="482" spans="1:20" x14ac:dyDescent="0.3">
      <c r="A482">
        <v>951285</v>
      </c>
      <c r="B482" s="1">
        <v>42966</v>
      </c>
      <c r="C482" s="1">
        <v>42966</v>
      </c>
      <c r="D482">
        <v>936</v>
      </c>
      <c r="E482">
        <v>123641</v>
      </c>
      <c r="F482" t="s">
        <v>17</v>
      </c>
      <c r="G482" t="s">
        <v>20</v>
      </c>
      <c r="H482">
        <v>16</v>
      </c>
      <c r="I482">
        <v>20</v>
      </c>
      <c r="J482">
        <v>20</v>
      </c>
      <c r="K482">
        <v>9297</v>
      </c>
      <c r="L482">
        <v>2</v>
      </c>
      <c r="M482">
        <v>2.619999886</v>
      </c>
      <c r="N482">
        <v>2</v>
      </c>
      <c r="O482">
        <v>1</v>
      </c>
      <c r="P482">
        <f>IF(data[[#This Row],[impressions]]=0,0,data[[#This Row],[clicks]]/data[[#This Row],[impressions]])</f>
        <v>2.1512315800795956E-4</v>
      </c>
      <c r="Q482">
        <f>IF(data[[#This Row],[clicks]]=0,0,data[[#This Row],[spent]]/data[[#This Row],[clicks]])</f>
        <v>1.309999943</v>
      </c>
      <c r="R482">
        <f>IF(data[[#This Row],[impressions]]=0,0,data[[#This Row],[spent]]/data[[#This Row],[impressions]]*1000)</f>
        <v>0.28181132472840703</v>
      </c>
      <c r="S482">
        <f t="shared" si="14"/>
        <v>0.5</v>
      </c>
      <c r="T482">
        <f t="shared" si="15"/>
        <v>2.619999886</v>
      </c>
    </row>
    <row r="483" spans="1:20" x14ac:dyDescent="0.3">
      <c r="A483">
        <v>951294</v>
      </c>
      <c r="B483" s="1">
        <v>42966</v>
      </c>
      <c r="C483" s="1">
        <v>42966</v>
      </c>
      <c r="D483">
        <v>936</v>
      </c>
      <c r="E483">
        <v>123643</v>
      </c>
      <c r="F483" t="s">
        <v>17</v>
      </c>
      <c r="G483" t="s">
        <v>20</v>
      </c>
      <c r="H483">
        <v>15</v>
      </c>
      <c r="I483">
        <v>16</v>
      </c>
      <c r="J483">
        <v>17</v>
      </c>
      <c r="K483">
        <v>699</v>
      </c>
      <c r="L483">
        <v>0</v>
      </c>
      <c r="M483">
        <v>0</v>
      </c>
      <c r="N483">
        <v>1</v>
      </c>
      <c r="O483">
        <v>0</v>
      </c>
      <c r="P483">
        <f>IF(data[[#This Row],[impressions]]=0,0,data[[#This Row],[clicks]]/data[[#This Row],[impressions]])</f>
        <v>0</v>
      </c>
      <c r="Q483">
        <f>IF(data[[#This Row],[clicks]]=0,0,data[[#This Row],[spent]]/data[[#This Row],[clicks]])</f>
        <v>0</v>
      </c>
      <c r="R483">
        <f>IF(data[[#This Row],[impressions]]=0,0,data[[#This Row],[spent]]/data[[#This Row],[impressions]]*1000)</f>
        <v>0</v>
      </c>
      <c r="S483">
        <f t="shared" si="14"/>
        <v>0</v>
      </c>
      <c r="T483">
        <f t="shared" si="15"/>
        <v>0</v>
      </c>
    </row>
    <row r="484" spans="1:20" x14ac:dyDescent="0.3">
      <c r="A484">
        <v>951305</v>
      </c>
      <c r="B484" s="1">
        <v>42966</v>
      </c>
      <c r="C484" s="1">
        <v>42966</v>
      </c>
      <c r="D484">
        <v>936</v>
      </c>
      <c r="E484">
        <v>123644</v>
      </c>
      <c r="F484" t="s">
        <v>17</v>
      </c>
      <c r="G484" t="s">
        <v>20</v>
      </c>
      <c r="H484">
        <v>10</v>
      </c>
      <c r="I484">
        <v>12</v>
      </c>
      <c r="J484">
        <v>13</v>
      </c>
      <c r="K484">
        <v>1104</v>
      </c>
      <c r="L484">
        <v>0</v>
      </c>
      <c r="M484">
        <v>0</v>
      </c>
      <c r="N484">
        <v>1</v>
      </c>
      <c r="O484">
        <v>0</v>
      </c>
      <c r="P484">
        <f>IF(data[[#This Row],[impressions]]=0,0,data[[#This Row],[clicks]]/data[[#This Row],[impressions]])</f>
        <v>0</v>
      </c>
      <c r="Q484">
        <f>IF(data[[#This Row],[clicks]]=0,0,data[[#This Row],[spent]]/data[[#This Row],[clicks]])</f>
        <v>0</v>
      </c>
      <c r="R484">
        <f>IF(data[[#This Row],[impressions]]=0,0,data[[#This Row],[spent]]/data[[#This Row],[impressions]]*1000)</f>
        <v>0</v>
      </c>
      <c r="S484">
        <f t="shared" si="14"/>
        <v>0</v>
      </c>
      <c r="T484">
        <f t="shared" si="15"/>
        <v>0</v>
      </c>
    </row>
    <row r="485" spans="1:20" x14ac:dyDescent="0.3">
      <c r="A485">
        <v>951334</v>
      </c>
      <c r="B485" s="1">
        <v>42965</v>
      </c>
      <c r="C485" s="1">
        <v>42965</v>
      </c>
      <c r="D485">
        <v>936</v>
      </c>
      <c r="E485">
        <v>123649</v>
      </c>
      <c r="F485" t="s">
        <v>15</v>
      </c>
      <c r="G485" t="s">
        <v>20</v>
      </c>
      <c r="H485">
        <v>64</v>
      </c>
      <c r="I485">
        <v>70</v>
      </c>
      <c r="J485">
        <v>69</v>
      </c>
      <c r="K485">
        <v>3717</v>
      </c>
      <c r="L485">
        <v>1</v>
      </c>
      <c r="M485">
        <v>1.539999962</v>
      </c>
      <c r="N485">
        <v>1</v>
      </c>
      <c r="O485">
        <v>0</v>
      </c>
      <c r="P485">
        <f>IF(data[[#This Row],[impressions]]=0,0,data[[#This Row],[clicks]]/data[[#This Row],[impressions]])</f>
        <v>2.6903416733925207E-4</v>
      </c>
      <c r="Q485">
        <f>IF(data[[#This Row],[clicks]]=0,0,data[[#This Row],[spent]]/data[[#This Row],[clicks]])</f>
        <v>1.539999962</v>
      </c>
      <c r="R485">
        <f>IF(data[[#This Row],[impressions]]=0,0,data[[#This Row],[spent]]/data[[#This Row],[impressions]]*1000)</f>
        <v>0.41431260747914983</v>
      </c>
      <c r="S485">
        <f t="shared" si="14"/>
        <v>0</v>
      </c>
      <c r="T485">
        <f t="shared" si="15"/>
        <v>0</v>
      </c>
    </row>
    <row r="486" spans="1:20" x14ac:dyDescent="0.3">
      <c r="A486">
        <v>951391</v>
      </c>
      <c r="B486" s="1">
        <v>42966</v>
      </c>
      <c r="C486" s="1">
        <v>42966</v>
      </c>
      <c r="D486">
        <v>936</v>
      </c>
      <c r="E486">
        <v>123659</v>
      </c>
      <c r="F486" t="s">
        <v>15</v>
      </c>
      <c r="G486" t="s">
        <v>20</v>
      </c>
      <c r="H486">
        <v>28</v>
      </c>
      <c r="I486">
        <v>29</v>
      </c>
      <c r="J486">
        <v>33</v>
      </c>
      <c r="K486">
        <v>2879</v>
      </c>
      <c r="L486">
        <v>1</v>
      </c>
      <c r="M486">
        <v>1.5900000329999999</v>
      </c>
      <c r="N486">
        <v>2</v>
      </c>
      <c r="O486">
        <v>2</v>
      </c>
      <c r="P486">
        <f>IF(data[[#This Row],[impressions]]=0,0,data[[#This Row],[clicks]]/data[[#This Row],[impressions]])</f>
        <v>3.4734282737061478E-4</v>
      </c>
      <c r="Q486">
        <f>IF(data[[#This Row],[clicks]]=0,0,data[[#This Row],[spent]]/data[[#This Row],[clicks]])</f>
        <v>1.5900000329999999</v>
      </c>
      <c r="R486">
        <f>IF(data[[#This Row],[impressions]]=0,0,data[[#This Row],[spent]]/data[[#This Row],[impressions]]*1000)</f>
        <v>0.55227510698159077</v>
      </c>
      <c r="S486">
        <f t="shared" si="14"/>
        <v>2</v>
      </c>
      <c r="T486">
        <f t="shared" si="15"/>
        <v>0.79500001649999996</v>
      </c>
    </row>
    <row r="487" spans="1:20" x14ac:dyDescent="0.3">
      <c r="A487">
        <v>951392</v>
      </c>
      <c r="B487" s="1">
        <v>42967</v>
      </c>
      <c r="C487" s="1">
        <v>42967</v>
      </c>
      <c r="D487">
        <v>936</v>
      </c>
      <c r="E487">
        <v>123659</v>
      </c>
      <c r="F487" t="s">
        <v>15</v>
      </c>
      <c r="G487" t="s">
        <v>20</v>
      </c>
      <c r="H487">
        <v>28</v>
      </c>
      <c r="I487">
        <v>31</v>
      </c>
      <c r="J487">
        <v>32</v>
      </c>
      <c r="K487">
        <v>2749</v>
      </c>
      <c r="L487">
        <v>1</v>
      </c>
      <c r="M487">
        <v>1.3899999860000001</v>
      </c>
      <c r="N487">
        <v>1</v>
      </c>
      <c r="O487">
        <v>0</v>
      </c>
      <c r="P487">
        <f>IF(data[[#This Row],[impressions]]=0,0,data[[#This Row],[clicks]]/data[[#This Row],[impressions]])</f>
        <v>3.6376864314296108E-4</v>
      </c>
      <c r="Q487">
        <f>IF(data[[#This Row],[clicks]]=0,0,data[[#This Row],[spent]]/data[[#This Row],[clicks]])</f>
        <v>1.3899999860000001</v>
      </c>
      <c r="R487">
        <f>IF(data[[#This Row],[impressions]]=0,0,data[[#This Row],[spent]]/data[[#This Row],[impressions]]*1000)</f>
        <v>0.5056384088759549</v>
      </c>
      <c r="S487">
        <f t="shared" si="14"/>
        <v>0</v>
      </c>
      <c r="T487">
        <f t="shared" si="15"/>
        <v>0</v>
      </c>
    </row>
    <row r="488" spans="1:20" x14ac:dyDescent="0.3">
      <c r="A488">
        <v>951400</v>
      </c>
      <c r="B488" s="1">
        <v>42968</v>
      </c>
      <c r="C488" s="1">
        <v>42968</v>
      </c>
      <c r="D488">
        <v>936</v>
      </c>
      <c r="E488">
        <v>123660</v>
      </c>
      <c r="F488" t="s">
        <v>19</v>
      </c>
      <c r="G488" t="s">
        <v>20</v>
      </c>
      <c r="H488">
        <v>10</v>
      </c>
      <c r="I488">
        <v>12</v>
      </c>
      <c r="J488">
        <v>15</v>
      </c>
      <c r="K488">
        <v>24028</v>
      </c>
      <c r="L488">
        <v>9</v>
      </c>
      <c r="M488">
        <v>12.39000034</v>
      </c>
      <c r="N488">
        <v>2</v>
      </c>
      <c r="O488">
        <v>0</v>
      </c>
      <c r="P488">
        <f>IF(data[[#This Row],[impressions]]=0,0,data[[#This Row],[clicks]]/data[[#This Row],[impressions]])</f>
        <v>3.745630098218745E-4</v>
      </c>
      <c r="Q488">
        <f>IF(data[[#This Row],[clicks]]=0,0,data[[#This Row],[spent]]/data[[#This Row],[clicks]])</f>
        <v>1.3766667044444445</v>
      </c>
      <c r="R488">
        <f>IF(data[[#This Row],[impressions]]=0,0,data[[#This Row],[spent]]/data[[#This Row],[impressions]]*1000)</f>
        <v>0.51564842433827207</v>
      </c>
      <c r="S488">
        <f t="shared" si="14"/>
        <v>0</v>
      </c>
      <c r="T488">
        <f t="shared" si="15"/>
        <v>0</v>
      </c>
    </row>
    <row r="489" spans="1:20" x14ac:dyDescent="0.3">
      <c r="A489">
        <v>951402</v>
      </c>
      <c r="B489" s="1">
        <v>42968</v>
      </c>
      <c r="C489" s="1">
        <v>42968</v>
      </c>
      <c r="D489">
        <v>936</v>
      </c>
      <c r="E489">
        <v>123661</v>
      </c>
      <c r="F489" t="s">
        <v>15</v>
      </c>
      <c r="G489" t="s">
        <v>20</v>
      </c>
      <c r="H489">
        <v>29</v>
      </c>
      <c r="I489">
        <v>32</v>
      </c>
      <c r="J489">
        <v>31</v>
      </c>
      <c r="K489">
        <v>1118</v>
      </c>
      <c r="L489">
        <v>0</v>
      </c>
      <c r="M489">
        <v>0</v>
      </c>
      <c r="N489">
        <v>1</v>
      </c>
      <c r="O489">
        <v>1</v>
      </c>
      <c r="P489">
        <f>IF(data[[#This Row],[impressions]]=0,0,data[[#This Row],[clicks]]/data[[#This Row],[impressions]])</f>
        <v>0</v>
      </c>
      <c r="Q489">
        <f>IF(data[[#This Row],[clicks]]=0,0,data[[#This Row],[spent]]/data[[#This Row],[clicks]])</f>
        <v>0</v>
      </c>
      <c r="R489">
        <f>IF(data[[#This Row],[impressions]]=0,0,data[[#This Row],[spent]]/data[[#This Row],[impressions]]*1000)</f>
        <v>0</v>
      </c>
      <c r="S489">
        <f t="shared" si="14"/>
        <v>0</v>
      </c>
      <c r="T489">
        <f t="shared" si="15"/>
        <v>0</v>
      </c>
    </row>
    <row r="490" spans="1:20" x14ac:dyDescent="0.3">
      <c r="A490">
        <v>951413</v>
      </c>
      <c r="B490" s="1">
        <v>42968</v>
      </c>
      <c r="C490" s="1">
        <v>42968</v>
      </c>
      <c r="D490">
        <v>936</v>
      </c>
      <c r="E490">
        <v>123662</v>
      </c>
      <c r="F490" t="s">
        <v>15</v>
      </c>
      <c r="G490" t="s">
        <v>20</v>
      </c>
      <c r="H490">
        <v>26</v>
      </c>
      <c r="I490">
        <v>29</v>
      </c>
      <c r="J490">
        <v>27</v>
      </c>
      <c r="K490">
        <v>1083</v>
      </c>
      <c r="L490">
        <v>0</v>
      </c>
      <c r="M490">
        <v>0</v>
      </c>
      <c r="N490">
        <v>2</v>
      </c>
      <c r="O490">
        <v>1</v>
      </c>
      <c r="P490">
        <f>IF(data[[#This Row],[impressions]]=0,0,data[[#This Row],[clicks]]/data[[#This Row],[impressions]])</f>
        <v>0</v>
      </c>
      <c r="Q490">
        <f>IF(data[[#This Row],[clicks]]=0,0,data[[#This Row],[spent]]/data[[#This Row],[clicks]])</f>
        <v>0</v>
      </c>
      <c r="R490">
        <f>IF(data[[#This Row],[impressions]]=0,0,data[[#This Row],[spent]]/data[[#This Row],[impressions]]*1000)</f>
        <v>0</v>
      </c>
      <c r="S490">
        <f t="shared" si="14"/>
        <v>0</v>
      </c>
      <c r="T490">
        <f t="shared" si="15"/>
        <v>0</v>
      </c>
    </row>
    <row r="491" spans="1:20" x14ac:dyDescent="0.3">
      <c r="A491">
        <v>951420</v>
      </c>
      <c r="B491" s="1">
        <v>42968</v>
      </c>
      <c r="C491" s="1">
        <v>42968</v>
      </c>
      <c r="D491">
        <v>936</v>
      </c>
      <c r="E491">
        <v>123664</v>
      </c>
      <c r="F491" t="s">
        <v>15</v>
      </c>
      <c r="G491" t="s">
        <v>20</v>
      </c>
      <c r="H491">
        <v>27</v>
      </c>
      <c r="I491">
        <v>33</v>
      </c>
      <c r="J491">
        <v>32</v>
      </c>
      <c r="K491">
        <v>843</v>
      </c>
      <c r="L491">
        <v>0</v>
      </c>
      <c r="M491">
        <v>0</v>
      </c>
      <c r="N491">
        <v>1</v>
      </c>
      <c r="O491">
        <v>0</v>
      </c>
      <c r="P491">
        <f>IF(data[[#This Row],[impressions]]=0,0,data[[#This Row],[clicks]]/data[[#This Row],[impressions]])</f>
        <v>0</v>
      </c>
      <c r="Q491">
        <f>IF(data[[#This Row],[clicks]]=0,0,data[[#This Row],[spent]]/data[[#This Row],[clicks]])</f>
        <v>0</v>
      </c>
      <c r="R491">
        <f>IF(data[[#This Row],[impressions]]=0,0,data[[#This Row],[spent]]/data[[#This Row],[impressions]]*1000)</f>
        <v>0</v>
      </c>
      <c r="S491">
        <f t="shared" si="14"/>
        <v>0</v>
      </c>
      <c r="T491">
        <f t="shared" si="15"/>
        <v>0</v>
      </c>
    </row>
    <row r="492" spans="1:20" x14ac:dyDescent="0.3">
      <c r="A492">
        <v>951444</v>
      </c>
      <c r="B492" s="1">
        <v>42968</v>
      </c>
      <c r="C492" s="1">
        <v>42968</v>
      </c>
      <c r="D492">
        <v>936</v>
      </c>
      <c r="E492">
        <v>123668</v>
      </c>
      <c r="F492" t="s">
        <v>15</v>
      </c>
      <c r="G492" t="s">
        <v>20</v>
      </c>
      <c r="H492">
        <v>25</v>
      </c>
      <c r="I492">
        <v>28</v>
      </c>
      <c r="J492">
        <v>26</v>
      </c>
      <c r="K492">
        <v>2983</v>
      </c>
      <c r="L492">
        <v>1</v>
      </c>
      <c r="M492">
        <v>0.97000002900000004</v>
      </c>
      <c r="N492">
        <v>1</v>
      </c>
      <c r="O492">
        <v>0</v>
      </c>
      <c r="P492">
        <f>IF(data[[#This Row],[impressions]]=0,0,data[[#This Row],[clicks]]/data[[#This Row],[impressions]])</f>
        <v>3.3523298692591353E-4</v>
      </c>
      <c r="Q492">
        <f>IF(data[[#This Row],[clicks]]=0,0,data[[#This Row],[spent]]/data[[#This Row],[clicks]])</f>
        <v>0.97000002900000004</v>
      </c>
      <c r="R492">
        <f>IF(data[[#This Row],[impressions]]=0,0,data[[#This Row],[spent]]/data[[#This Row],[impressions]]*1000)</f>
        <v>0.32517600703989274</v>
      </c>
      <c r="S492">
        <f t="shared" si="14"/>
        <v>0</v>
      </c>
      <c r="T492">
        <f t="shared" si="15"/>
        <v>0</v>
      </c>
    </row>
    <row r="493" spans="1:20" x14ac:dyDescent="0.3">
      <c r="A493">
        <v>951448</v>
      </c>
      <c r="B493" s="1">
        <v>42969</v>
      </c>
      <c r="C493" s="1">
        <v>42969</v>
      </c>
      <c r="D493">
        <v>936</v>
      </c>
      <c r="E493">
        <v>123668</v>
      </c>
      <c r="F493" t="s">
        <v>15</v>
      </c>
      <c r="G493" t="s">
        <v>20</v>
      </c>
      <c r="H493">
        <v>25</v>
      </c>
      <c r="I493">
        <v>30</v>
      </c>
      <c r="J493">
        <v>28</v>
      </c>
      <c r="K493">
        <v>696</v>
      </c>
      <c r="L493">
        <v>0</v>
      </c>
      <c r="M493">
        <v>0</v>
      </c>
      <c r="N493">
        <v>1</v>
      </c>
      <c r="O493">
        <v>0</v>
      </c>
      <c r="P493">
        <f>IF(data[[#This Row],[impressions]]=0,0,data[[#This Row],[clicks]]/data[[#This Row],[impressions]])</f>
        <v>0</v>
      </c>
      <c r="Q493">
        <f>IF(data[[#This Row],[clicks]]=0,0,data[[#This Row],[spent]]/data[[#This Row],[clicks]])</f>
        <v>0</v>
      </c>
      <c r="R493">
        <f>IF(data[[#This Row],[impressions]]=0,0,data[[#This Row],[spent]]/data[[#This Row],[impressions]]*1000)</f>
        <v>0</v>
      </c>
      <c r="S493">
        <f t="shared" si="14"/>
        <v>0</v>
      </c>
      <c r="T493">
        <f t="shared" si="15"/>
        <v>0</v>
      </c>
    </row>
    <row r="494" spans="1:20" x14ac:dyDescent="0.3">
      <c r="A494">
        <v>951462</v>
      </c>
      <c r="B494" s="1">
        <v>42968</v>
      </c>
      <c r="C494" s="1">
        <v>42968</v>
      </c>
      <c r="D494">
        <v>936</v>
      </c>
      <c r="E494">
        <v>123671</v>
      </c>
      <c r="F494" t="s">
        <v>19</v>
      </c>
      <c r="G494" t="s">
        <v>20</v>
      </c>
      <c r="H494">
        <v>16</v>
      </c>
      <c r="I494">
        <v>20</v>
      </c>
      <c r="J494">
        <v>19</v>
      </c>
      <c r="K494">
        <v>7589</v>
      </c>
      <c r="L494">
        <v>2</v>
      </c>
      <c r="M494">
        <v>3.1500000950000002</v>
      </c>
      <c r="N494">
        <v>1</v>
      </c>
      <c r="O494">
        <v>1</v>
      </c>
      <c r="P494">
        <f>IF(data[[#This Row],[impressions]]=0,0,data[[#This Row],[clicks]]/data[[#This Row],[impressions]])</f>
        <v>2.635393332454869E-4</v>
      </c>
      <c r="Q494">
        <f>IF(data[[#This Row],[clicks]]=0,0,data[[#This Row],[spent]]/data[[#This Row],[clicks]])</f>
        <v>1.5750000475000001</v>
      </c>
      <c r="R494">
        <f>IF(data[[#This Row],[impressions]]=0,0,data[[#This Row],[spent]]/data[[#This Row],[impressions]]*1000)</f>
        <v>0.4150744623797602</v>
      </c>
      <c r="S494">
        <f t="shared" si="14"/>
        <v>0.5</v>
      </c>
      <c r="T494">
        <f t="shared" si="15"/>
        <v>3.1500000950000002</v>
      </c>
    </row>
    <row r="495" spans="1:20" x14ac:dyDescent="0.3">
      <c r="A495">
        <v>951464</v>
      </c>
      <c r="B495" s="1">
        <v>42968</v>
      </c>
      <c r="C495" s="1">
        <v>42968</v>
      </c>
      <c r="D495">
        <v>936</v>
      </c>
      <c r="E495">
        <v>123671</v>
      </c>
      <c r="F495" t="s">
        <v>19</v>
      </c>
      <c r="G495" t="s">
        <v>20</v>
      </c>
      <c r="H495">
        <v>16</v>
      </c>
      <c r="I495">
        <v>17</v>
      </c>
      <c r="J495">
        <v>21</v>
      </c>
      <c r="K495">
        <v>20997</v>
      </c>
      <c r="L495">
        <v>10</v>
      </c>
      <c r="M495">
        <v>11.94999981</v>
      </c>
      <c r="N495">
        <v>1</v>
      </c>
      <c r="O495">
        <v>0</v>
      </c>
      <c r="P495">
        <f>IF(data[[#This Row],[impressions]]=0,0,data[[#This Row],[clicks]]/data[[#This Row],[impressions]])</f>
        <v>4.7625851312092202E-4</v>
      </c>
      <c r="Q495">
        <f>IF(data[[#This Row],[clicks]]=0,0,data[[#This Row],[spent]]/data[[#This Row],[clicks]])</f>
        <v>1.194999981</v>
      </c>
      <c r="R495">
        <f>IF(data[[#This Row],[impressions]]=0,0,data[[#This Row],[spent]]/data[[#This Row],[impressions]]*1000)</f>
        <v>0.56912891413059008</v>
      </c>
      <c r="S495">
        <f t="shared" si="14"/>
        <v>0</v>
      </c>
      <c r="T495">
        <f t="shared" si="15"/>
        <v>0</v>
      </c>
    </row>
    <row r="496" spans="1:20" x14ac:dyDescent="0.3">
      <c r="A496">
        <v>951465</v>
      </c>
      <c r="B496" s="1">
        <v>42968</v>
      </c>
      <c r="C496" s="1">
        <v>42968</v>
      </c>
      <c r="D496">
        <v>936</v>
      </c>
      <c r="E496">
        <v>123671</v>
      </c>
      <c r="F496" t="s">
        <v>19</v>
      </c>
      <c r="G496" t="s">
        <v>20</v>
      </c>
      <c r="H496">
        <v>16</v>
      </c>
      <c r="I496">
        <v>18</v>
      </c>
      <c r="J496">
        <v>17</v>
      </c>
      <c r="K496">
        <v>4617</v>
      </c>
      <c r="L496">
        <v>1</v>
      </c>
      <c r="M496">
        <v>1.3600000139999999</v>
      </c>
      <c r="N496">
        <v>1</v>
      </c>
      <c r="O496">
        <v>0</v>
      </c>
      <c r="P496">
        <f>IF(data[[#This Row],[impressions]]=0,0,data[[#This Row],[clicks]]/data[[#This Row],[impressions]])</f>
        <v>2.1659085986571366E-4</v>
      </c>
      <c r="Q496">
        <f>IF(data[[#This Row],[clicks]]=0,0,data[[#This Row],[spent]]/data[[#This Row],[clicks]])</f>
        <v>1.3600000139999999</v>
      </c>
      <c r="R496">
        <f>IF(data[[#This Row],[impressions]]=0,0,data[[#This Row],[spent]]/data[[#This Row],[impressions]]*1000)</f>
        <v>0.2945635724496426</v>
      </c>
      <c r="S496">
        <f t="shared" si="14"/>
        <v>0</v>
      </c>
      <c r="T496">
        <f t="shared" si="15"/>
        <v>0</v>
      </c>
    </row>
    <row r="497" spans="1:20" x14ac:dyDescent="0.3">
      <c r="A497">
        <v>951498</v>
      </c>
      <c r="B497" s="1">
        <v>42968</v>
      </c>
      <c r="C497" s="1">
        <v>42968</v>
      </c>
      <c r="D497">
        <v>936</v>
      </c>
      <c r="E497">
        <v>123677</v>
      </c>
      <c r="F497" t="s">
        <v>19</v>
      </c>
      <c r="G497" t="s">
        <v>20</v>
      </c>
      <c r="H497">
        <v>20</v>
      </c>
      <c r="I497">
        <v>22</v>
      </c>
      <c r="J497">
        <v>21</v>
      </c>
      <c r="K497">
        <v>259</v>
      </c>
      <c r="L497">
        <v>0</v>
      </c>
      <c r="M497">
        <v>0</v>
      </c>
      <c r="N497">
        <v>1</v>
      </c>
      <c r="O497">
        <v>0</v>
      </c>
      <c r="P497">
        <f>IF(data[[#This Row],[impressions]]=0,0,data[[#This Row],[clicks]]/data[[#This Row],[impressions]])</f>
        <v>0</v>
      </c>
      <c r="Q497">
        <f>IF(data[[#This Row],[clicks]]=0,0,data[[#This Row],[spent]]/data[[#This Row],[clicks]])</f>
        <v>0</v>
      </c>
      <c r="R497">
        <f>IF(data[[#This Row],[impressions]]=0,0,data[[#This Row],[spent]]/data[[#This Row],[impressions]]*1000)</f>
        <v>0</v>
      </c>
      <c r="S497">
        <f t="shared" si="14"/>
        <v>0</v>
      </c>
      <c r="T497">
        <f t="shared" si="15"/>
        <v>0</v>
      </c>
    </row>
    <row r="498" spans="1:20" x14ac:dyDescent="0.3">
      <c r="A498">
        <v>951508</v>
      </c>
      <c r="B498" s="1">
        <v>42968</v>
      </c>
      <c r="C498" s="1">
        <v>42968</v>
      </c>
      <c r="D498">
        <v>936</v>
      </c>
      <c r="E498">
        <v>123678</v>
      </c>
      <c r="F498" t="s">
        <v>15</v>
      </c>
      <c r="G498" t="s">
        <v>20</v>
      </c>
      <c r="H498">
        <v>18</v>
      </c>
      <c r="I498">
        <v>21</v>
      </c>
      <c r="J498">
        <v>22</v>
      </c>
      <c r="K498">
        <v>1134</v>
      </c>
      <c r="L498">
        <v>0</v>
      </c>
      <c r="M498">
        <v>0</v>
      </c>
      <c r="N498">
        <v>1</v>
      </c>
      <c r="O498">
        <v>0</v>
      </c>
      <c r="P498">
        <f>IF(data[[#This Row],[impressions]]=0,0,data[[#This Row],[clicks]]/data[[#This Row],[impressions]])</f>
        <v>0</v>
      </c>
      <c r="Q498">
        <f>IF(data[[#This Row],[clicks]]=0,0,data[[#This Row],[spent]]/data[[#This Row],[clicks]])</f>
        <v>0</v>
      </c>
      <c r="R498">
        <f>IF(data[[#This Row],[impressions]]=0,0,data[[#This Row],[spent]]/data[[#This Row],[impressions]]*1000)</f>
        <v>0</v>
      </c>
      <c r="S498">
        <f t="shared" si="14"/>
        <v>0</v>
      </c>
      <c r="T498">
        <f t="shared" si="15"/>
        <v>0</v>
      </c>
    </row>
    <row r="499" spans="1:20" x14ac:dyDescent="0.3">
      <c r="A499">
        <v>951542</v>
      </c>
      <c r="B499" s="1">
        <v>42967</v>
      </c>
      <c r="C499" s="1">
        <v>42967</v>
      </c>
      <c r="D499">
        <v>936</v>
      </c>
      <c r="E499">
        <v>123684</v>
      </c>
      <c r="F499" t="s">
        <v>18</v>
      </c>
      <c r="G499" t="s">
        <v>20</v>
      </c>
      <c r="H499">
        <v>27</v>
      </c>
      <c r="I499">
        <v>32</v>
      </c>
      <c r="J499">
        <v>28</v>
      </c>
      <c r="K499">
        <v>357</v>
      </c>
      <c r="L499">
        <v>0</v>
      </c>
      <c r="M499">
        <v>0</v>
      </c>
      <c r="N499">
        <v>1</v>
      </c>
      <c r="O499">
        <v>0</v>
      </c>
      <c r="P499">
        <f>IF(data[[#This Row],[impressions]]=0,0,data[[#This Row],[clicks]]/data[[#This Row],[impressions]])</f>
        <v>0</v>
      </c>
      <c r="Q499">
        <f>IF(data[[#This Row],[clicks]]=0,0,data[[#This Row],[spent]]/data[[#This Row],[clicks]])</f>
        <v>0</v>
      </c>
      <c r="R499">
        <f>IF(data[[#This Row],[impressions]]=0,0,data[[#This Row],[spent]]/data[[#This Row],[impressions]]*1000)</f>
        <v>0</v>
      </c>
      <c r="S499">
        <f t="shared" si="14"/>
        <v>0</v>
      </c>
      <c r="T499">
        <f t="shared" si="15"/>
        <v>0</v>
      </c>
    </row>
    <row r="500" spans="1:20" x14ac:dyDescent="0.3">
      <c r="A500">
        <v>951607</v>
      </c>
      <c r="B500" s="1">
        <v>42967</v>
      </c>
      <c r="C500" s="1">
        <v>42967</v>
      </c>
      <c r="D500">
        <v>936</v>
      </c>
      <c r="E500">
        <v>123695</v>
      </c>
      <c r="F500" t="s">
        <v>18</v>
      </c>
      <c r="G500" t="s">
        <v>20</v>
      </c>
      <c r="H500">
        <v>10</v>
      </c>
      <c r="I500">
        <v>15</v>
      </c>
      <c r="J500">
        <v>15</v>
      </c>
      <c r="K500">
        <v>848</v>
      </c>
      <c r="L500">
        <v>0</v>
      </c>
      <c r="M500">
        <v>0</v>
      </c>
      <c r="N500">
        <v>1</v>
      </c>
      <c r="O500">
        <v>1</v>
      </c>
      <c r="P500">
        <f>IF(data[[#This Row],[impressions]]=0,0,data[[#This Row],[clicks]]/data[[#This Row],[impressions]])</f>
        <v>0</v>
      </c>
      <c r="Q500">
        <f>IF(data[[#This Row],[clicks]]=0,0,data[[#This Row],[spent]]/data[[#This Row],[clicks]])</f>
        <v>0</v>
      </c>
      <c r="R500">
        <f>IF(data[[#This Row],[impressions]]=0,0,data[[#This Row],[spent]]/data[[#This Row],[impressions]]*1000)</f>
        <v>0</v>
      </c>
      <c r="S500">
        <f t="shared" si="14"/>
        <v>0</v>
      </c>
      <c r="T500">
        <f t="shared" si="15"/>
        <v>0</v>
      </c>
    </row>
    <row r="501" spans="1:20" x14ac:dyDescent="0.3">
      <c r="A501">
        <v>951608</v>
      </c>
      <c r="B501" s="1">
        <v>42967</v>
      </c>
      <c r="C501" s="1">
        <v>42967</v>
      </c>
      <c r="D501">
        <v>936</v>
      </c>
      <c r="E501">
        <v>123695</v>
      </c>
      <c r="F501" t="s">
        <v>18</v>
      </c>
      <c r="G501" t="s">
        <v>20</v>
      </c>
      <c r="H501">
        <v>10</v>
      </c>
      <c r="I501">
        <v>15</v>
      </c>
      <c r="J501">
        <v>13</v>
      </c>
      <c r="K501">
        <v>3149</v>
      </c>
      <c r="L501">
        <v>1</v>
      </c>
      <c r="M501">
        <v>1.480000019</v>
      </c>
      <c r="N501">
        <v>1</v>
      </c>
      <c r="O501">
        <v>0</v>
      </c>
      <c r="P501">
        <f>IF(data[[#This Row],[impressions]]=0,0,data[[#This Row],[clicks]]/data[[#This Row],[impressions]])</f>
        <v>3.1756113051762465E-4</v>
      </c>
      <c r="Q501">
        <f>IF(data[[#This Row],[clicks]]=0,0,data[[#This Row],[spent]]/data[[#This Row],[clicks]])</f>
        <v>1.480000019</v>
      </c>
      <c r="R501">
        <f>IF(data[[#This Row],[impressions]]=0,0,data[[#This Row],[spent]]/data[[#This Row],[impressions]]*1000)</f>
        <v>0.46999047919974596</v>
      </c>
      <c r="S501">
        <f t="shared" si="14"/>
        <v>0</v>
      </c>
      <c r="T501">
        <f t="shared" si="15"/>
        <v>0</v>
      </c>
    </row>
    <row r="502" spans="1:20" x14ac:dyDescent="0.3">
      <c r="A502">
        <v>951641</v>
      </c>
      <c r="B502" s="1">
        <v>42967</v>
      </c>
      <c r="C502" s="1">
        <v>42967</v>
      </c>
      <c r="D502">
        <v>936</v>
      </c>
      <c r="E502">
        <v>123700</v>
      </c>
      <c r="F502" t="s">
        <v>18</v>
      </c>
      <c r="G502" t="s">
        <v>20</v>
      </c>
      <c r="H502">
        <v>2</v>
      </c>
      <c r="I502">
        <v>4</v>
      </c>
      <c r="J502">
        <v>7</v>
      </c>
      <c r="K502">
        <v>87</v>
      </c>
      <c r="L502">
        <v>0</v>
      </c>
      <c r="M502">
        <v>0</v>
      </c>
      <c r="N502">
        <v>1</v>
      </c>
      <c r="O502">
        <v>1</v>
      </c>
      <c r="P502">
        <f>IF(data[[#This Row],[impressions]]=0,0,data[[#This Row],[clicks]]/data[[#This Row],[impressions]])</f>
        <v>0</v>
      </c>
      <c r="Q502">
        <f>IF(data[[#This Row],[clicks]]=0,0,data[[#This Row],[spent]]/data[[#This Row],[clicks]])</f>
        <v>0</v>
      </c>
      <c r="R502">
        <f>IF(data[[#This Row],[impressions]]=0,0,data[[#This Row],[spent]]/data[[#This Row],[impressions]]*1000)</f>
        <v>0</v>
      </c>
      <c r="S502">
        <f t="shared" si="14"/>
        <v>0</v>
      </c>
      <c r="T502">
        <f t="shared" si="15"/>
        <v>0</v>
      </c>
    </row>
    <row r="503" spans="1:20" x14ac:dyDescent="0.3">
      <c r="A503">
        <v>951677</v>
      </c>
      <c r="B503" s="1">
        <v>42967</v>
      </c>
      <c r="C503" s="1">
        <v>42967</v>
      </c>
      <c r="D503">
        <v>936</v>
      </c>
      <c r="E503">
        <v>123706</v>
      </c>
      <c r="F503" t="s">
        <v>17</v>
      </c>
      <c r="G503" t="s">
        <v>20</v>
      </c>
      <c r="H503">
        <v>27</v>
      </c>
      <c r="I503">
        <v>28</v>
      </c>
      <c r="J503">
        <v>31</v>
      </c>
      <c r="K503">
        <v>2563</v>
      </c>
      <c r="L503">
        <v>1</v>
      </c>
      <c r="M503">
        <v>1.480000019</v>
      </c>
      <c r="N503">
        <v>1</v>
      </c>
      <c r="O503">
        <v>0</v>
      </c>
      <c r="P503">
        <f>IF(data[[#This Row],[impressions]]=0,0,data[[#This Row],[clicks]]/data[[#This Row],[impressions]])</f>
        <v>3.9016777214202108E-4</v>
      </c>
      <c r="Q503">
        <f>IF(data[[#This Row],[clicks]]=0,0,data[[#This Row],[spent]]/data[[#This Row],[clicks]])</f>
        <v>1.480000019</v>
      </c>
      <c r="R503">
        <f>IF(data[[#This Row],[impressions]]=0,0,data[[#This Row],[spent]]/data[[#This Row],[impressions]]*1000)</f>
        <v>0.57744831018337883</v>
      </c>
      <c r="S503">
        <f t="shared" si="14"/>
        <v>0</v>
      </c>
      <c r="T503">
        <f t="shared" si="15"/>
        <v>0</v>
      </c>
    </row>
    <row r="504" spans="1:20" x14ac:dyDescent="0.3">
      <c r="A504">
        <v>951692</v>
      </c>
      <c r="B504" s="1">
        <v>42968</v>
      </c>
      <c r="C504" s="1">
        <v>42968</v>
      </c>
      <c r="D504">
        <v>936</v>
      </c>
      <c r="E504">
        <v>123709</v>
      </c>
      <c r="F504" t="s">
        <v>17</v>
      </c>
      <c r="G504" t="s">
        <v>20</v>
      </c>
      <c r="H504">
        <v>10</v>
      </c>
      <c r="I504">
        <v>15</v>
      </c>
      <c r="J504">
        <v>14</v>
      </c>
      <c r="K504">
        <v>1107</v>
      </c>
      <c r="L504">
        <v>0</v>
      </c>
      <c r="M504">
        <v>0</v>
      </c>
      <c r="N504">
        <v>1</v>
      </c>
      <c r="O504">
        <v>0</v>
      </c>
      <c r="P504">
        <f>IF(data[[#This Row],[impressions]]=0,0,data[[#This Row],[clicks]]/data[[#This Row],[impressions]])</f>
        <v>0</v>
      </c>
      <c r="Q504">
        <f>IF(data[[#This Row],[clicks]]=0,0,data[[#This Row],[spent]]/data[[#This Row],[clicks]])</f>
        <v>0</v>
      </c>
      <c r="R504">
        <f>IF(data[[#This Row],[impressions]]=0,0,data[[#This Row],[spent]]/data[[#This Row],[impressions]]*1000)</f>
        <v>0</v>
      </c>
      <c r="S504">
        <f t="shared" si="14"/>
        <v>0</v>
      </c>
      <c r="T504">
        <f t="shared" si="15"/>
        <v>0</v>
      </c>
    </row>
    <row r="505" spans="1:20" x14ac:dyDescent="0.3">
      <c r="A505">
        <v>951715</v>
      </c>
      <c r="B505" s="1">
        <v>42967</v>
      </c>
      <c r="C505" s="1">
        <v>42967</v>
      </c>
      <c r="D505">
        <v>936</v>
      </c>
      <c r="E505">
        <v>123713</v>
      </c>
      <c r="F505" t="s">
        <v>19</v>
      </c>
      <c r="G505" t="s">
        <v>20</v>
      </c>
      <c r="H505">
        <v>64</v>
      </c>
      <c r="I505">
        <v>65</v>
      </c>
      <c r="J505">
        <v>65</v>
      </c>
      <c r="K505">
        <v>10677</v>
      </c>
      <c r="L505">
        <v>5</v>
      </c>
      <c r="M505">
        <v>7.2699999809999998</v>
      </c>
      <c r="N505">
        <v>1</v>
      </c>
      <c r="O505">
        <v>0</v>
      </c>
      <c r="P505">
        <f>IF(data[[#This Row],[impressions]]=0,0,data[[#This Row],[clicks]]/data[[#This Row],[impressions]])</f>
        <v>4.6829633792263745E-4</v>
      </c>
      <c r="Q505">
        <f>IF(data[[#This Row],[clicks]]=0,0,data[[#This Row],[spent]]/data[[#This Row],[clicks]])</f>
        <v>1.4539999961999999</v>
      </c>
      <c r="R505">
        <f>IF(data[[#This Row],[impressions]]=0,0,data[[#This Row],[spent]]/data[[#This Row],[impressions]]*1000)</f>
        <v>0.68090287355998869</v>
      </c>
      <c r="S505">
        <f t="shared" si="14"/>
        <v>0</v>
      </c>
      <c r="T505">
        <f t="shared" si="15"/>
        <v>0</v>
      </c>
    </row>
    <row r="506" spans="1:20" x14ac:dyDescent="0.3">
      <c r="A506">
        <v>951756</v>
      </c>
      <c r="B506" s="1">
        <v>42967</v>
      </c>
      <c r="C506" s="1">
        <v>42967</v>
      </c>
      <c r="D506">
        <v>936</v>
      </c>
      <c r="E506">
        <v>123720</v>
      </c>
      <c r="F506" t="s">
        <v>17</v>
      </c>
      <c r="G506" t="s">
        <v>20</v>
      </c>
      <c r="H506">
        <v>22</v>
      </c>
      <c r="I506">
        <v>25</v>
      </c>
      <c r="J506">
        <v>26</v>
      </c>
      <c r="K506">
        <v>2189</v>
      </c>
      <c r="L506">
        <v>1</v>
      </c>
      <c r="M506">
        <v>0.40999999599999998</v>
      </c>
      <c r="N506">
        <v>1</v>
      </c>
      <c r="O506">
        <v>0</v>
      </c>
      <c r="P506">
        <f>IF(data[[#This Row],[impressions]]=0,0,data[[#This Row],[clicks]]/data[[#This Row],[impressions]])</f>
        <v>4.5682960255824577E-4</v>
      </c>
      <c r="Q506">
        <f>IF(data[[#This Row],[clicks]]=0,0,data[[#This Row],[spent]]/data[[#This Row],[clicks]])</f>
        <v>0.40999999599999998</v>
      </c>
      <c r="R506">
        <f>IF(data[[#This Row],[impressions]]=0,0,data[[#This Row],[spent]]/data[[#This Row],[impressions]]*1000)</f>
        <v>0.18730013522156236</v>
      </c>
      <c r="S506">
        <f t="shared" si="14"/>
        <v>0</v>
      </c>
      <c r="T506">
        <f t="shared" si="15"/>
        <v>0</v>
      </c>
    </row>
    <row r="507" spans="1:20" x14ac:dyDescent="0.3">
      <c r="A507">
        <v>951779</v>
      </c>
      <c r="B507" s="1">
        <v>42967</v>
      </c>
      <c r="C507" s="1">
        <v>42967</v>
      </c>
      <c r="D507">
        <v>936</v>
      </c>
      <c r="E507">
        <v>123723</v>
      </c>
      <c r="F507" t="s">
        <v>19</v>
      </c>
      <c r="G507" t="s">
        <v>20</v>
      </c>
      <c r="H507">
        <v>27</v>
      </c>
      <c r="I507">
        <v>32</v>
      </c>
      <c r="J507">
        <v>29</v>
      </c>
      <c r="K507">
        <v>3277</v>
      </c>
      <c r="L507">
        <v>2</v>
      </c>
      <c r="M507">
        <v>2.6800000669999999</v>
      </c>
      <c r="N507">
        <v>1</v>
      </c>
      <c r="O507">
        <v>0</v>
      </c>
      <c r="P507">
        <f>IF(data[[#This Row],[impressions]]=0,0,data[[#This Row],[clicks]]/data[[#This Row],[impressions]])</f>
        <v>6.1031431187061336E-4</v>
      </c>
      <c r="Q507">
        <f>IF(data[[#This Row],[clicks]]=0,0,data[[#This Row],[spent]]/data[[#This Row],[clicks]])</f>
        <v>1.3400000335</v>
      </c>
      <c r="R507">
        <f>IF(data[[#This Row],[impressions]]=0,0,data[[#This Row],[spent]]/data[[#This Row],[impressions]]*1000)</f>
        <v>0.81782119835215139</v>
      </c>
      <c r="S507">
        <f t="shared" si="14"/>
        <v>0</v>
      </c>
      <c r="T507">
        <f t="shared" si="15"/>
        <v>0</v>
      </c>
    </row>
    <row r="508" spans="1:20" x14ac:dyDescent="0.3">
      <c r="A508">
        <v>951782</v>
      </c>
      <c r="B508" s="1">
        <v>42971</v>
      </c>
      <c r="C508" s="1">
        <v>42971</v>
      </c>
      <c r="D508">
        <v>936</v>
      </c>
      <c r="E508">
        <v>123724</v>
      </c>
      <c r="F508" t="s">
        <v>19</v>
      </c>
      <c r="G508" t="s">
        <v>20</v>
      </c>
      <c r="H508">
        <v>26</v>
      </c>
      <c r="I508">
        <v>30</v>
      </c>
      <c r="J508">
        <v>29</v>
      </c>
      <c r="K508">
        <v>781</v>
      </c>
      <c r="L508">
        <v>0</v>
      </c>
      <c r="M508">
        <v>0</v>
      </c>
      <c r="N508">
        <v>1</v>
      </c>
      <c r="O508">
        <v>0</v>
      </c>
      <c r="P508">
        <f>IF(data[[#This Row],[impressions]]=0,0,data[[#This Row],[clicks]]/data[[#This Row],[impressions]])</f>
        <v>0</v>
      </c>
      <c r="Q508">
        <f>IF(data[[#This Row],[clicks]]=0,0,data[[#This Row],[spent]]/data[[#This Row],[clicks]])</f>
        <v>0</v>
      </c>
      <c r="R508">
        <f>IF(data[[#This Row],[impressions]]=0,0,data[[#This Row],[spent]]/data[[#This Row],[impressions]]*1000)</f>
        <v>0</v>
      </c>
      <c r="S508">
        <f t="shared" si="14"/>
        <v>0</v>
      </c>
      <c r="T508">
        <f t="shared" si="15"/>
        <v>0</v>
      </c>
    </row>
    <row r="509" spans="1:20" x14ac:dyDescent="0.3">
      <c r="A509">
        <v>951810</v>
      </c>
      <c r="B509" s="1">
        <v>42971</v>
      </c>
      <c r="C509" s="1">
        <v>42971</v>
      </c>
      <c r="D509">
        <v>936</v>
      </c>
      <c r="E509">
        <v>123729</v>
      </c>
      <c r="F509" t="s">
        <v>17</v>
      </c>
      <c r="G509" t="s">
        <v>20</v>
      </c>
      <c r="H509">
        <v>16</v>
      </c>
      <c r="I509">
        <v>17</v>
      </c>
      <c r="J509">
        <v>22</v>
      </c>
      <c r="K509">
        <v>2226</v>
      </c>
      <c r="L509">
        <v>0</v>
      </c>
      <c r="M509">
        <v>0</v>
      </c>
      <c r="N509">
        <v>1</v>
      </c>
      <c r="O509">
        <v>0</v>
      </c>
      <c r="P509">
        <f>IF(data[[#This Row],[impressions]]=0,0,data[[#This Row],[clicks]]/data[[#This Row],[impressions]])</f>
        <v>0</v>
      </c>
      <c r="Q509">
        <f>IF(data[[#This Row],[clicks]]=0,0,data[[#This Row],[spent]]/data[[#This Row],[clicks]])</f>
        <v>0</v>
      </c>
      <c r="R509">
        <f>IF(data[[#This Row],[impressions]]=0,0,data[[#This Row],[spent]]/data[[#This Row],[impressions]]*1000)</f>
        <v>0</v>
      </c>
      <c r="S509">
        <f t="shared" si="14"/>
        <v>0</v>
      </c>
      <c r="T509">
        <f t="shared" si="15"/>
        <v>0</v>
      </c>
    </row>
    <row r="510" spans="1:20" x14ac:dyDescent="0.3">
      <c r="A510">
        <v>951812</v>
      </c>
      <c r="B510" s="1">
        <v>42976</v>
      </c>
      <c r="C510" s="1">
        <v>42976</v>
      </c>
      <c r="D510">
        <v>936</v>
      </c>
      <c r="E510">
        <v>123729</v>
      </c>
      <c r="F510" t="s">
        <v>17</v>
      </c>
      <c r="G510" t="s">
        <v>20</v>
      </c>
      <c r="H510">
        <v>16</v>
      </c>
      <c r="I510">
        <v>18</v>
      </c>
      <c r="J510">
        <v>18</v>
      </c>
      <c r="K510">
        <v>16274</v>
      </c>
      <c r="L510">
        <v>4</v>
      </c>
      <c r="M510">
        <v>6.079999924</v>
      </c>
      <c r="N510">
        <v>2</v>
      </c>
      <c r="O510">
        <v>0</v>
      </c>
      <c r="P510">
        <f>IF(data[[#This Row],[impressions]]=0,0,data[[#This Row],[clicks]]/data[[#This Row],[impressions]])</f>
        <v>2.4579083200196631E-4</v>
      </c>
      <c r="Q510">
        <f>IF(data[[#This Row],[clicks]]=0,0,data[[#This Row],[spent]]/data[[#This Row],[clicks]])</f>
        <v>1.519999981</v>
      </c>
      <c r="R510">
        <f>IF(data[[#This Row],[impressions]]=0,0,data[[#This Row],[spent]]/data[[#This Row],[impressions]]*1000)</f>
        <v>0.37360205997296303</v>
      </c>
      <c r="S510">
        <f t="shared" si="14"/>
        <v>0</v>
      </c>
      <c r="T510">
        <f t="shared" si="15"/>
        <v>0</v>
      </c>
    </row>
    <row r="511" spans="1:20" x14ac:dyDescent="0.3">
      <c r="A511">
        <v>951837</v>
      </c>
      <c r="B511" s="1">
        <v>42976</v>
      </c>
      <c r="C511" s="1">
        <v>42976</v>
      </c>
      <c r="D511">
        <v>936</v>
      </c>
      <c r="E511">
        <v>123733</v>
      </c>
      <c r="F511" t="s">
        <v>19</v>
      </c>
      <c r="G511" t="s">
        <v>20</v>
      </c>
      <c r="H511">
        <v>20</v>
      </c>
      <c r="I511">
        <v>23</v>
      </c>
      <c r="J511">
        <v>23</v>
      </c>
      <c r="K511">
        <v>2077</v>
      </c>
      <c r="L511">
        <v>1</v>
      </c>
      <c r="M511">
        <v>1.5099999900000001</v>
      </c>
      <c r="N511">
        <v>1</v>
      </c>
      <c r="O511">
        <v>1</v>
      </c>
      <c r="P511">
        <f>IF(data[[#This Row],[impressions]]=0,0,data[[#This Row],[clicks]]/data[[#This Row],[impressions]])</f>
        <v>4.8146364949446316E-4</v>
      </c>
      <c r="Q511">
        <f>IF(data[[#This Row],[clicks]]=0,0,data[[#This Row],[spent]]/data[[#This Row],[clicks]])</f>
        <v>1.5099999900000001</v>
      </c>
      <c r="R511">
        <f>IF(data[[#This Row],[impressions]]=0,0,data[[#This Row],[spent]]/data[[#This Row],[impressions]]*1000)</f>
        <v>0.72701010592200288</v>
      </c>
      <c r="S511">
        <f t="shared" si="14"/>
        <v>1</v>
      </c>
      <c r="T511">
        <f t="shared" si="15"/>
        <v>1.5099999900000001</v>
      </c>
    </row>
    <row r="512" spans="1:20" x14ac:dyDescent="0.3">
      <c r="A512">
        <v>951853</v>
      </c>
      <c r="B512" s="1">
        <v>42976</v>
      </c>
      <c r="C512" s="1">
        <v>42976</v>
      </c>
      <c r="D512">
        <v>936</v>
      </c>
      <c r="E512">
        <v>123736</v>
      </c>
      <c r="F512" t="s">
        <v>15</v>
      </c>
      <c r="G512" t="s">
        <v>20</v>
      </c>
      <c r="H512">
        <v>20</v>
      </c>
      <c r="I512">
        <v>23</v>
      </c>
      <c r="J512">
        <v>25</v>
      </c>
      <c r="K512">
        <v>529</v>
      </c>
      <c r="L512">
        <v>0</v>
      </c>
      <c r="M512">
        <v>0</v>
      </c>
      <c r="N512">
        <v>0</v>
      </c>
      <c r="O512">
        <v>0</v>
      </c>
      <c r="P512">
        <f>IF(data[[#This Row],[impressions]]=0,0,data[[#This Row],[clicks]]/data[[#This Row],[impressions]])</f>
        <v>0</v>
      </c>
      <c r="Q512">
        <f>IF(data[[#This Row],[clicks]]=0,0,data[[#This Row],[spent]]/data[[#This Row],[clicks]])</f>
        <v>0</v>
      </c>
      <c r="R512">
        <f>IF(data[[#This Row],[impressions]]=0,0,data[[#This Row],[spent]]/data[[#This Row],[impressions]]*1000)</f>
        <v>0</v>
      </c>
      <c r="S512">
        <f t="shared" si="14"/>
        <v>0</v>
      </c>
      <c r="T512">
        <f t="shared" si="15"/>
        <v>0</v>
      </c>
    </row>
    <row r="513" spans="1:20" x14ac:dyDescent="0.3">
      <c r="A513">
        <v>951854</v>
      </c>
      <c r="B513" s="1">
        <v>42972</v>
      </c>
      <c r="C513" s="1">
        <v>42972</v>
      </c>
      <c r="D513">
        <v>936</v>
      </c>
      <c r="E513">
        <v>123736</v>
      </c>
      <c r="F513" t="s">
        <v>15</v>
      </c>
      <c r="G513" t="s">
        <v>20</v>
      </c>
      <c r="H513">
        <v>20</v>
      </c>
      <c r="I513">
        <v>26</v>
      </c>
      <c r="J513">
        <v>25</v>
      </c>
      <c r="K513">
        <v>487</v>
      </c>
      <c r="L513">
        <v>0</v>
      </c>
      <c r="M513">
        <v>0</v>
      </c>
      <c r="N513">
        <v>1</v>
      </c>
      <c r="O513">
        <v>0</v>
      </c>
      <c r="P513">
        <f>IF(data[[#This Row],[impressions]]=0,0,data[[#This Row],[clicks]]/data[[#This Row],[impressions]])</f>
        <v>0</v>
      </c>
      <c r="Q513">
        <f>IF(data[[#This Row],[clicks]]=0,0,data[[#This Row],[spent]]/data[[#This Row],[clicks]])</f>
        <v>0</v>
      </c>
      <c r="R513">
        <f>IF(data[[#This Row],[impressions]]=0,0,data[[#This Row],[spent]]/data[[#This Row],[impressions]]*1000)</f>
        <v>0</v>
      </c>
      <c r="S513">
        <f t="shared" si="14"/>
        <v>0</v>
      </c>
      <c r="T513">
        <f t="shared" si="15"/>
        <v>0</v>
      </c>
    </row>
    <row r="514" spans="1:20" x14ac:dyDescent="0.3">
      <c r="A514">
        <v>951856</v>
      </c>
      <c r="B514" s="1">
        <v>42972</v>
      </c>
      <c r="C514" s="1">
        <v>42972</v>
      </c>
      <c r="D514">
        <v>936</v>
      </c>
      <c r="E514">
        <v>123736</v>
      </c>
      <c r="F514" t="s">
        <v>15</v>
      </c>
      <c r="G514" t="s">
        <v>20</v>
      </c>
      <c r="H514">
        <v>20</v>
      </c>
      <c r="I514">
        <v>23</v>
      </c>
      <c r="J514">
        <v>21</v>
      </c>
      <c r="K514">
        <v>4626</v>
      </c>
      <c r="L514">
        <v>2</v>
      </c>
      <c r="M514">
        <v>2.0999999050000002</v>
      </c>
      <c r="N514">
        <v>2</v>
      </c>
      <c r="O514">
        <v>0</v>
      </c>
      <c r="P514">
        <f>IF(data[[#This Row],[impressions]]=0,0,data[[#This Row],[clicks]]/data[[#This Row],[impressions]])</f>
        <v>4.3233895373973193E-4</v>
      </c>
      <c r="Q514">
        <f>IF(data[[#This Row],[clicks]]=0,0,data[[#This Row],[spent]]/data[[#This Row],[clicks]])</f>
        <v>1.0499999525000001</v>
      </c>
      <c r="R514">
        <f>IF(data[[#This Row],[impressions]]=0,0,data[[#This Row],[spent]]/data[[#This Row],[impressions]]*1000)</f>
        <v>0.45395588089061828</v>
      </c>
      <c r="S514">
        <f t="shared" ref="S514:S577" si="16">IF(L514=0,0,O514/L514)</f>
        <v>0</v>
      </c>
      <c r="T514">
        <f t="shared" ref="T514:T577" si="17">IF(O514=0,0,M514/O514)</f>
        <v>0</v>
      </c>
    </row>
    <row r="515" spans="1:20" x14ac:dyDescent="0.3">
      <c r="A515">
        <v>951941</v>
      </c>
      <c r="B515" s="1">
        <v>42972</v>
      </c>
      <c r="C515" s="1">
        <v>42972</v>
      </c>
      <c r="D515">
        <v>936</v>
      </c>
      <c r="E515">
        <v>123750</v>
      </c>
      <c r="F515" t="s">
        <v>15</v>
      </c>
      <c r="G515" t="s">
        <v>20</v>
      </c>
      <c r="H515">
        <v>28</v>
      </c>
      <c r="I515">
        <v>33</v>
      </c>
      <c r="J515">
        <v>34</v>
      </c>
      <c r="K515">
        <v>2764</v>
      </c>
      <c r="L515">
        <v>1</v>
      </c>
      <c r="M515">
        <v>1.559999943</v>
      </c>
      <c r="N515">
        <v>1</v>
      </c>
      <c r="O515">
        <v>1</v>
      </c>
      <c r="P515">
        <f>IF(data[[#This Row],[impressions]]=0,0,data[[#This Row],[clicks]]/data[[#This Row],[impressions]])</f>
        <v>3.6179450072358897E-4</v>
      </c>
      <c r="Q515">
        <f>IF(data[[#This Row],[clicks]]=0,0,data[[#This Row],[spent]]/data[[#This Row],[clicks]])</f>
        <v>1.559999943</v>
      </c>
      <c r="R515">
        <f>IF(data[[#This Row],[impressions]]=0,0,data[[#This Row],[spent]]/data[[#This Row],[impressions]]*1000)</f>
        <v>0.56439940050651238</v>
      </c>
      <c r="S515">
        <f t="shared" si="16"/>
        <v>1</v>
      </c>
      <c r="T515">
        <f t="shared" si="17"/>
        <v>1.559999943</v>
      </c>
    </row>
    <row r="516" spans="1:20" x14ac:dyDescent="0.3">
      <c r="A516">
        <v>952001</v>
      </c>
      <c r="B516" s="1">
        <v>42972</v>
      </c>
      <c r="C516" s="1">
        <v>42972</v>
      </c>
      <c r="D516">
        <v>936</v>
      </c>
      <c r="E516">
        <v>123760</v>
      </c>
      <c r="F516" t="s">
        <v>19</v>
      </c>
      <c r="G516" t="s">
        <v>20</v>
      </c>
      <c r="H516">
        <v>10</v>
      </c>
      <c r="I516">
        <v>12</v>
      </c>
      <c r="J516">
        <v>13</v>
      </c>
      <c r="K516">
        <v>5447</v>
      </c>
      <c r="L516">
        <v>2</v>
      </c>
      <c r="M516">
        <v>2.960000038</v>
      </c>
      <c r="N516">
        <v>1</v>
      </c>
      <c r="O516">
        <v>0</v>
      </c>
      <c r="P516">
        <f>IF(data[[#This Row],[impressions]]=0,0,data[[#This Row],[clicks]]/data[[#This Row],[impressions]])</f>
        <v>3.6717459151826694E-4</v>
      </c>
      <c r="Q516">
        <f>IF(data[[#This Row],[clicks]]=0,0,data[[#This Row],[spent]]/data[[#This Row],[clicks]])</f>
        <v>1.480000019</v>
      </c>
      <c r="R516">
        <f>IF(data[[#This Row],[impressions]]=0,0,data[[#This Row],[spent]]/data[[#This Row],[impressions]]*1000)</f>
        <v>0.54341840242335226</v>
      </c>
      <c r="S516">
        <f t="shared" si="16"/>
        <v>0</v>
      </c>
      <c r="T516">
        <f t="shared" si="17"/>
        <v>0</v>
      </c>
    </row>
    <row r="517" spans="1:20" x14ac:dyDescent="0.3">
      <c r="A517">
        <v>952031</v>
      </c>
      <c r="B517" s="1">
        <v>42972</v>
      </c>
      <c r="C517" s="1">
        <v>42972</v>
      </c>
      <c r="D517">
        <v>936</v>
      </c>
      <c r="E517">
        <v>123765</v>
      </c>
      <c r="F517" t="s">
        <v>18</v>
      </c>
      <c r="G517" t="s">
        <v>20</v>
      </c>
      <c r="H517">
        <v>16</v>
      </c>
      <c r="I517">
        <v>17</v>
      </c>
      <c r="J517">
        <v>17</v>
      </c>
      <c r="K517">
        <v>28169</v>
      </c>
      <c r="L517">
        <v>8</v>
      </c>
      <c r="M517">
        <v>12.369999890000001</v>
      </c>
      <c r="N517">
        <v>1</v>
      </c>
      <c r="O517">
        <v>1</v>
      </c>
      <c r="P517">
        <f>IF(data[[#This Row],[impressions]]=0,0,data[[#This Row],[clicks]]/data[[#This Row],[impressions]])</f>
        <v>2.8400014200007101E-4</v>
      </c>
      <c r="Q517">
        <f>IF(data[[#This Row],[clicks]]=0,0,data[[#This Row],[spent]]/data[[#This Row],[clicks]])</f>
        <v>1.5462499862500001</v>
      </c>
      <c r="R517">
        <f>IF(data[[#This Row],[impressions]]=0,0,data[[#This Row],[spent]]/data[[#This Row],[impressions]]*1000)</f>
        <v>0.43913521566260783</v>
      </c>
      <c r="S517">
        <f t="shared" si="16"/>
        <v>0.125</v>
      </c>
      <c r="T517">
        <f t="shared" si="17"/>
        <v>12.369999890000001</v>
      </c>
    </row>
    <row r="518" spans="1:20" x14ac:dyDescent="0.3">
      <c r="A518">
        <v>952080</v>
      </c>
      <c r="B518" s="1">
        <v>42976</v>
      </c>
      <c r="C518" s="1">
        <v>42976</v>
      </c>
      <c r="D518">
        <v>936</v>
      </c>
      <c r="E518">
        <v>123774</v>
      </c>
      <c r="F518" t="s">
        <v>18</v>
      </c>
      <c r="G518" t="s">
        <v>20</v>
      </c>
      <c r="H518">
        <v>27</v>
      </c>
      <c r="I518">
        <v>30</v>
      </c>
      <c r="J518">
        <v>30</v>
      </c>
      <c r="K518">
        <v>415</v>
      </c>
      <c r="L518">
        <v>0</v>
      </c>
      <c r="M518">
        <v>0</v>
      </c>
      <c r="N518">
        <v>1</v>
      </c>
      <c r="O518">
        <v>0</v>
      </c>
      <c r="P518">
        <f>IF(data[[#This Row],[impressions]]=0,0,data[[#This Row],[clicks]]/data[[#This Row],[impressions]])</f>
        <v>0</v>
      </c>
      <c r="Q518">
        <f>IF(data[[#This Row],[clicks]]=0,0,data[[#This Row],[spent]]/data[[#This Row],[clicks]])</f>
        <v>0</v>
      </c>
      <c r="R518">
        <f>IF(data[[#This Row],[impressions]]=0,0,data[[#This Row],[spent]]/data[[#This Row],[impressions]]*1000)</f>
        <v>0</v>
      </c>
      <c r="S518">
        <f t="shared" si="16"/>
        <v>0</v>
      </c>
      <c r="T518">
        <f t="shared" si="17"/>
        <v>0</v>
      </c>
    </row>
    <row r="519" spans="1:20" x14ac:dyDescent="0.3">
      <c r="A519">
        <v>952100</v>
      </c>
      <c r="B519" s="1">
        <v>42976</v>
      </c>
      <c r="C519" s="1">
        <v>42976</v>
      </c>
      <c r="D519">
        <v>936</v>
      </c>
      <c r="E519">
        <v>123777</v>
      </c>
      <c r="F519" t="s">
        <v>17</v>
      </c>
      <c r="G519" t="s">
        <v>20</v>
      </c>
      <c r="H519">
        <v>29</v>
      </c>
      <c r="I519">
        <v>31</v>
      </c>
      <c r="J519">
        <v>30</v>
      </c>
      <c r="K519">
        <v>810</v>
      </c>
      <c r="L519">
        <v>0</v>
      </c>
      <c r="M519">
        <v>0</v>
      </c>
      <c r="N519">
        <v>1</v>
      </c>
      <c r="O519">
        <v>1</v>
      </c>
      <c r="P519">
        <f>IF(data[[#This Row],[impressions]]=0,0,data[[#This Row],[clicks]]/data[[#This Row],[impressions]])</f>
        <v>0</v>
      </c>
      <c r="Q519">
        <f>IF(data[[#This Row],[clicks]]=0,0,data[[#This Row],[spent]]/data[[#This Row],[clicks]])</f>
        <v>0</v>
      </c>
      <c r="R519">
        <f>IF(data[[#This Row],[impressions]]=0,0,data[[#This Row],[spent]]/data[[#This Row],[impressions]]*1000)</f>
        <v>0</v>
      </c>
      <c r="S519">
        <f t="shared" si="16"/>
        <v>0</v>
      </c>
      <c r="T519">
        <f t="shared" si="17"/>
        <v>0</v>
      </c>
    </row>
    <row r="520" spans="1:20" x14ac:dyDescent="0.3">
      <c r="A520">
        <v>1121091</v>
      </c>
      <c r="B520" s="1">
        <v>42975</v>
      </c>
      <c r="C520" s="1">
        <v>42975</v>
      </c>
      <c r="D520">
        <v>1178</v>
      </c>
      <c r="E520">
        <v>144531</v>
      </c>
      <c r="F520" t="s">
        <v>15</v>
      </c>
      <c r="G520" t="s">
        <v>16</v>
      </c>
      <c r="H520">
        <v>10</v>
      </c>
      <c r="I520">
        <v>11</v>
      </c>
      <c r="J520">
        <v>15</v>
      </c>
      <c r="K520">
        <v>1194718</v>
      </c>
      <c r="L520">
        <v>141</v>
      </c>
      <c r="M520">
        <v>254.04999599999999</v>
      </c>
      <c r="N520">
        <v>28</v>
      </c>
      <c r="O520">
        <v>14</v>
      </c>
      <c r="P520">
        <f>IF(data[[#This Row],[impressions]]=0,0,data[[#This Row],[clicks]]/data[[#This Row],[impressions]])</f>
        <v>1.1801948242179326E-4</v>
      </c>
      <c r="Q520">
        <f>IF(data[[#This Row],[clicks]]=0,0,data[[#This Row],[spent]]/data[[#This Row],[clicks]])</f>
        <v>1.8017730212765957</v>
      </c>
      <c r="R520">
        <f>IF(data[[#This Row],[impressions]]=0,0,data[[#This Row],[spent]]/data[[#This Row],[impressions]]*1000)</f>
        <v>0.21264431941261452</v>
      </c>
      <c r="S520">
        <f t="shared" si="16"/>
        <v>9.9290780141843976E-2</v>
      </c>
      <c r="T520">
        <f t="shared" si="17"/>
        <v>18.146428285714286</v>
      </c>
    </row>
    <row r="521" spans="1:20" x14ac:dyDescent="0.3">
      <c r="A521">
        <v>1121092</v>
      </c>
      <c r="B521" s="1">
        <v>42975</v>
      </c>
      <c r="C521" s="1">
        <v>42975</v>
      </c>
      <c r="D521">
        <v>1178</v>
      </c>
      <c r="E521">
        <v>144531</v>
      </c>
      <c r="F521" t="s">
        <v>15</v>
      </c>
      <c r="G521" t="s">
        <v>16</v>
      </c>
      <c r="H521">
        <v>10</v>
      </c>
      <c r="I521">
        <v>12</v>
      </c>
      <c r="J521">
        <v>11</v>
      </c>
      <c r="K521">
        <v>637648</v>
      </c>
      <c r="L521">
        <v>67</v>
      </c>
      <c r="M521">
        <v>122.4</v>
      </c>
      <c r="N521">
        <v>13</v>
      </c>
      <c r="O521">
        <v>5</v>
      </c>
      <c r="P521">
        <f>IF(data[[#This Row],[impressions]]=0,0,data[[#This Row],[clicks]]/data[[#This Row],[impressions]])</f>
        <v>1.050736456477555E-4</v>
      </c>
      <c r="Q521">
        <f>IF(data[[#This Row],[clicks]]=0,0,data[[#This Row],[spent]]/data[[#This Row],[clicks]])</f>
        <v>1.826865671641791</v>
      </c>
      <c r="R521">
        <f>IF(data[[#This Row],[impressions]]=0,0,data[[#This Row],[spent]]/data[[#This Row],[impressions]]*1000)</f>
        <v>0.1919554362281384</v>
      </c>
      <c r="S521">
        <f t="shared" si="16"/>
        <v>7.4626865671641784E-2</v>
      </c>
      <c r="T521">
        <f t="shared" si="17"/>
        <v>24.48</v>
      </c>
    </row>
    <row r="522" spans="1:20" x14ac:dyDescent="0.3">
      <c r="A522">
        <v>1121094</v>
      </c>
      <c r="B522" s="1">
        <v>42975</v>
      </c>
      <c r="C522" s="1">
        <v>42975</v>
      </c>
      <c r="D522">
        <v>1178</v>
      </c>
      <c r="E522">
        <v>144531</v>
      </c>
      <c r="F522" t="s">
        <v>15</v>
      </c>
      <c r="G522" t="s">
        <v>16</v>
      </c>
      <c r="H522">
        <v>10</v>
      </c>
      <c r="I522">
        <v>16</v>
      </c>
      <c r="J522">
        <v>15</v>
      </c>
      <c r="K522">
        <v>24362</v>
      </c>
      <c r="L522">
        <v>0</v>
      </c>
      <c r="M522">
        <v>0</v>
      </c>
      <c r="N522">
        <v>1</v>
      </c>
      <c r="O522">
        <v>1</v>
      </c>
      <c r="P522">
        <f>IF(data[[#This Row],[impressions]]=0,0,data[[#This Row],[clicks]]/data[[#This Row],[impressions]])</f>
        <v>0</v>
      </c>
      <c r="Q522">
        <f>IF(data[[#This Row],[clicks]]=0,0,data[[#This Row],[spent]]/data[[#This Row],[clicks]])</f>
        <v>0</v>
      </c>
      <c r="R522">
        <f>IF(data[[#This Row],[impressions]]=0,0,data[[#This Row],[spent]]/data[[#This Row],[impressions]]*1000)</f>
        <v>0</v>
      </c>
      <c r="S522">
        <f t="shared" si="16"/>
        <v>0</v>
      </c>
      <c r="T522">
        <f t="shared" si="17"/>
        <v>0</v>
      </c>
    </row>
    <row r="523" spans="1:20" x14ac:dyDescent="0.3">
      <c r="A523">
        <v>1121095</v>
      </c>
      <c r="B523" s="1">
        <v>42975</v>
      </c>
      <c r="C523" s="1">
        <v>42975</v>
      </c>
      <c r="D523">
        <v>1178</v>
      </c>
      <c r="E523">
        <v>144531</v>
      </c>
      <c r="F523" t="s">
        <v>15</v>
      </c>
      <c r="G523" t="s">
        <v>16</v>
      </c>
      <c r="H523">
        <v>10</v>
      </c>
      <c r="I523">
        <v>16</v>
      </c>
      <c r="J523">
        <v>12</v>
      </c>
      <c r="K523">
        <v>459690</v>
      </c>
      <c r="L523">
        <v>50</v>
      </c>
      <c r="M523">
        <v>86.330001120000006</v>
      </c>
      <c r="N523">
        <v>5</v>
      </c>
      <c r="O523">
        <v>2</v>
      </c>
      <c r="P523">
        <f>IF(data[[#This Row],[impressions]]=0,0,data[[#This Row],[clicks]]/data[[#This Row],[impressions]])</f>
        <v>1.0876895299005852E-4</v>
      </c>
      <c r="Q523">
        <f>IF(data[[#This Row],[clicks]]=0,0,data[[#This Row],[spent]]/data[[#This Row],[clicks]])</f>
        <v>1.7266000224000002</v>
      </c>
      <c r="R523">
        <f>IF(data[[#This Row],[impressions]]=0,0,data[[#This Row],[spent]]/data[[#This Row],[impressions]]*1000)</f>
        <v>0.18780047666905961</v>
      </c>
      <c r="S523">
        <f t="shared" si="16"/>
        <v>0.04</v>
      </c>
      <c r="T523">
        <f t="shared" si="17"/>
        <v>43.165000560000003</v>
      </c>
    </row>
    <row r="524" spans="1:20" x14ac:dyDescent="0.3">
      <c r="A524">
        <v>1121096</v>
      </c>
      <c r="B524" s="1">
        <v>42975</v>
      </c>
      <c r="C524" s="1">
        <v>42975</v>
      </c>
      <c r="D524">
        <v>1178</v>
      </c>
      <c r="E524">
        <v>144531</v>
      </c>
      <c r="F524" t="s">
        <v>15</v>
      </c>
      <c r="G524" t="s">
        <v>16</v>
      </c>
      <c r="H524">
        <v>10</v>
      </c>
      <c r="I524">
        <v>11</v>
      </c>
      <c r="J524">
        <v>16</v>
      </c>
      <c r="K524">
        <v>750060</v>
      </c>
      <c r="L524">
        <v>86</v>
      </c>
      <c r="M524">
        <v>161.90999909999999</v>
      </c>
      <c r="N524">
        <v>11</v>
      </c>
      <c r="O524">
        <v>2</v>
      </c>
      <c r="P524">
        <f>IF(data[[#This Row],[impressions]]=0,0,data[[#This Row],[clicks]]/data[[#This Row],[impressions]])</f>
        <v>1.1465749406714129E-4</v>
      </c>
      <c r="Q524">
        <f>IF(data[[#This Row],[clicks]]=0,0,data[[#This Row],[spent]]/data[[#This Row],[clicks]])</f>
        <v>1.8826744081395348</v>
      </c>
      <c r="R524">
        <f>IF(data[[#This Row],[impressions]]=0,0,data[[#This Row],[spent]]/data[[#This Row],[impressions]]*1000)</f>
        <v>0.21586272978161744</v>
      </c>
      <c r="S524">
        <f t="shared" si="16"/>
        <v>2.3255813953488372E-2</v>
      </c>
      <c r="T524">
        <f t="shared" si="17"/>
        <v>80.954999549999997</v>
      </c>
    </row>
    <row r="525" spans="1:20" x14ac:dyDescent="0.3">
      <c r="A525">
        <v>1121097</v>
      </c>
      <c r="B525" s="1">
        <v>42976</v>
      </c>
      <c r="C525" s="1">
        <v>42976</v>
      </c>
      <c r="D525">
        <v>1178</v>
      </c>
      <c r="E525">
        <v>144532</v>
      </c>
      <c r="F525" t="s">
        <v>15</v>
      </c>
      <c r="G525" t="s">
        <v>16</v>
      </c>
      <c r="H525">
        <v>15</v>
      </c>
      <c r="I525">
        <v>18</v>
      </c>
      <c r="J525">
        <v>18</v>
      </c>
      <c r="K525">
        <v>30068</v>
      </c>
      <c r="L525">
        <v>1</v>
      </c>
      <c r="M525">
        <v>1.8200000519999999</v>
      </c>
      <c r="N525">
        <v>1</v>
      </c>
      <c r="O525">
        <v>0</v>
      </c>
      <c r="P525">
        <f>IF(data[[#This Row],[impressions]]=0,0,data[[#This Row],[clicks]]/data[[#This Row],[impressions]])</f>
        <v>3.3257948649727285E-5</v>
      </c>
      <c r="Q525">
        <f>IF(data[[#This Row],[clicks]]=0,0,data[[#This Row],[spent]]/data[[#This Row],[clicks]])</f>
        <v>1.8200000519999999</v>
      </c>
      <c r="R525">
        <f>IF(data[[#This Row],[impressions]]=0,0,data[[#This Row],[spent]]/data[[#This Row],[impressions]]*1000)</f>
        <v>6.0529468271916985E-2</v>
      </c>
      <c r="S525">
        <f t="shared" si="16"/>
        <v>0</v>
      </c>
      <c r="T525">
        <f t="shared" si="17"/>
        <v>0</v>
      </c>
    </row>
    <row r="526" spans="1:20" x14ac:dyDescent="0.3">
      <c r="A526">
        <v>1121098</v>
      </c>
      <c r="B526" s="1">
        <v>42976</v>
      </c>
      <c r="C526" s="1">
        <v>42976</v>
      </c>
      <c r="D526">
        <v>1178</v>
      </c>
      <c r="E526">
        <v>144532</v>
      </c>
      <c r="F526" t="s">
        <v>15</v>
      </c>
      <c r="G526" t="s">
        <v>16</v>
      </c>
      <c r="H526">
        <v>15</v>
      </c>
      <c r="I526">
        <v>18</v>
      </c>
      <c r="J526">
        <v>21</v>
      </c>
      <c r="K526">
        <v>1267550</v>
      </c>
      <c r="L526">
        <v>123</v>
      </c>
      <c r="M526">
        <v>236.76999860000001</v>
      </c>
      <c r="N526">
        <v>24</v>
      </c>
      <c r="O526">
        <v>10</v>
      </c>
      <c r="P526">
        <f>IF(data[[#This Row],[impressions]]=0,0,data[[#This Row],[clicks]]/data[[#This Row],[impressions]])</f>
        <v>9.7037592205435677E-5</v>
      </c>
      <c r="Q526">
        <f>IF(data[[#This Row],[clicks]]=0,0,data[[#This Row],[spent]]/data[[#This Row],[clicks]])</f>
        <v>1.9249593382113821</v>
      </c>
      <c r="R526">
        <f>IF(data[[#This Row],[impressions]]=0,0,data[[#This Row],[spent]]/data[[#This Row],[impressions]]*1000)</f>
        <v>0.18679341927340143</v>
      </c>
      <c r="S526">
        <f t="shared" si="16"/>
        <v>8.1300813008130079E-2</v>
      </c>
      <c r="T526">
        <f t="shared" si="17"/>
        <v>23.676999860000002</v>
      </c>
    </row>
    <row r="527" spans="1:20" x14ac:dyDescent="0.3">
      <c r="A527">
        <v>1121100</v>
      </c>
      <c r="B527" s="1">
        <v>42976</v>
      </c>
      <c r="C527" s="1">
        <v>42976</v>
      </c>
      <c r="D527">
        <v>1178</v>
      </c>
      <c r="E527">
        <v>144532</v>
      </c>
      <c r="F527" t="s">
        <v>15</v>
      </c>
      <c r="G527" t="s">
        <v>16</v>
      </c>
      <c r="H527">
        <v>15</v>
      </c>
      <c r="I527">
        <v>20</v>
      </c>
      <c r="J527">
        <v>17</v>
      </c>
      <c r="K527">
        <v>3052003</v>
      </c>
      <c r="L527">
        <v>340</v>
      </c>
      <c r="M527">
        <v>639.94999810000002</v>
      </c>
      <c r="N527">
        <v>60</v>
      </c>
      <c r="O527">
        <v>17</v>
      </c>
      <c r="P527">
        <f>IF(data[[#This Row],[impressions]]=0,0,data[[#This Row],[clicks]]/data[[#This Row],[impressions]])</f>
        <v>1.1140224960460393E-4</v>
      </c>
      <c r="Q527">
        <f>IF(data[[#This Row],[clicks]]=0,0,data[[#This Row],[spent]]/data[[#This Row],[clicks]])</f>
        <v>1.8822058767647059</v>
      </c>
      <c r="R527">
        <f>IF(data[[#This Row],[impressions]]=0,0,data[[#This Row],[spent]]/data[[#This Row],[impressions]]*1000)</f>
        <v>0.20968196889059415</v>
      </c>
      <c r="S527">
        <f t="shared" si="16"/>
        <v>0.05</v>
      </c>
      <c r="T527">
        <f t="shared" si="17"/>
        <v>37.644117535294122</v>
      </c>
    </row>
    <row r="528" spans="1:20" x14ac:dyDescent="0.3">
      <c r="A528">
        <v>1121101</v>
      </c>
      <c r="B528" s="1">
        <v>42975</v>
      </c>
      <c r="C528" s="1">
        <v>42975</v>
      </c>
      <c r="D528">
        <v>1178</v>
      </c>
      <c r="E528">
        <v>144532</v>
      </c>
      <c r="F528" t="s">
        <v>15</v>
      </c>
      <c r="G528" t="s">
        <v>16</v>
      </c>
      <c r="H528">
        <v>15</v>
      </c>
      <c r="I528">
        <v>17</v>
      </c>
      <c r="J528">
        <v>21</v>
      </c>
      <c r="K528">
        <v>29945</v>
      </c>
      <c r="L528">
        <v>1</v>
      </c>
      <c r="M528">
        <v>1.5900000329999999</v>
      </c>
      <c r="N528">
        <v>2</v>
      </c>
      <c r="O528">
        <v>1</v>
      </c>
      <c r="P528">
        <f>IF(data[[#This Row],[impressions]]=0,0,data[[#This Row],[clicks]]/data[[#This Row],[impressions]])</f>
        <v>3.3394556687259975E-5</v>
      </c>
      <c r="Q528">
        <f>IF(data[[#This Row],[clicks]]=0,0,data[[#This Row],[spent]]/data[[#This Row],[clicks]])</f>
        <v>1.5900000329999999</v>
      </c>
      <c r="R528">
        <f>IF(data[[#This Row],[impressions]]=0,0,data[[#This Row],[spent]]/data[[#This Row],[impressions]]*1000)</f>
        <v>5.3097346234763726E-2</v>
      </c>
      <c r="S528">
        <f t="shared" si="16"/>
        <v>1</v>
      </c>
      <c r="T528">
        <f t="shared" si="17"/>
        <v>1.5900000329999999</v>
      </c>
    </row>
    <row r="529" spans="1:20" x14ac:dyDescent="0.3">
      <c r="A529">
        <v>1121102</v>
      </c>
      <c r="B529" s="1">
        <v>42972</v>
      </c>
      <c r="C529" s="1">
        <v>42972</v>
      </c>
      <c r="D529">
        <v>1178</v>
      </c>
      <c r="E529">
        <v>144532</v>
      </c>
      <c r="F529" t="s">
        <v>15</v>
      </c>
      <c r="G529" t="s">
        <v>16</v>
      </c>
      <c r="H529">
        <v>15</v>
      </c>
      <c r="I529">
        <v>18</v>
      </c>
      <c r="J529">
        <v>20</v>
      </c>
      <c r="K529">
        <v>357856</v>
      </c>
      <c r="L529">
        <v>30</v>
      </c>
      <c r="M529">
        <v>52.970000149999997</v>
      </c>
      <c r="N529">
        <v>7</v>
      </c>
      <c r="O529">
        <v>3</v>
      </c>
      <c r="P529">
        <f>IF(data[[#This Row],[impressions]]=0,0,data[[#This Row],[clicks]]/data[[#This Row],[impressions]])</f>
        <v>8.3832603058213358E-5</v>
      </c>
      <c r="Q529">
        <f>IF(data[[#This Row],[clicks]]=0,0,data[[#This Row],[spent]]/data[[#This Row],[clicks]])</f>
        <v>1.7656666716666665</v>
      </c>
      <c r="R529">
        <f>IF(data[[#This Row],[impressions]]=0,0,data[[#This Row],[spent]]/data[[#This Row],[impressions]]*1000)</f>
        <v>0.14802043321894842</v>
      </c>
      <c r="S529">
        <f t="shared" si="16"/>
        <v>0.1</v>
      </c>
      <c r="T529">
        <f t="shared" si="17"/>
        <v>17.656666716666667</v>
      </c>
    </row>
    <row r="530" spans="1:20" x14ac:dyDescent="0.3">
      <c r="A530">
        <v>1121104</v>
      </c>
      <c r="B530" s="1">
        <v>42972</v>
      </c>
      <c r="C530" s="1">
        <v>42972</v>
      </c>
      <c r="D530">
        <v>1178</v>
      </c>
      <c r="E530">
        <v>144533</v>
      </c>
      <c r="F530" t="s">
        <v>15</v>
      </c>
      <c r="G530" t="s">
        <v>16</v>
      </c>
      <c r="H530">
        <v>16</v>
      </c>
      <c r="I530">
        <v>20</v>
      </c>
      <c r="J530">
        <v>20</v>
      </c>
      <c r="K530">
        <v>2080666</v>
      </c>
      <c r="L530">
        <v>202</v>
      </c>
      <c r="M530">
        <v>360.15000149999997</v>
      </c>
      <c r="N530">
        <v>40</v>
      </c>
      <c r="O530">
        <v>21</v>
      </c>
      <c r="P530">
        <f>IF(data[[#This Row],[impressions]]=0,0,data[[#This Row],[clicks]]/data[[#This Row],[impressions]])</f>
        <v>9.7084298969656832E-5</v>
      </c>
      <c r="Q530">
        <f>IF(data[[#This Row],[clicks]]=0,0,data[[#This Row],[spent]]/data[[#This Row],[clicks]])</f>
        <v>1.7829207995049503</v>
      </c>
      <c r="R530">
        <f>IF(data[[#This Row],[impressions]]=0,0,data[[#This Row],[spent]]/data[[#This Row],[impressions]]*1000)</f>
        <v>0.17309361593835818</v>
      </c>
      <c r="S530">
        <f t="shared" si="16"/>
        <v>0.10396039603960396</v>
      </c>
      <c r="T530">
        <f t="shared" si="17"/>
        <v>17.150000071428572</v>
      </c>
    </row>
    <row r="531" spans="1:20" x14ac:dyDescent="0.3">
      <c r="A531">
        <v>1121105</v>
      </c>
      <c r="B531" s="1">
        <v>42973</v>
      </c>
      <c r="C531" s="1">
        <v>42973</v>
      </c>
      <c r="D531">
        <v>1178</v>
      </c>
      <c r="E531">
        <v>144533</v>
      </c>
      <c r="F531" t="s">
        <v>15</v>
      </c>
      <c r="G531" t="s">
        <v>16</v>
      </c>
      <c r="H531">
        <v>16</v>
      </c>
      <c r="I531">
        <v>22</v>
      </c>
      <c r="J531">
        <v>19</v>
      </c>
      <c r="K531">
        <v>145999</v>
      </c>
      <c r="L531">
        <v>9</v>
      </c>
      <c r="M531">
        <v>16.520000100000001</v>
      </c>
      <c r="N531">
        <v>5</v>
      </c>
      <c r="O531">
        <v>2</v>
      </c>
      <c r="P531">
        <f>IF(data[[#This Row],[impressions]]=0,0,data[[#This Row],[clicks]]/data[[#This Row],[impressions]])</f>
        <v>6.1644257837382448E-5</v>
      </c>
      <c r="Q531">
        <f>IF(data[[#This Row],[clicks]]=0,0,data[[#This Row],[spent]]/data[[#This Row],[clicks]])</f>
        <v>1.8355555666666667</v>
      </c>
      <c r="R531">
        <f>IF(data[[#This Row],[impressions]]=0,0,data[[#This Row],[spent]]/data[[#This Row],[impressions]]*1000)</f>
        <v>0.11315146062644266</v>
      </c>
      <c r="S531">
        <f t="shared" si="16"/>
        <v>0.22222222222222221</v>
      </c>
      <c r="T531">
        <f t="shared" si="17"/>
        <v>8.2600000500000004</v>
      </c>
    </row>
    <row r="532" spans="1:20" x14ac:dyDescent="0.3">
      <c r="A532">
        <v>1121107</v>
      </c>
      <c r="B532" s="1">
        <v>42973</v>
      </c>
      <c r="C532" s="1">
        <v>42973</v>
      </c>
      <c r="D532">
        <v>1178</v>
      </c>
      <c r="E532">
        <v>144533</v>
      </c>
      <c r="F532" t="s">
        <v>15</v>
      </c>
      <c r="G532" t="s">
        <v>16</v>
      </c>
      <c r="H532">
        <v>16</v>
      </c>
      <c r="I532">
        <v>17</v>
      </c>
      <c r="J532">
        <v>19</v>
      </c>
      <c r="K532">
        <v>32616</v>
      </c>
      <c r="L532">
        <v>1</v>
      </c>
      <c r="M532">
        <v>1.539999962</v>
      </c>
      <c r="N532">
        <v>2</v>
      </c>
      <c r="O532">
        <v>0</v>
      </c>
      <c r="P532">
        <f>IF(data[[#This Row],[impressions]]=0,0,data[[#This Row],[clicks]]/data[[#This Row],[impressions]])</f>
        <v>3.0659798871719399E-5</v>
      </c>
      <c r="Q532">
        <f>IF(data[[#This Row],[clicks]]=0,0,data[[#This Row],[spent]]/data[[#This Row],[clicks]])</f>
        <v>1.539999962</v>
      </c>
      <c r="R532">
        <f>IF(data[[#This Row],[impressions]]=0,0,data[[#This Row],[spent]]/data[[#This Row],[impressions]]*1000)</f>
        <v>4.7216089097375527E-2</v>
      </c>
      <c r="S532">
        <f t="shared" si="16"/>
        <v>0</v>
      </c>
      <c r="T532">
        <f t="shared" si="17"/>
        <v>0</v>
      </c>
    </row>
    <row r="533" spans="1:20" x14ac:dyDescent="0.3">
      <c r="A533">
        <v>1121108</v>
      </c>
      <c r="B533" s="1">
        <v>42973</v>
      </c>
      <c r="C533" s="1">
        <v>42973</v>
      </c>
      <c r="D533">
        <v>1178</v>
      </c>
      <c r="E533">
        <v>144533</v>
      </c>
      <c r="F533" t="s">
        <v>15</v>
      </c>
      <c r="G533" t="s">
        <v>16</v>
      </c>
      <c r="H533">
        <v>16</v>
      </c>
      <c r="I533">
        <v>20</v>
      </c>
      <c r="J533">
        <v>18</v>
      </c>
      <c r="K533">
        <v>984521</v>
      </c>
      <c r="L533">
        <v>95</v>
      </c>
      <c r="M533">
        <v>163.8999972</v>
      </c>
      <c r="N533">
        <v>26</v>
      </c>
      <c r="O533">
        <v>14</v>
      </c>
      <c r="P533">
        <f>IF(data[[#This Row],[impressions]]=0,0,data[[#This Row],[clicks]]/data[[#This Row],[impressions]])</f>
        <v>9.6493624818566595E-5</v>
      </c>
      <c r="Q533">
        <f>IF(data[[#This Row],[clicks]]=0,0,data[[#This Row],[spent]]/data[[#This Row],[clicks]])</f>
        <v>1.7252631284210527</v>
      </c>
      <c r="R533">
        <f>IF(data[[#This Row],[impressions]]=0,0,data[[#This Row],[spent]]/data[[#This Row],[impressions]]*1000)</f>
        <v>0.16647689302716753</v>
      </c>
      <c r="S533">
        <f t="shared" si="16"/>
        <v>0.14736842105263157</v>
      </c>
      <c r="T533">
        <f t="shared" si="17"/>
        <v>11.707142657142857</v>
      </c>
    </row>
    <row r="534" spans="1:20" x14ac:dyDescent="0.3">
      <c r="A534">
        <v>1121110</v>
      </c>
      <c r="B534" s="1">
        <v>42973</v>
      </c>
      <c r="C534" s="1">
        <v>42973</v>
      </c>
      <c r="D534">
        <v>1178</v>
      </c>
      <c r="E534">
        <v>144534</v>
      </c>
      <c r="F534" t="s">
        <v>15</v>
      </c>
      <c r="G534" t="s">
        <v>16</v>
      </c>
      <c r="H534">
        <v>18</v>
      </c>
      <c r="I534">
        <v>20</v>
      </c>
      <c r="J534">
        <v>22</v>
      </c>
      <c r="K534">
        <v>880814</v>
      </c>
      <c r="L534">
        <v>123</v>
      </c>
      <c r="M534">
        <v>210.36000060000001</v>
      </c>
      <c r="N534">
        <v>6</v>
      </c>
      <c r="O534">
        <v>2</v>
      </c>
      <c r="P534">
        <f>IF(data[[#This Row],[impressions]]=0,0,data[[#This Row],[clicks]]/data[[#This Row],[impressions]])</f>
        <v>1.3964355698251843E-4</v>
      </c>
      <c r="Q534">
        <f>IF(data[[#This Row],[clicks]]=0,0,data[[#This Row],[spent]]/data[[#This Row],[clicks]])</f>
        <v>1.7102439073170732</v>
      </c>
      <c r="R534">
        <f>IF(data[[#This Row],[impressions]]=0,0,data[[#This Row],[spent]]/data[[#This Row],[impressions]]*1000)</f>
        <v>0.23882454252543672</v>
      </c>
      <c r="S534">
        <f t="shared" si="16"/>
        <v>1.6260162601626018E-2</v>
      </c>
      <c r="T534">
        <f t="shared" si="17"/>
        <v>105.1800003</v>
      </c>
    </row>
    <row r="535" spans="1:20" x14ac:dyDescent="0.3">
      <c r="A535">
        <v>1121111</v>
      </c>
      <c r="B535" s="1">
        <v>42973</v>
      </c>
      <c r="C535" s="1">
        <v>42973</v>
      </c>
      <c r="D535">
        <v>1178</v>
      </c>
      <c r="E535">
        <v>144534</v>
      </c>
      <c r="F535" t="s">
        <v>15</v>
      </c>
      <c r="G535" t="s">
        <v>16</v>
      </c>
      <c r="H535">
        <v>18</v>
      </c>
      <c r="I535">
        <v>19</v>
      </c>
      <c r="J535">
        <v>21</v>
      </c>
      <c r="K535">
        <v>182452</v>
      </c>
      <c r="L535">
        <v>20</v>
      </c>
      <c r="M535">
        <v>35.730000259999997</v>
      </c>
      <c r="N535">
        <v>4</v>
      </c>
      <c r="O535">
        <v>1</v>
      </c>
      <c r="P535">
        <f>IF(data[[#This Row],[impressions]]=0,0,data[[#This Row],[clicks]]/data[[#This Row],[impressions]])</f>
        <v>1.0961787209786684E-4</v>
      </c>
      <c r="Q535">
        <f>IF(data[[#This Row],[clicks]]=0,0,data[[#This Row],[spent]]/data[[#This Row],[clicks]])</f>
        <v>1.7865000129999999</v>
      </c>
      <c r="R535">
        <f>IF(data[[#This Row],[impressions]]=0,0,data[[#This Row],[spent]]/data[[#This Row],[impressions]]*1000)</f>
        <v>0.19583232992787142</v>
      </c>
      <c r="S535">
        <f t="shared" si="16"/>
        <v>0.05</v>
      </c>
      <c r="T535">
        <f t="shared" si="17"/>
        <v>35.730000259999997</v>
      </c>
    </row>
    <row r="536" spans="1:20" x14ac:dyDescent="0.3">
      <c r="A536">
        <v>1121113</v>
      </c>
      <c r="B536" s="1">
        <v>42974</v>
      </c>
      <c r="C536" s="1">
        <v>42974</v>
      </c>
      <c r="D536">
        <v>1178</v>
      </c>
      <c r="E536">
        <v>144534</v>
      </c>
      <c r="F536" t="s">
        <v>15</v>
      </c>
      <c r="G536" t="s">
        <v>16</v>
      </c>
      <c r="H536">
        <v>18</v>
      </c>
      <c r="I536">
        <v>24</v>
      </c>
      <c r="J536">
        <v>24</v>
      </c>
      <c r="K536">
        <v>894911</v>
      </c>
      <c r="L536">
        <v>120</v>
      </c>
      <c r="M536">
        <v>215.83999940000001</v>
      </c>
      <c r="N536">
        <v>7</v>
      </c>
      <c r="O536">
        <v>4</v>
      </c>
      <c r="P536">
        <f>IF(data[[#This Row],[impressions]]=0,0,data[[#This Row],[clicks]]/data[[#This Row],[impressions]])</f>
        <v>1.3409154653367766E-4</v>
      </c>
      <c r="Q536">
        <f>IF(data[[#This Row],[clicks]]=0,0,data[[#This Row],[spent]]/data[[#This Row],[clicks]])</f>
        <v>1.7986666616666667</v>
      </c>
      <c r="R536">
        <f>IF(data[[#This Row],[impressions]]=0,0,data[[#This Row],[spent]]/data[[#This Row],[impressions]]*1000)</f>
        <v>0.2411859943614505</v>
      </c>
      <c r="S536">
        <f t="shared" si="16"/>
        <v>3.3333333333333333E-2</v>
      </c>
      <c r="T536">
        <f t="shared" si="17"/>
        <v>53.959999850000003</v>
      </c>
    </row>
    <row r="537" spans="1:20" x14ac:dyDescent="0.3">
      <c r="A537">
        <v>1121114</v>
      </c>
      <c r="B537" s="1">
        <v>42974</v>
      </c>
      <c r="C537" s="1">
        <v>42974</v>
      </c>
      <c r="D537">
        <v>1178</v>
      </c>
      <c r="E537">
        <v>144534</v>
      </c>
      <c r="F537" t="s">
        <v>15</v>
      </c>
      <c r="G537" t="s">
        <v>16</v>
      </c>
      <c r="H537">
        <v>18</v>
      </c>
      <c r="I537">
        <v>23</v>
      </c>
      <c r="J537">
        <v>23</v>
      </c>
      <c r="K537">
        <v>31349</v>
      </c>
      <c r="L537">
        <v>2</v>
      </c>
      <c r="M537">
        <v>3.800000072</v>
      </c>
      <c r="N537">
        <v>1</v>
      </c>
      <c r="O537">
        <v>0</v>
      </c>
      <c r="P537">
        <f>IF(data[[#This Row],[impressions]]=0,0,data[[#This Row],[clicks]]/data[[#This Row],[impressions]])</f>
        <v>6.3797888289897611E-5</v>
      </c>
      <c r="Q537">
        <f>IF(data[[#This Row],[clicks]]=0,0,data[[#This Row],[spent]]/data[[#This Row],[clicks]])</f>
        <v>1.900000036</v>
      </c>
      <c r="R537">
        <f>IF(data[[#This Row],[impressions]]=0,0,data[[#This Row],[spent]]/data[[#This Row],[impressions]]*1000)</f>
        <v>0.12121599004752943</v>
      </c>
      <c r="S537">
        <f t="shared" si="16"/>
        <v>0</v>
      </c>
      <c r="T537">
        <f t="shared" si="17"/>
        <v>0</v>
      </c>
    </row>
    <row r="538" spans="1:20" x14ac:dyDescent="0.3">
      <c r="A538">
        <v>1121115</v>
      </c>
      <c r="B538" s="1">
        <v>42973</v>
      </c>
      <c r="C538" s="1">
        <v>42973</v>
      </c>
      <c r="D538">
        <v>1178</v>
      </c>
      <c r="E538">
        <v>144535</v>
      </c>
      <c r="F538" t="s">
        <v>15</v>
      </c>
      <c r="G538" t="s">
        <v>16</v>
      </c>
      <c r="H538">
        <v>19</v>
      </c>
      <c r="I538">
        <v>21</v>
      </c>
      <c r="J538">
        <v>21</v>
      </c>
      <c r="K538">
        <v>410310</v>
      </c>
      <c r="L538">
        <v>55</v>
      </c>
      <c r="M538">
        <v>96.800000549999993</v>
      </c>
      <c r="N538">
        <v>3</v>
      </c>
      <c r="O538">
        <v>0</v>
      </c>
      <c r="P538">
        <f>IF(data[[#This Row],[impressions]]=0,0,data[[#This Row],[clicks]]/data[[#This Row],[impressions]])</f>
        <v>1.3404499037313251E-4</v>
      </c>
      <c r="Q538">
        <f>IF(data[[#This Row],[clicks]]=0,0,data[[#This Row],[spent]]/data[[#This Row],[clicks]])</f>
        <v>1.7600000099999999</v>
      </c>
      <c r="R538">
        <f>IF(data[[#This Row],[impressions]]=0,0,data[[#This Row],[spent]]/data[[#This Row],[impressions]]*1000)</f>
        <v>0.23591918439716311</v>
      </c>
      <c r="S538">
        <f t="shared" si="16"/>
        <v>0</v>
      </c>
      <c r="T538">
        <f t="shared" si="17"/>
        <v>0</v>
      </c>
    </row>
    <row r="539" spans="1:20" x14ac:dyDescent="0.3">
      <c r="A539">
        <v>1121116</v>
      </c>
      <c r="B539" s="1">
        <v>42973</v>
      </c>
      <c r="C539" s="1">
        <v>42973</v>
      </c>
      <c r="D539">
        <v>1178</v>
      </c>
      <c r="E539">
        <v>144535</v>
      </c>
      <c r="F539" t="s">
        <v>15</v>
      </c>
      <c r="G539" t="s">
        <v>16</v>
      </c>
      <c r="H539">
        <v>19</v>
      </c>
      <c r="I539">
        <v>20</v>
      </c>
      <c r="J539">
        <v>24</v>
      </c>
      <c r="K539">
        <v>572450</v>
      </c>
      <c r="L539">
        <v>89</v>
      </c>
      <c r="M539">
        <v>157.32999799999999</v>
      </c>
      <c r="N539">
        <v>7</v>
      </c>
      <c r="O539">
        <v>4</v>
      </c>
      <c r="P539">
        <f>IF(data[[#This Row],[impressions]]=0,0,data[[#This Row],[clicks]]/data[[#This Row],[impressions]])</f>
        <v>1.5547209363263168E-4</v>
      </c>
      <c r="Q539">
        <f>IF(data[[#This Row],[clicks]]=0,0,data[[#This Row],[spent]]/data[[#This Row],[clicks]])</f>
        <v>1.7677527865168539</v>
      </c>
      <c r="R539">
        <f>IF(data[[#This Row],[impressions]]=0,0,data[[#This Row],[spent]]/data[[#This Row],[impressions]]*1000)</f>
        <v>0.27483622674469388</v>
      </c>
      <c r="S539">
        <f t="shared" si="16"/>
        <v>4.49438202247191E-2</v>
      </c>
      <c r="T539">
        <f t="shared" si="17"/>
        <v>39.332499499999997</v>
      </c>
    </row>
    <row r="540" spans="1:20" x14ac:dyDescent="0.3">
      <c r="A540">
        <v>1121117</v>
      </c>
      <c r="B540" s="1">
        <v>42973</v>
      </c>
      <c r="C540" s="1">
        <v>42973</v>
      </c>
      <c r="D540">
        <v>1178</v>
      </c>
      <c r="E540">
        <v>144535</v>
      </c>
      <c r="F540" t="s">
        <v>15</v>
      </c>
      <c r="G540" t="s">
        <v>16</v>
      </c>
      <c r="H540">
        <v>19</v>
      </c>
      <c r="I540">
        <v>24</v>
      </c>
      <c r="J540">
        <v>25</v>
      </c>
      <c r="K540">
        <v>98759</v>
      </c>
      <c r="L540">
        <v>15</v>
      </c>
      <c r="M540">
        <v>26.569999459999998</v>
      </c>
      <c r="N540">
        <v>1</v>
      </c>
      <c r="O540">
        <v>1</v>
      </c>
      <c r="P540">
        <f>IF(data[[#This Row],[impressions]]=0,0,data[[#This Row],[clicks]]/data[[#This Row],[impressions]])</f>
        <v>1.5188489150355918E-4</v>
      </c>
      <c r="Q540">
        <f>IF(data[[#This Row],[clicks]]=0,0,data[[#This Row],[spent]]/data[[#This Row],[clicks]])</f>
        <v>1.7713332973333331</v>
      </c>
      <c r="R540">
        <f>IF(data[[#This Row],[impressions]]=0,0,data[[#This Row],[spent]]/data[[#This Row],[impressions]]*1000)</f>
        <v>0.26903876568211504</v>
      </c>
      <c r="S540">
        <f t="shared" si="16"/>
        <v>6.6666666666666666E-2</v>
      </c>
      <c r="T540">
        <f t="shared" si="17"/>
        <v>26.569999459999998</v>
      </c>
    </row>
    <row r="541" spans="1:20" x14ac:dyDescent="0.3">
      <c r="A541">
        <v>1121119</v>
      </c>
      <c r="B541" s="1">
        <v>42972</v>
      </c>
      <c r="C541" s="1">
        <v>42972</v>
      </c>
      <c r="D541">
        <v>1178</v>
      </c>
      <c r="E541">
        <v>144535</v>
      </c>
      <c r="F541" t="s">
        <v>15</v>
      </c>
      <c r="G541" t="s">
        <v>16</v>
      </c>
      <c r="H541">
        <v>19</v>
      </c>
      <c r="I541">
        <v>21</v>
      </c>
      <c r="J541">
        <v>22</v>
      </c>
      <c r="K541">
        <v>345371</v>
      </c>
      <c r="L541">
        <v>54</v>
      </c>
      <c r="M541">
        <v>93.089999910000003</v>
      </c>
      <c r="N541">
        <v>7</v>
      </c>
      <c r="O541">
        <v>3</v>
      </c>
      <c r="P541">
        <f>IF(data[[#This Row],[impressions]]=0,0,data[[#This Row],[clicks]]/data[[#This Row],[impressions]])</f>
        <v>1.5635360235804395E-4</v>
      </c>
      <c r="Q541">
        <f>IF(data[[#This Row],[clicks]]=0,0,data[[#This Row],[spent]]/data[[#This Row],[clicks]])</f>
        <v>1.7238888872222222</v>
      </c>
      <c r="R541">
        <f>IF(data[[#This Row],[impressions]]=0,0,data[[#This Row],[spent]]/data[[#This Row],[impressions]]*1000)</f>
        <v>0.26953623758219425</v>
      </c>
      <c r="S541">
        <f t="shared" si="16"/>
        <v>5.5555555555555552E-2</v>
      </c>
      <c r="T541">
        <f t="shared" si="17"/>
        <v>31.029999970000002</v>
      </c>
    </row>
    <row r="542" spans="1:20" x14ac:dyDescent="0.3">
      <c r="A542">
        <v>1121121</v>
      </c>
      <c r="B542" s="1">
        <v>42972</v>
      </c>
      <c r="C542" s="1">
        <v>42972</v>
      </c>
      <c r="D542">
        <v>1178</v>
      </c>
      <c r="E542">
        <v>144536</v>
      </c>
      <c r="F542" t="s">
        <v>15</v>
      </c>
      <c r="G542" t="s">
        <v>16</v>
      </c>
      <c r="H542">
        <v>20</v>
      </c>
      <c r="I542">
        <v>22</v>
      </c>
      <c r="J542">
        <v>25</v>
      </c>
      <c r="K542">
        <v>323899</v>
      </c>
      <c r="L542">
        <v>46</v>
      </c>
      <c r="M542">
        <v>78.920000200000004</v>
      </c>
      <c r="N542">
        <v>5</v>
      </c>
      <c r="O542">
        <v>1</v>
      </c>
      <c r="P542">
        <f>IF(data[[#This Row],[impressions]]=0,0,data[[#This Row],[clicks]]/data[[#This Row],[impressions]])</f>
        <v>1.4201958017777148E-4</v>
      </c>
      <c r="Q542">
        <f>IF(data[[#This Row],[clicks]]=0,0,data[[#This Row],[spent]]/data[[#This Row],[clicks]])</f>
        <v>1.7156521782608696</v>
      </c>
      <c r="R542">
        <f>IF(data[[#This Row],[impressions]]=0,0,data[[#This Row],[spent]]/data[[#This Row],[impressions]]*1000)</f>
        <v>0.24365620208768785</v>
      </c>
      <c r="S542">
        <f t="shared" si="16"/>
        <v>2.1739130434782608E-2</v>
      </c>
      <c r="T542">
        <f t="shared" si="17"/>
        <v>78.920000200000004</v>
      </c>
    </row>
    <row r="543" spans="1:20" x14ac:dyDescent="0.3">
      <c r="A543">
        <v>1121122</v>
      </c>
      <c r="B543" s="1">
        <v>42972</v>
      </c>
      <c r="C543" s="1">
        <v>42972</v>
      </c>
      <c r="D543">
        <v>1178</v>
      </c>
      <c r="E543">
        <v>144536</v>
      </c>
      <c r="F543" t="s">
        <v>15</v>
      </c>
      <c r="G543" t="s">
        <v>16</v>
      </c>
      <c r="H543">
        <v>20</v>
      </c>
      <c r="I543">
        <v>21</v>
      </c>
      <c r="J543">
        <v>25</v>
      </c>
      <c r="K543">
        <v>399199</v>
      </c>
      <c r="L543">
        <v>58</v>
      </c>
      <c r="M543">
        <v>103.15000019999999</v>
      </c>
      <c r="N543">
        <v>3</v>
      </c>
      <c r="O543">
        <v>0</v>
      </c>
      <c r="P543">
        <f>IF(data[[#This Row],[impressions]]=0,0,data[[#This Row],[clicks]]/data[[#This Row],[impressions]])</f>
        <v>1.4529094511759799E-4</v>
      </c>
      <c r="Q543">
        <f>IF(data[[#This Row],[clicks]]=0,0,data[[#This Row],[spent]]/data[[#This Row],[clicks]])</f>
        <v>1.7784482793103447</v>
      </c>
      <c r="R543">
        <f>IF(data[[#This Row],[impressions]]=0,0,data[[#This Row],[spent]]/data[[#This Row],[impressions]]*1000)</f>
        <v>0.25839243134376588</v>
      </c>
      <c r="S543">
        <f t="shared" si="16"/>
        <v>0</v>
      </c>
      <c r="T543">
        <f t="shared" si="17"/>
        <v>0</v>
      </c>
    </row>
    <row r="544" spans="1:20" x14ac:dyDescent="0.3">
      <c r="A544">
        <v>1121123</v>
      </c>
      <c r="B544" s="1">
        <v>42972</v>
      </c>
      <c r="C544" s="1">
        <v>42972</v>
      </c>
      <c r="D544">
        <v>1178</v>
      </c>
      <c r="E544">
        <v>144536</v>
      </c>
      <c r="F544" t="s">
        <v>15</v>
      </c>
      <c r="G544" t="s">
        <v>16</v>
      </c>
      <c r="H544">
        <v>20</v>
      </c>
      <c r="I544">
        <v>24</v>
      </c>
      <c r="J544">
        <v>22</v>
      </c>
      <c r="K544">
        <v>171202</v>
      </c>
      <c r="L544">
        <v>22</v>
      </c>
      <c r="M544">
        <v>36.530000209999997</v>
      </c>
      <c r="N544">
        <v>3</v>
      </c>
      <c r="O544">
        <v>1</v>
      </c>
      <c r="P544">
        <f>IF(data[[#This Row],[impressions]]=0,0,data[[#This Row],[clicks]]/data[[#This Row],[impressions]])</f>
        <v>1.285031716919195E-4</v>
      </c>
      <c r="Q544">
        <f>IF(data[[#This Row],[clicks]]=0,0,data[[#This Row],[spent]]/data[[#This Row],[clicks]])</f>
        <v>1.6604545549999998</v>
      </c>
      <c r="R544">
        <f>IF(data[[#This Row],[impressions]]=0,0,data[[#This Row],[spent]]/data[[#This Row],[impressions]]*1000)</f>
        <v>0.21337367676779476</v>
      </c>
      <c r="S544">
        <f t="shared" si="16"/>
        <v>4.5454545454545456E-2</v>
      </c>
      <c r="T544">
        <f t="shared" si="17"/>
        <v>36.530000209999997</v>
      </c>
    </row>
    <row r="545" spans="1:20" x14ac:dyDescent="0.3">
      <c r="A545">
        <v>1121124</v>
      </c>
      <c r="B545" s="1">
        <v>42973</v>
      </c>
      <c r="C545" s="1">
        <v>42973</v>
      </c>
      <c r="D545">
        <v>1178</v>
      </c>
      <c r="E545">
        <v>144536</v>
      </c>
      <c r="F545" t="s">
        <v>15</v>
      </c>
      <c r="G545" t="s">
        <v>16</v>
      </c>
      <c r="H545">
        <v>20</v>
      </c>
      <c r="I545">
        <v>26</v>
      </c>
      <c r="J545">
        <v>24</v>
      </c>
      <c r="K545">
        <v>128386</v>
      </c>
      <c r="L545">
        <v>15</v>
      </c>
      <c r="M545">
        <v>28.85000002</v>
      </c>
      <c r="N545">
        <v>2</v>
      </c>
      <c r="O545">
        <v>1</v>
      </c>
      <c r="P545">
        <f>IF(data[[#This Row],[impressions]]=0,0,data[[#This Row],[clicks]]/data[[#This Row],[impressions]])</f>
        <v>1.1683516894365429E-4</v>
      </c>
      <c r="Q545">
        <f>IF(data[[#This Row],[clicks]]=0,0,data[[#This Row],[spent]]/data[[#This Row],[clicks]])</f>
        <v>1.9233333346666666</v>
      </c>
      <c r="R545">
        <f>IF(data[[#This Row],[impressions]]=0,0,data[[#This Row],[spent]]/data[[#This Row],[impressions]]*1000)</f>
        <v>0.22471297509074198</v>
      </c>
      <c r="S545">
        <f t="shared" si="16"/>
        <v>6.6666666666666666E-2</v>
      </c>
      <c r="T545">
        <f t="shared" si="17"/>
        <v>28.85000002</v>
      </c>
    </row>
    <row r="546" spans="1:20" x14ac:dyDescent="0.3">
      <c r="A546">
        <v>1121125</v>
      </c>
      <c r="B546" s="1">
        <v>42973</v>
      </c>
      <c r="C546" s="1">
        <v>42973</v>
      </c>
      <c r="D546">
        <v>1178</v>
      </c>
      <c r="E546">
        <v>144536</v>
      </c>
      <c r="F546" t="s">
        <v>15</v>
      </c>
      <c r="G546" t="s">
        <v>16</v>
      </c>
      <c r="H546">
        <v>20</v>
      </c>
      <c r="I546">
        <v>26</v>
      </c>
      <c r="J546">
        <v>24</v>
      </c>
      <c r="K546">
        <v>1034284</v>
      </c>
      <c r="L546">
        <v>152</v>
      </c>
      <c r="M546">
        <v>257.70999860000001</v>
      </c>
      <c r="N546">
        <v>20</v>
      </c>
      <c r="O546">
        <v>9</v>
      </c>
      <c r="P546">
        <f>IF(data[[#This Row],[impressions]]=0,0,data[[#This Row],[clicks]]/data[[#This Row],[impressions]])</f>
        <v>1.4696156954956279E-4</v>
      </c>
      <c r="Q546">
        <f>IF(data[[#This Row],[clicks]]=0,0,data[[#This Row],[spent]]/data[[#This Row],[clicks]])</f>
        <v>1.6954605171052632</v>
      </c>
      <c r="R546">
        <f>IF(data[[#This Row],[impressions]]=0,0,data[[#This Row],[spent]]/data[[#This Row],[impressions]]*1000)</f>
        <v>0.24916753870310279</v>
      </c>
      <c r="S546">
        <f t="shared" si="16"/>
        <v>5.921052631578947E-2</v>
      </c>
      <c r="T546">
        <f t="shared" si="17"/>
        <v>28.63444428888889</v>
      </c>
    </row>
    <row r="547" spans="1:20" x14ac:dyDescent="0.3">
      <c r="A547">
        <v>1121126</v>
      </c>
      <c r="B547" s="1">
        <v>42973</v>
      </c>
      <c r="C547" s="1">
        <v>42973</v>
      </c>
      <c r="D547">
        <v>1178</v>
      </c>
      <c r="E547">
        <v>144536</v>
      </c>
      <c r="F547" t="s">
        <v>15</v>
      </c>
      <c r="G547" t="s">
        <v>16</v>
      </c>
      <c r="H547">
        <v>20</v>
      </c>
      <c r="I547">
        <v>21</v>
      </c>
      <c r="J547">
        <v>24</v>
      </c>
      <c r="K547">
        <v>45923</v>
      </c>
      <c r="L547">
        <v>5</v>
      </c>
      <c r="M547">
        <v>7.2200001479999996</v>
      </c>
      <c r="N547">
        <v>2</v>
      </c>
      <c r="O547">
        <v>0</v>
      </c>
      <c r="P547">
        <f>IF(data[[#This Row],[impressions]]=0,0,data[[#This Row],[clicks]]/data[[#This Row],[impressions]])</f>
        <v>1.0887790431809768E-4</v>
      </c>
      <c r="Q547">
        <f>IF(data[[#This Row],[clicks]]=0,0,data[[#This Row],[spent]]/data[[#This Row],[clicks]])</f>
        <v>1.4440000296</v>
      </c>
      <c r="R547">
        <f>IF(data[[#This Row],[impressions]]=0,0,data[[#This Row],[spent]]/data[[#This Row],[impressions]]*1000)</f>
        <v>0.15721969705811903</v>
      </c>
      <c r="S547">
        <f t="shared" si="16"/>
        <v>0</v>
      </c>
      <c r="T547">
        <f t="shared" si="17"/>
        <v>0</v>
      </c>
    </row>
    <row r="548" spans="1:20" x14ac:dyDescent="0.3">
      <c r="A548">
        <v>1121127</v>
      </c>
      <c r="B548" s="1">
        <v>42973</v>
      </c>
      <c r="C548" s="1">
        <v>42973</v>
      </c>
      <c r="D548">
        <v>1178</v>
      </c>
      <c r="E548">
        <v>144537</v>
      </c>
      <c r="F548" t="s">
        <v>15</v>
      </c>
      <c r="G548" t="s">
        <v>16</v>
      </c>
      <c r="H548">
        <v>21</v>
      </c>
      <c r="I548">
        <v>23</v>
      </c>
      <c r="J548">
        <v>22</v>
      </c>
      <c r="K548">
        <v>40873</v>
      </c>
      <c r="L548">
        <v>4</v>
      </c>
      <c r="M548">
        <v>7.8999999760000001</v>
      </c>
      <c r="N548">
        <v>2</v>
      </c>
      <c r="O548">
        <v>1</v>
      </c>
      <c r="P548">
        <f>IF(data[[#This Row],[impressions]]=0,0,data[[#This Row],[clicks]]/data[[#This Row],[impressions]])</f>
        <v>9.7864115675384727E-5</v>
      </c>
      <c r="Q548">
        <f>IF(data[[#This Row],[clicks]]=0,0,data[[#This Row],[spent]]/data[[#This Row],[clicks]])</f>
        <v>1.974999994</v>
      </c>
      <c r="R548">
        <f>IF(data[[#This Row],[impressions]]=0,0,data[[#This Row],[spent]]/data[[#This Row],[impressions]]*1000)</f>
        <v>0.19328162787170014</v>
      </c>
      <c r="S548">
        <f t="shared" si="16"/>
        <v>0.25</v>
      </c>
      <c r="T548">
        <f t="shared" si="17"/>
        <v>7.8999999760000001</v>
      </c>
    </row>
    <row r="549" spans="1:20" x14ac:dyDescent="0.3">
      <c r="A549">
        <v>1121128</v>
      </c>
      <c r="B549" s="1">
        <v>42973</v>
      </c>
      <c r="C549" s="1">
        <v>42973</v>
      </c>
      <c r="D549">
        <v>1178</v>
      </c>
      <c r="E549">
        <v>144537</v>
      </c>
      <c r="F549" t="s">
        <v>15</v>
      </c>
      <c r="G549" t="s">
        <v>16</v>
      </c>
      <c r="H549">
        <v>21</v>
      </c>
      <c r="I549">
        <v>26</v>
      </c>
      <c r="J549">
        <v>22</v>
      </c>
      <c r="K549">
        <v>286553</v>
      </c>
      <c r="L549">
        <v>34</v>
      </c>
      <c r="M549">
        <v>62.060000420000001</v>
      </c>
      <c r="N549">
        <v>2</v>
      </c>
      <c r="O549">
        <v>1</v>
      </c>
      <c r="P549">
        <f>IF(data[[#This Row],[impressions]]=0,0,data[[#This Row],[clicks]]/data[[#This Row],[impressions]])</f>
        <v>1.1865169794069509E-4</v>
      </c>
      <c r="Q549">
        <f>IF(data[[#This Row],[clicks]]=0,0,data[[#This Row],[spent]]/data[[#This Row],[clicks]])</f>
        <v>1.8252941300000001</v>
      </c>
      <c r="R549">
        <f>IF(data[[#This Row],[impressions]]=0,0,data[[#This Row],[spent]]/data[[#This Row],[impressions]]*1000)</f>
        <v>0.21657424776568385</v>
      </c>
      <c r="S549">
        <f t="shared" si="16"/>
        <v>2.9411764705882353E-2</v>
      </c>
      <c r="T549">
        <f t="shared" si="17"/>
        <v>62.060000420000001</v>
      </c>
    </row>
    <row r="550" spans="1:20" x14ac:dyDescent="0.3">
      <c r="A550">
        <v>1121129</v>
      </c>
      <c r="B550" s="1">
        <v>42975</v>
      </c>
      <c r="C550" s="1">
        <v>42975</v>
      </c>
      <c r="D550">
        <v>1178</v>
      </c>
      <c r="E550">
        <v>144537</v>
      </c>
      <c r="F550" t="s">
        <v>15</v>
      </c>
      <c r="G550" t="s">
        <v>16</v>
      </c>
      <c r="H550">
        <v>21</v>
      </c>
      <c r="I550">
        <v>25</v>
      </c>
      <c r="J550">
        <v>25</v>
      </c>
      <c r="K550">
        <v>20618</v>
      </c>
      <c r="L550">
        <v>1</v>
      </c>
      <c r="M550">
        <v>2.0999999050000002</v>
      </c>
      <c r="N550">
        <v>2</v>
      </c>
      <c r="O550">
        <v>1</v>
      </c>
      <c r="P550">
        <f>IF(data[[#This Row],[impressions]]=0,0,data[[#This Row],[clicks]]/data[[#This Row],[impressions]])</f>
        <v>4.8501309535357458E-5</v>
      </c>
      <c r="Q550">
        <f>IF(data[[#This Row],[clicks]]=0,0,data[[#This Row],[spent]]/data[[#This Row],[clicks]])</f>
        <v>2.0999999050000002</v>
      </c>
      <c r="R550">
        <f>IF(data[[#This Row],[impressions]]=0,0,data[[#This Row],[spent]]/data[[#This Row],[impressions]]*1000)</f>
        <v>0.10185274541662627</v>
      </c>
      <c r="S550">
        <f t="shared" si="16"/>
        <v>1</v>
      </c>
      <c r="T550">
        <f t="shared" si="17"/>
        <v>2.0999999050000002</v>
      </c>
    </row>
    <row r="551" spans="1:20" x14ac:dyDescent="0.3">
      <c r="A551">
        <v>1121131</v>
      </c>
      <c r="B551" s="1">
        <v>42975</v>
      </c>
      <c r="C551" s="1">
        <v>42975</v>
      </c>
      <c r="D551">
        <v>1178</v>
      </c>
      <c r="E551">
        <v>144537</v>
      </c>
      <c r="F551" t="s">
        <v>15</v>
      </c>
      <c r="G551" t="s">
        <v>16</v>
      </c>
      <c r="H551">
        <v>21</v>
      </c>
      <c r="I551">
        <v>27</v>
      </c>
      <c r="J551">
        <v>25</v>
      </c>
      <c r="K551">
        <v>83591</v>
      </c>
      <c r="L551">
        <v>7</v>
      </c>
      <c r="M551">
        <v>14.14000046</v>
      </c>
      <c r="N551">
        <v>2</v>
      </c>
      <c r="O551">
        <v>2</v>
      </c>
      <c r="P551">
        <f>IF(data[[#This Row],[impressions]]=0,0,data[[#This Row],[clicks]]/data[[#This Row],[impressions]])</f>
        <v>8.3741072603509952E-5</v>
      </c>
      <c r="Q551">
        <f>IF(data[[#This Row],[clicks]]=0,0,data[[#This Row],[spent]]/data[[#This Row],[clicks]])</f>
        <v>2.0200000657142856</v>
      </c>
      <c r="R551">
        <f>IF(data[[#This Row],[impressions]]=0,0,data[[#This Row],[spent]]/data[[#This Row],[impressions]]*1000)</f>
        <v>0.16915697216207487</v>
      </c>
      <c r="S551">
        <f t="shared" si="16"/>
        <v>0.2857142857142857</v>
      </c>
      <c r="T551">
        <f t="shared" si="17"/>
        <v>7.0700002299999998</v>
      </c>
    </row>
    <row r="552" spans="1:20" x14ac:dyDescent="0.3">
      <c r="A552">
        <v>1121132</v>
      </c>
      <c r="B552" s="1">
        <v>42968</v>
      </c>
      <c r="C552" s="1">
        <v>42968</v>
      </c>
      <c r="D552">
        <v>1178</v>
      </c>
      <c r="E552">
        <v>144537</v>
      </c>
      <c r="F552" t="s">
        <v>15</v>
      </c>
      <c r="G552" t="s">
        <v>16</v>
      </c>
      <c r="H552">
        <v>21</v>
      </c>
      <c r="I552">
        <v>23</v>
      </c>
      <c r="J552">
        <v>27</v>
      </c>
      <c r="K552">
        <v>114923</v>
      </c>
      <c r="L552">
        <v>12</v>
      </c>
      <c r="M552">
        <v>23.730000260000001</v>
      </c>
      <c r="N552">
        <v>4</v>
      </c>
      <c r="O552">
        <v>2</v>
      </c>
      <c r="P552">
        <f>IF(data[[#This Row],[impressions]]=0,0,data[[#This Row],[clicks]]/data[[#This Row],[impressions]])</f>
        <v>1.0441774057412354E-4</v>
      </c>
      <c r="Q552">
        <f>IF(data[[#This Row],[clicks]]=0,0,data[[#This Row],[spent]]/data[[#This Row],[clicks]])</f>
        <v>1.9775000216666667</v>
      </c>
      <c r="R552">
        <f>IF(data[[#This Row],[impressions]]=0,0,data[[#This Row],[spent]]/data[[#This Row],[impressions]]*1000)</f>
        <v>0.20648608424771367</v>
      </c>
      <c r="S552">
        <f t="shared" si="16"/>
        <v>0.16666666666666666</v>
      </c>
      <c r="T552">
        <f t="shared" si="17"/>
        <v>11.86500013</v>
      </c>
    </row>
    <row r="553" spans="1:20" x14ac:dyDescent="0.3">
      <c r="A553">
        <v>1121133</v>
      </c>
      <c r="B553" s="1">
        <v>42968</v>
      </c>
      <c r="C553" s="1">
        <v>42968</v>
      </c>
      <c r="D553">
        <v>1178</v>
      </c>
      <c r="E553">
        <v>144538</v>
      </c>
      <c r="F553" t="s">
        <v>15</v>
      </c>
      <c r="G553" t="s">
        <v>16</v>
      </c>
      <c r="H553">
        <v>22</v>
      </c>
      <c r="I553">
        <v>25</v>
      </c>
      <c r="J553">
        <v>23</v>
      </c>
      <c r="K553">
        <v>25002</v>
      </c>
      <c r="L553">
        <v>1</v>
      </c>
      <c r="M553">
        <v>1.710000038</v>
      </c>
      <c r="N553">
        <v>1</v>
      </c>
      <c r="O553">
        <v>0</v>
      </c>
      <c r="P553">
        <f>IF(data[[#This Row],[impressions]]=0,0,data[[#This Row],[clicks]]/data[[#This Row],[impressions]])</f>
        <v>3.9996800255979519E-5</v>
      </c>
      <c r="Q553">
        <f>IF(data[[#This Row],[clicks]]=0,0,data[[#This Row],[spent]]/data[[#This Row],[clicks]])</f>
        <v>1.710000038</v>
      </c>
      <c r="R553">
        <f>IF(data[[#This Row],[impressions]]=0,0,data[[#This Row],[spent]]/data[[#This Row],[impressions]]*1000)</f>
        <v>6.8394529957603395E-2</v>
      </c>
      <c r="S553">
        <f t="shared" si="16"/>
        <v>0</v>
      </c>
      <c r="T553">
        <f t="shared" si="17"/>
        <v>0</v>
      </c>
    </row>
    <row r="554" spans="1:20" x14ac:dyDescent="0.3">
      <c r="A554">
        <v>1121134</v>
      </c>
      <c r="B554" s="1">
        <v>42968</v>
      </c>
      <c r="C554" s="1">
        <v>42968</v>
      </c>
      <c r="D554">
        <v>1178</v>
      </c>
      <c r="E554">
        <v>144538</v>
      </c>
      <c r="F554" t="s">
        <v>15</v>
      </c>
      <c r="G554" t="s">
        <v>16</v>
      </c>
      <c r="H554">
        <v>22</v>
      </c>
      <c r="I554">
        <v>27</v>
      </c>
      <c r="J554">
        <v>28</v>
      </c>
      <c r="K554">
        <v>68905</v>
      </c>
      <c r="L554">
        <v>5</v>
      </c>
      <c r="M554">
        <v>9.4400000570000007</v>
      </c>
      <c r="N554">
        <v>1</v>
      </c>
      <c r="O554">
        <v>0</v>
      </c>
      <c r="P554">
        <f>IF(data[[#This Row],[impressions]]=0,0,data[[#This Row],[clicks]]/data[[#This Row],[impressions]])</f>
        <v>7.2563674624482989E-5</v>
      </c>
      <c r="Q554">
        <f>IF(data[[#This Row],[clicks]]=0,0,data[[#This Row],[spent]]/data[[#This Row],[clicks]])</f>
        <v>1.8880000114000002</v>
      </c>
      <c r="R554">
        <f>IF(data[[#This Row],[impressions]]=0,0,data[[#This Row],[spent]]/data[[#This Row],[impressions]]*1000)</f>
        <v>0.13700021851824976</v>
      </c>
      <c r="S554">
        <f t="shared" si="16"/>
        <v>0</v>
      </c>
      <c r="T554">
        <f t="shared" si="17"/>
        <v>0</v>
      </c>
    </row>
    <row r="555" spans="1:20" x14ac:dyDescent="0.3">
      <c r="A555">
        <v>1121136</v>
      </c>
      <c r="B555" s="1">
        <v>42968</v>
      </c>
      <c r="C555" s="1">
        <v>42968</v>
      </c>
      <c r="D555">
        <v>1178</v>
      </c>
      <c r="E555">
        <v>144538</v>
      </c>
      <c r="F555" t="s">
        <v>15</v>
      </c>
      <c r="G555" t="s">
        <v>16</v>
      </c>
      <c r="H555">
        <v>22</v>
      </c>
      <c r="I555">
        <v>26</v>
      </c>
      <c r="J555">
        <v>26</v>
      </c>
      <c r="K555">
        <v>169588</v>
      </c>
      <c r="L555">
        <v>16</v>
      </c>
      <c r="M555">
        <v>27.799999240000002</v>
      </c>
      <c r="N555">
        <v>1</v>
      </c>
      <c r="O555">
        <v>0</v>
      </c>
      <c r="P555">
        <f>IF(data[[#This Row],[impressions]]=0,0,data[[#This Row],[clicks]]/data[[#This Row],[impressions]])</f>
        <v>9.43462980871288E-5</v>
      </c>
      <c r="Q555">
        <f>IF(data[[#This Row],[clicks]]=0,0,data[[#This Row],[spent]]/data[[#This Row],[clicks]])</f>
        <v>1.7374999525000001</v>
      </c>
      <c r="R555">
        <f>IF(data[[#This Row],[impressions]]=0,0,data[[#This Row],[spent]]/data[[#This Row],[impressions]]*1000)</f>
        <v>0.16392668844493716</v>
      </c>
      <c r="S555">
        <f t="shared" si="16"/>
        <v>0</v>
      </c>
      <c r="T555">
        <f t="shared" si="17"/>
        <v>0</v>
      </c>
    </row>
    <row r="556" spans="1:20" x14ac:dyDescent="0.3">
      <c r="A556">
        <v>1121138</v>
      </c>
      <c r="B556" s="1">
        <v>42968</v>
      </c>
      <c r="C556" s="1">
        <v>42968</v>
      </c>
      <c r="D556">
        <v>1178</v>
      </c>
      <c r="E556">
        <v>144538</v>
      </c>
      <c r="F556" t="s">
        <v>15</v>
      </c>
      <c r="G556" t="s">
        <v>16</v>
      </c>
      <c r="H556">
        <v>22</v>
      </c>
      <c r="I556">
        <v>26</v>
      </c>
      <c r="J556">
        <v>24</v>
      </c>
      <c r="K556">
        <v>328991</v>
      </c>
      <c r="L556">
        <v>35</v>
      </c>
      <c r="M556">
        <v>67.650000570000003</v>
      </c>
      <c r="N556">
        <v>5</v>
      </c>
      <c r="O556">
        <v>2</v>
      </c>
      <c r="P556">
        <f>IF(data[[#This Row],[impressions]]=0,0,data[[#This Row],[clicks]]/data[[#This Row],[impressions]])</f>
        <v>1.0638588897568627E-4</v>
      </c>
      <c r="Q556">
        <f>IF(data[[#This Row],[clicks]]=0,0,data[[#This Row],[spent]]/data[[#This Row],[clicks]])</f>
        <v>1.9328571591428572</v>
      </c>
      <c r="R556">
        <f>IF(data[[#This Row],[impressions]]=0,0,data[[#This Row],[spent]]/data[[#This Row],[impressions]]*1000)</f>
        <v>0.20562872713843236</v>
      </c>
      <c r="S556">
        <f t="shared" si="16"/>
        <v>5.7142857142857141E-2</v>
      </c>
      <c r="T556">
        <f t="shared" si="17"/>
        <v>33.825000285000002</v>
      </c>
    </row>
    <row r="557" spans="1:20" x14ac:dyDescent="0.3">
      <c r="A557">
        <v>1121141</v>
      </c>
      <c r="B557" s="1">
        <v>42968</v>
      </c>
      <c r="C557" s="1">
        <v>42968</v>
      </c>
      <c r="D557">
        <v>1178</v>
      </c>
      <c r="E557">
        <v>144539</v>
      </c>
      <c r="F557" t="s">
        <v>15</v>
      </c>
      <c r="G557" t="s">
        <v>16</v>
      </c>
      <c r="H557">
        <v>23</v>
      </c>
      <c r="I557">
        <v>29</v>
      </c>
      <c r="J557">
        <v>27</v>
      </c>
      <c r="K557">
        <v>23198</v>
      </c>
      <c r="L557">
        <v>2</v>
      </c>
      <c r="M557">
        <v>2.9800000190000002</v>
      </c>
      <c r="N557">
        <v>1</v>
      </c>
      <c r="O557">
        <v>0</v>
      </c>
      <c r="P557">
        <f>IF(data[[#This Row],[impressions]]=0,0,data[[#This Row],[clicks]]/data[[#This Row],[impressions]])</f>
        <v>8.6214328821450129E-5</v>
      </c>
      <c r="Q557">
        <f>IF(data[[#This Row],[clicks]]=0,0,data[[#This Row],[spent]]/data[[#This Row],[clicks]])</f>
        <v>1.4900000095000001</v>
      </c>
      <c r="R557">
        <f>IF(data[[#This Row],[impressions]]=0,0,data[[#This Row],[spent]]/data[[#This Row],[impressions]]*1000)</f>
        <v>0.1284593507629968</v>
      </c>
      <c r="S557">
        <f t="shared" si="16"/>
        <v>0</v>
      </c>
      <c r="T557">
        <f t="shared" si="17"/>
        <v>0</v>
      </c>
    </row>
    <row r="558" spans="1:20" x14ac:dyDescent="0.3">
      <c r="A558">
        <v>1121142</v>
      </c>
      <c r="B558" s="1">
        <v>42968</v>
      </c>
      <c r="C558" s="1">
        <v>42968</v>
      </c>
      <c r="D558">
        <v>1178</v>
      </c>
      <c r="E558">
        <v>144539</v>
      </c>
      <c r="F558" t="s">
        <v>15</v>
      </c>
      <c r="G558" t="s">
        <v>16</v>
      </c>
      <c r="H558">
        <v>23</v>
      </c>
      <c r="I558">
        <v>24</v>
      </c>
      <c r="J558">
        <v>27</v>
      </c>
      <c r="K558">
        <v>26890</v>
      </c>
      <c r="L558">
        <v>2</v>
      </c>
      <c r="M558">
        <v>3.2400000100000002</v>
      </c>
      <c r="N558">
        <v>1</v>
      </c>
      <c r="O558">
        <v>0</v>
      </c>
      <c r="P558">
        <f>IF(data[[#This Row],[impressions]]=0,0,data[[#This Row],[clicks]]/data[[#This Row],[impressions]])</f>
        <v>7.4377091855708447E-5</v>
      </c>
      <c r="Q558">
        <f>IF(data[[#This Row],[clicks]]=0,0,data[[#This Row],[spent]]/data[[#This Row],[clicks]])</f>
        <v>1.6200000050000001</v>
      </c>
      <c r="R558">
        <f>IF(data[[#This Row],[impressions]]=0,0,data[[#This Row],[spent]]/data[[#This Row],[impressions]]*1000)</f>
        <v>0.12049088917813314</v>
      </c>
      <c r="S558">
        <f t="shared" si="16"/>
        <v>0</v>
      </c>
      <c r="T558">
        <f t="shared" si="17"/>
        <v>0</v>
      </c>
    </row>
    <row r="559" spans="1:20" x14ac:dyDescent="0.3">
      <c r="A559">
        <v>1121143</v>
      </c>
      <c r="B559" s="1">
        <v>42968</v>
      </c>
      <c r="C559" s="1">
        <v>42968</v>
      </c>
      <c r="D559">
        <v>1178</v>
      </c>
      <c r="E559">
        <v>144539</v>
      </c>
      <c r="F559" t="s">
        <v>15</v>
      </c>
      <c r="G559" t="s">
        <v>16</v>
      </c>
      <c r="H559">
        <v>23</v>
      </c>
      <c r="I559">
        <v>28</v>
      </c>
      <c r="J559">
        <v>27</v>
      </c>
      <c r="K559">
        <v>221695</v>
      </c>
      <c r="L559">
        <v>31</v>
      </c>
      <c r="M559">
        <v>52.26000011</v>
      </c>
      <c r="N559">
        <v>5</v>
      </c>
      <c r="O559">
        <v>2</v>
      </c>
      <c r="P559">
        <f>IF(data[[#This Row],[impressions]]=0,0,data[[#This Row],[clicks]]/data[[#This Row],[impressions]])</f>
        <v>1.3983175082884144E-4</v>
      </c>
      <c r="Q559">
        <f>IF(data[[#This Row],[clicks]]=0,0,data[[#This Row],[spent]]/data[[#This Row],[clicks]])</f>
        <v>1.6858064551612904</v>
      </c>
      <c r="R559">
        <f>IF(data[[#This Row],[impressions]]=0,0,data[[#This Row],[spent]]/data[[#This Row],[impressions]]*1000)</f>
        <v>0.23572926818376597</v>
      </c>
      <c r="S559">
        <f t="shared" si="16"/>
        <v>6.4516129032258063E-2</v>
      </c>
      <c r="T559">
        <f t="shared" si="17"/>
        <v>26.130000055</v>
      </c>
    </row>
    <row r="560" spans="1:20" x14ac:dyDescent="0.3">
      <c r="A560">
        <v>1121152</v>
      </c>
      <c r="B560" s="1">
        <v>42967</v>
      </c>
      <c r="C560" s="1">
        <v>42967</v>
      </c>
      <c r="D560">
        <v>1178</v>
      </c>
      <c r="E560">
        <v>144541</v>
      </c>
      <c r="F560" t="s">
        <v>15</v>
      </c>
      <c r="G560" t="s">
        <v>16</v>
      </c>
      <c r="H560">
        <v>24</v>
      </c>
      <c r="I560">
        <v>29</v>
      </c>
      <c r="J560">
        <v>28</v>
      </c>
      <c r="K560">
        <v>88443</v>
      </c>
      <c r="L560">
        <v>7</v>
      </c>
      <c r="M560">
        <v>13.0400002</v>
      </c>
      <c r="N560">
        <v>1</v>
      </c>
      <c r="O560">
        <v>1</v>
      </c>
      <c r="P560">
        <f>IF(data[[#This Row],[impressions]]=0,0,data[[#This Row],[clicks]]/data[[#This Row],[impressions]])</f>
        <v>7.9147021245321847E-5</v>
      </c>
      <c r="Q560">
        <f>IF(data[[#This Row],[clicks]]=0,0,data[[#This Row],[spent]]/data[[#This Row],[clicks]])</f>
        <v>1.8628571714285713</v>
      </c>
      <c r="R560">
        <f>IF(data[[#This Row],[impressions]]=0,0,data[[#This Row],[spent]]/data[[#This Row],[impressions]]*1000)</f>
        <v>0.14743959612405733</v>
      </c>
      <c r="S560">
        <f t="shared" si="16"/>
        <v>0.14285714285714285</v>
      </c>
      <c r="T560">
        <f t="shared" si="17"/>
        <v>13.0400002</v>
      </c>
    </row>
    <row r="561" spans="1:20" x14ac:dyDescent="0.3">
      <c r="A561">
        <v>1121153</v>
      </c>
      <c r="B561" s="1">
        <v>42967</v>
      </c>
      <c r="C561" s="1">
        <v>42967</v>
      </c>
      <c r="D561">
        <v>1178</v>
      </c>
      <c r="E561">
        <v>144541</v>
      </c>
      <c r="F561" t="s">
        <v>15</v>
      </c>
      <c r="G561" t="s">
        <v>16</v>
      </c>
      <c r="H561">
        <v>24</v>
      </c>
      <c r="I561">
        <v>27</v>
      </c>
      <c r="J561">
        <v>30</v>
      </c>
      <c r="K561">
        <v>187856</v>
      </c>
      <c r="L561">
        <v>23</v>
      </c>
      <c r="M561">
        <v>38.389999750000001</v>
      </c>
      <c r="N561">
        <v>5</v>
      </c>
      <c r="O561">
        <v>1</v>
      </c>
      <c r="P561">
        <f>IF(data[[#This Row],[impressions]]=0,0,data[[#This Row],[clicks]]/data[[#This Row],[impressions]])</f>
        <v>1.2243420492291968E-4</v>
      </c>
      <c r="Q561">
        <f>IF(data[[#This Row],[clicks]]=0,0,data[[#This Row],[spent]]/data[[#This Row],[clicks]])</f>
        <v>1.6691304239130436</v>
      </c>
      <c r="R561">
        <f>IF(data[[#This Row],[impressions]]=0,0,data[[#This Row],[spent]]/data[[#This Row],[impressions]]*1000)</f>
        <v>0.20435865636444936</v>
      </c>
      <c r="S561">
        <f t="shared" si="16"/>
        <v>4.3478260869565216E-2</v>
      </c>
      <c r="T561">
        <f t="shared" si="17"/>
        <v>38.389999750000001</v>
      </c>
    </row>
    <row r="562" spans="1:20" x14ac:dyDescent="0.3">
      <c r="A562">
        <v>1121164</v>
      </c>
      <c r="B562" s="1">
        <v>42966</v>
      </c>
      <c r="C562" s="1">
        <v>42966</v>
      </c>
      <c r="D562">
        <v>1178</v>
      </c>
      <c r="E562">
        <v>144545</v>
      </c>
      <c r="F562" t="s">
        <v>15</v>
      </c>
      <c r="G562" t="s">
        <v>16</v>
      </c>
      <c r="H562">
        <v>25</v>
      </c>
      <c r="I562">
        <v>31</v>
      </c>
      <c r="J562">
        <v>30</v>
      </c>
      <c r="K562">
        <v>570699</v>
      </c>
      <c r="L562">
        <v>80</v>
      </c>
      <c r="M562">
        <v>138.7699997</v>
      </c>
      <c r="N562">
        <v>9</v>
      </c>
      <c r="O562">
        <v>2</v>
      </c>
      <c r="P562">
        <f>IF(data[[#This Row],[impressions]]=0,0,data[[#This Row],[clicks]]/data[[#This Row],[impressions]])</f>
        <v>1.4017897350442177E-4</v>
      </c>
      <c r="Q562">
        <f>IF(data[[#This Row],[clicks]]=0,0,data[[#This Row],[spent]]/data[[#This Row],[clicks]])</f>
        <v>1.73462499625</v>
      </c>
      <c r="R562">
        <f>IF(data[[#This Row],[impressions]]=0,0,data[[#This Row],[spent]]/data[[#This Row],[impressions]]*1000)</f>
        <v>0.24315795138943647</v>
      </c>
      <c r="S562">
        <f t="shared" si="16"/>
        <v>2.5000000000000001E-2</v>
      </c>
      <c r="T562">
        <f t="shared" si="17"/>
        <v>69.38499985</v>
      </c>
    </row>
    <row r="563" spans="1:20" x14ac:dyDescent="0.3">
      <c r="A563">
        <v>1121167</v>
      </c>
      <c r="B563" s="1">
        <v>42966</v>
      </c>
      <c r="C563" s="1">
        <v>42966</v>
      </c>
      <c r="D563">
        <v>1178</v>
      </c>
      <c r="E563">
        <v>144545</v>
      </c>
      <c r="F563" t="s">
        <v>15</v>
      </c>
      <c r="G563" t="s">
        <v>16</v>
      </c>
      <c r="H563">
        <v>25</v>
      </c>
      <c r="I563">
        <v>29</v>
      </c>
      <c r="J563">
        <v>31</v>
      </c>
      <c r="K563">
        <v>1063508</v>
      </c>
      <c r="L563">
        <v>145</v>
      </c>
      <c r="M563">
        <v>260.3800013</v>
      </c>
      <c r="N563">
        <v>23</v>
      </c>
      <c r="O563">
        <v>7</v>
      </c>
      <c r="P563">
        <f>IF(data[[#This Row],[impressions]]=0,0,data[[#This Row],[clicks]]/data[[#This Row],[impressions]])</f>
        <v>1.3634124049842597E-4</v>
      </c>
      <c r="Q563">
        <f>IF(data[[#This Row],[clicks]]=0,0,data[[#This Row],[spent]]/data[[#This Row],[clicks]])</f>
        <v>1.7957241468965517</v>
      </c>
      <c r="R563">
        <f>IF(data[[#This Row],[impressions]]=0,0,data[[#This Row],[spent]]/data[[#This Row],[impressions]]*1000)</f>
        <v>0.24483125778085357</v>
      </c>
      <c r="S563">
        <f t="shared" si="16"/>
        <v>4.8275862068965517E-2</v>
      </c>
      <c r="T563">
        <f t="shared" si="17"/>
        <v>37.197143042857142</v>
      </c>
    </row>
    <row r="564" spans="1:20" x14ac:dyDescent="0.3">
      <c r="A564">
        <v>1121168</v>
      </c>
      <c r="B564" s="1">
        <v>42966</v>
      </c>
      <c r="C564" s="1">
        <v>42966</v>
      </c>
      <c r="D564">
        <v>1178</v>
      </c>
      <c r="E564">
        <v>144545</v>
      </c>
      <c r="F564" t="s">
        <v>15</v>
      </c>
      <c r="G564" t="s">
        <v>16</v>
      </c>
      <c r="H564">
        <v>25</v>
      </c>
      <c r="I564">
        <v>27</v>
      </c>
      <c r="J564">
        <v>28</v>
      </c>
      <c r="K564">
        <v>50523</v>
      </c>
      <c r="L564">
        <v>6</v>
      </c>
      <c r="M564">
        <v>8.5499999520000003</v>
      </c>
      <c r="N564">
        <v>1</v>
      </c>
      <c r="O564">
        <v>0</v>
      </c>
      <c r="P564">
        <f>IF(data[[#This Row],[impressions]]=0,0,data[[#This Row],[clicks]]/data[[#This Row],[impressions]])</f>
        <v>1.1875779348019714E-4</v>
      </c>
      <c r="Q564">
        <f>IF(data[[#This Row],[clicks]]=0,0,data[[#This Row],[spent]]/data[[#This Row],[clicks]])</f>
        <v>1.424999992</v>
      </c>
      <c r="R564">
        <f>IF(data[[#This Row],[impressions]]=0,0,data[[#This Row],[spent]]/data[[#This Row],[impressions]]*1000)</f>
        <v>0.16922985475921859</v>
      </c>
      <c r="S564">
        <f t="shared" si="16"/>
        <v>0</v>
      </c>
      <c r="T564">
        <f t="shared" si="17"/>
        <v>0</v>
      </c>
    </row>
    <row r="565" spans="1:20" x14ac:dyDescent="0.3">
      <c r="A565">
        <v>1121172</v>
      </c>
      <c r="B565" s="1">
        <v>42967</v>
      </c>
      <c r="C565" s="1">
        <v>42967</v>
      </c>
      <c r="D565">
        <v>1178</v>
      </c>
      <c r="E565">
        <v>144547</v>
      </c>
      <c r="F565" t="s">
        <v>15</v>
      </c>
      <c r="G565" t="s">
        <v>16</v>
      </c>
      <c r="H565">
        <v>26</v>
      </c>
      <c r="I565">
        <v>30</v>
      </c>
      <c r="J565">
        <v>28</v>
      </c>
      <c r="K565">
        <v>87935</v>
      </c>
      <c r="L565">
        <v>9</v>
      </c>
      <c r="M565">
        <v>15.63000023</v>
      </c>
      <c r="N565">
        <v>1</v>
      </c>
      <c r="O565">
        <v>0</v>
      </c>
      <c r="P565">
        <f>IF(data[[#This Row],[impressions]]=0,0,data[[#This Row],[clicks]]/data[[#This Row],[impressions]])</f>
        <v>1.0234832546767499E-4</v>
      </c>
      <c r="Q565">
        <f>IF(data[[#This Row],[clicks]]=0,0,data[[#This Row],[spent]]/data[[#This Row],[clicks]])</f>
        <v>1.7366666922222223</v>
      </c>
      <c r="R565">
        <f>IF(data[[#This Row],[impressions]]=0,0,data[[#This Row],[spent]]/data[[#This Row],[impressions]]*1000)</f>
        <v>0.17774492784443055</v>
      </c>
      <c r="S565">
        <f t="shared" si="16"/>
        <v>0</v>
      </c>
      <c r="T565">
        <f t="shared" si="17"/>
        <v>0</v>
      </c>
    </row>
    <row r="566" spans="1:20" x14ac:dyDescent="0.3">
      <c r="A566">
        <v>1121173</v>
      </c>
      <c r="B566" s="1">
        <v>42967</v>
      </c>
      <c r="C566" s="1">
        <v>42967</v>
      </c>
      <c r="D566">
        <v>1178</v>
      </c>
      <c r="E566">
        <v>144547</v>
      </c>
      <c r="F566" t="s">
        <v>15</v>
      </c>
      <c r="G566" t="s">
        <v>16</v>
      </c>
      <c r="H566">
        <v>26</v>
      </c>
      <c r="I566">
        <v>31</v>
      </c>
      <c r="J566">
        <v>32</v>
      </c>
      <c r="K566">
        <v>278225</v>
      </c>
      <c r="L566">
        <v>33</v>
      </c>
      <c r="M566">
        <v>60.199999570000003</v>
      </c>
      <c r="N566">
        <v>3</v>
      </c>
      <c r="O566">
        <v>0</v>
      </c>
      <c r="P566">
        <f>IF(data[[#This Row],[impressions]]=0,0,data[[#This Row],[clicks]]/data[[#This Row],[impressions]])</f>
        <v>1.1860903944649115E-4</v>
      </c>
      <c r="Q566">
        <f>IF(data[[#This Row],[clicks]]=0,0,data[[#This Row],[spent]]/data[[#This Row],[clicks]])</f>
        <v>1.8242424112121214</v>
      </c>
      <c r="R566">
        <f>IF(data[[#This Row],[impressions]]=0,0,data[[#This Row],[spent]]/data[[#This Row],[impressions]]*1000)</f>
        <v>0.21637164011142063</v>
      </c>
      <c r="S566">
        <f t="shared" si="16"/>
        <v>0</v>
      </c>
      <c r="T566">
        <f t="shared" si="17"/>
        <v>0</v>
      </c>
    </row>
    <row r="567" spans="1:20" x14ac:dyDescent="0.3">
      <c r="A567">
        <v>1121175</v>
      </c>
      <c r="B567" s="1">
        <v>42967</v>
      </c>
      <c r="C567" s="1">
        <v>42967</v>
      </c>
      <c r="D567">
        <v>1178</v>
      </c>
      <c r="E567">
        <v>144547</v>
      </c>
      <c r="F567" t="s">
        <v>15</v>
      </c>
      <c r="G567" t="s">
        <v>16</v>
      </c>
      <c r="H567">
        <v>26</v>
      </c>
      <c r="I567">
        <v>28</v>
      </c>
      <c r="J567">
        <v>29</v>
      </c>
      <c r="K567">
        <v>209461</v>
      </c>
      <c r="L567">
        <v>20</v>
      </c>
      <c r="M567">
        <v>34.190000060000003</v>
      </c>
      <c r="N567">
        <v>1</v>
      </c>
      <c r="O567">
        <v>0</v>
      </c>
      <c r="P567">
        <f>IF(data[[#This Row],[impressions]]=0,0,data[[#This Row],[clicks]]/data[[#This Row],[impressions]])</f>
        <v>9.5483168704436631E-5</v>
      </c>
      <c r="Q567">
        <f>IF(data[[#This Row],[clicks]]=0,0,data[[#This Row],[spent]]/data[[#This Row],[clicks]])</f>
        <v>1.709500003</v>
      </c>
      <c r="R567">
        <f>IF(data[[#This Row],[impressions]]=0,0,data[[#This Row],[spent]]/data[[#This Row],[impressions]]*1000)</f>
        <v>0.16322847718668393</v>
      </c>
      <c r="S567">
        <f t="shared" si="16"/>
        <v>0</v>
      </c>
      <c r="T567">
        <f t="shared" si="17"/>
        <v>0</v>
      </c>
    </row>
    <row r="568" spans="1:20" x14ac:dyDescent="0.3">
      <c r="A568">
        <v>1121177</v>
      </c>
      <c r="B568" s="1">
        <v>42967</v>
      </c>
      <c r="C568" s="1">
        <v>42967</v>
      </c>
      <c r="D568">
        <v>1178</v>
      </c>
      <c r="E568">
        <v>144547</v>
      </c>
      <c r="F568" t="s">
        <v>15</v>
      </c>
      <c r="G568" t="s">
        <v>16</v>
      </c>
      <c r="H568">
        <v>26</v>
      </c>
      <c r="I568">
        <v>28</v>
      </c>
      <c r="J568">
        <v>29</v>
      </c>
      <c r="K568">
        <v>26316</v>
      </c>
      <c r="L568">
        <v>2</v>
      </c>
      <c r="M568">
        <v>3.2400000100000002</v>
      </c>
      <c r="N568">
        <v>3</v>
      </c>
      <c r="O568">
        <v>0</v>
      </c>
      <c r="P568">
        <f>IF(data[[#This Row],[impressions]]=0,0,data[[#This Row],[clicks]]/data[[#This Row],[impressions]])</f>
        <v>7.5999392004863956E-5</v>
      </c>
      <c r="Q568">
        <f>IF(data[[#This Row],[clicks]]=0,0,data[[#This Row],[spent]]/data[[#This Row],[clicks]])</f>
        <v>1.6200000050000001</v>
      </c>
      <c r="R568">
        <f>IF(data[[#This Row],[impressions]]=0,0,data[[#This Row],[spent]]/data[[#This Row],[impressions]]*1000)</f>
        <v>0.12311901542787657</v>
      </c>
      <c r="S568">
        <f t="shared" si="16"/>
        <v>0</v>
      </c>
      <c r="T568">
        <f t="shared" si="17"/>
        <v>0</v>
      </c>
    </row>
    <row r="569" spans="1:20" x14ac:dyDescent="0.3">
      <c r="A569">
        <v>1121181</v>
      </c>
      <c r="B569" s="1">
        <v>42967</v>
      </c>
      <c r="C569" s="1">
        <v>42967</v>
      </c>
      <c r="D569">
        <v>1178</v>
      </c>
      <c r="E569">
        <v>144549</v>
      </c>
      <c r="F569" t="s">
        <v>15</v>
      </c>
      <c r="G569" t="s">
        <v>16</v>
      </c>
      <c r="H569">
        <v>27</v>
      </c>
      <c r="I569">
        <v>32</v>
      </c>
      <c r="J569">
        <v>29</v>
      </c>
      <c r="K569">
        <v>41030</v>
      </c>
      <c r="L569">
        <v>3</v>
      </c>
      <c r="M569">
        <v>5.1400001050000004</v>
      </c>
      <c r="N569">
        <v>2</v>
      </c>
      <c r="O569">
        <v>1</v>
      </c>
      <c r="P569">
        <f>IF(data[[#This Row],[impressions]]=0,0,data[[#This Row],[clicks]]/data[[#This Row],[impressions]])</f>
        <v>7.3117231294175E-5</v>
      </c>
      <c r="Q569">
        <f>IF(data[[#This Row],[clicks]]=0,0,data[[#This Row],[spent]]/data[[#This Row],[clicks]])</f>
        <v>1.7133333683333334</v>
      </c>
      <c r="R569">
        <f>IF(data[[#This Row],[impressions]]=0,0,data[[#This Row],[spent]]/data[[#This Row],[impressions]]*1000)</f>
        <v>0.12527419217645627</v>
      </c>
      <c r="S569">
        <f t="shared" si="16"/>
        <v>0.33333333333333331</v>
      </c>
      <c r="T569">
        <f t="shared" si="17"/>
        <v>5.1400001050000004</v>
      </c>
    </row>
    <row r="570" spans="1:20" x14ac:dyDescent="0.3">
      <c r="A570">
        <v>1121182</v>
      </c>
      <c r="B570" s="1">
        <v>42967</v>
      </c>
      <c r="C570" s="1">
        <v>42967</v>
      </c>
      <c r="D570">
        <v>1178</v>
      </c>
      <c r="E570">
        <v>144549</v>
      </c>
      <c r="F570" t="s">
        <v>15</v>
      </c>
      <c r="G570" t="s">
        <v>16</v>
      </c>
      <c r="H570">
        <v>27</v>
      </c>
      <c r="I570">
        <v>28</v>
      </c>
      <c r="J570">
        <v>33</v>
      </c>
      <c r="K570">
        <v>876671</v>
      </c>
      <c r="L570">
        <v>120</v>
      </c>
      <c r="M570">
        <v>216.5599982</v>
      </c>
      <c r="N570">
        <v>22</v>
      </c>
      <c r="O570">
        <v>4</v>
      </c>
      <c r="P570">
        <f>IF(data[[#This Row],[impressions]]=0,0,data[[#This Row],[clicks]]/data[[#This Row],[impressions]])</f>
        <v>1.3688145267723011E-4</v>
      </c>
      <c r="Q570">
        <f>IF(data[[#This Row],[clicks]]=0,0,data[[#This Row],[spent]]/data[[#This Row],[clicks]])</f>
        <v>1.8046666516666667</v>
      </c>
      <c r="R570">
        <f>IF(data[[#This Row],[impressions]]=0,0,data[[#This Row],[spent]]/data[[#This Row],[impressions]]*1000)</f>
        <v>0.24702539287828618</v>
      </c>
      <c r="S570">
        <f t="shared" si="16"/>
        <v>3.3333333333333333E-2</v>
      </c>
      <c r="T570">
        <f t="shared" si="17"/>
        <v>54.139999549999999</v>
      </c>
    </row>
    <row r="571" spans="1:20" x14ac:dyDescent="0.3">
      <c r="A571">
        <v>1121183</v>
      </c>
      <c r="B571" s="1">
        <v>42968</v>
      </c>
      <c r="C571" s="1">
        <v>42968</v>
      </c>
      <c r="D571">
        <v>1178</v>
      </c>
      <c r="E571">
        <v>144549</v>
      </c>
      <c r="F571" t="s">
        <v>15</v>
      </c>
      <c r="G571" t="s">
        <v>16</v>
      </c>
      <c r="H571">
        <v>27</v>
      </c>
      <c r="I571">
        <v>32</v>
      </c>
      <c r="J571">
        <v>29</v>
      </c>
      <c r="K571">
        <v>399392</v>
      </c>
      <c r="L571">
        <v>53</v>
      </c>
      <c r="M571">
        <v>93.070000410000006</v>
      </c>
      <c r="N571">
        <v>5</v>
      </c>
      <c r="O571">
        <v>0</v>
      </c>
      <c r="P571">
        <f>IF(data[[#This Row],[impressions]]=0,0,data[[#This Row],[clicks]]/data[[#This Row],[impressions]])</f>
        <v>1.3270170659402292E-4</v>
      </c>
      <c r="Q571">
        <f>IF(data[[#This Row],[clicks]]=0,0,data[[#This Row],[spent]]/data[[#This Row],[clicks]])</f>
        <v>1.7560377435849057</v>
      </c>
      <c r="R571">
        <f>IF(data[[#This Row],[impressions]]=0,0,data[[#This Row],[spent]]/data[[#This Row],[impressions]]*1000)</f>
        <v>0.23302920541723421</v>
      </c>
      <c r="S571">
        <f t="shared" si="16"/>
        <v>0</v>
      </c>
      <c r="T571">
        <f t="shared" si="17"/>
        <v>0</v>
      </c>
    </row>
    <row r="572" spans="1:20" x14ac:dyDescent="0.3">
      <c r="A572">
        <v>1121184</v>
      </c>
      <c r="B572" s="1">
        <v>42969</v>
      </c>
      <c r="C572" s="1">
        <v>42969</v>
      </c>
      <c r="D572">
        <v>1178</v>
      </c>
      <c r="E572">
        <v>144549</v>
      </c>
      <c r="F572" t="s">
        <v>15</v>
      </c>
      <c r="G572" t="s">
        <v>16</v>
      </c>
      <c r="H572">
        <v>27</v>
      </c>
      <c r="I572">
        <v>31</v>
      </c>
      <c r="J572">
        <v>29</v>
      </c>
      <c r="K572">
        <v>283858</v>
      </c>
      <c r="L572">
        <v>30</v>
      </c>
      <c r="M572">
        <v>56.059999230000003</v>
      </c>
      <c r="N572">
        <v>1</v>
      </c>
      <c r="O572">
        <v>0</v>
      </c>
      <c r="P572">
        <f>IF(data[[#This Row],[impressions]]=0,0,data[[#This Row],[clicks]]/data[[#This Row],[impressions]])</f>
        <v>1.0568664613997139E-4</v>
      </c>
      <c r="Q572">
        <f>IF(data[[#This Row],[clicks]]=0,0,data[[#This Row],[spent]]/data[[#This Row],[clicks]])</f>
        <v>1.8686666410000001</v>
      </c>
      <c r="R572">
        <f>IF(data[[#This Row],[impressions]]=0,0,data[[#This Row],[spent]]/data[[#This Row],[impressions]]*1000)</f>
        <v>0.19749311004093598</v>
      </c>
      <c r="S572">
        <f t="shared" si="16"/>
        <v>0</v>
      </c>
      <c r="T572">
        <f t="shared" si="17"/>
        <v>0</v>
      </c>
    </row>
    <row r="573" spans="1:20" x14ac:dyDescent="0.3">
      <c r="A573">
        <v>1121185</v>
      </c>
      <c r="B573" s="1">
        <v>42970</v>
      </c>
      <c r="C573" s="1">
        <v>42970</v>
      </c>
      <c r="D573">
        <v>1178</v>
      </c>
      <c r="E573">
        <v>144549</v>
      </c>
      <c r="F573" t="s">
        <v>15</v>
      </c>
      <c r="G573" t="s">
        <v>16</v>
      </c>
      <c r="H573">
        <v>27</v>
      </c>
      <c r="I573">
        <v>28</v>
      </c>
      <c r="J573">
        <v>29</v>
      </c>
      <c r="K573">
        <v>260699</v>
      </c>
      <c r="L573">
        <v>31</v>
      </c>
      <c r="M573">
        <v>54.099998710000001</v>
      </c>
      <c r="N573">
        <v>5</v>
      </c>
      <c r="O573">
        <v>2</v>
      </c>
      <c r="P573">
        <f>IF(data[[#This Row],[impressions]]=0,0,data[[#This Row],[clicks]]/data[[#This Row],[impressions]])</f>
        <v>1.1891108136203054E-4</v>
      </c>
      <c r="Q573">
        <f>IF(data[[#This Row],[clicks]]=0,0,data[[#This Row],[spent]]/data[[#This Row],[clicks]])</f>
        <v>1.7451612487096775</v>
      </c>
      <c r="R573">
        <f>IF(data[[#This Row],[impressions]]=0,0,data[[#This Row],[spent]]/data[[#This Row],[impressions]]*1000)</f>
        <v>0.20751901123517927</v>
      </c>
      <c r="S573">
        <f t="shared" si="16"/>
        <v>6.4516129032258063E-2</v>
      </c>
      <c r="T573">
        <f t="shared" si="17"/>
        <v>27.049999355000001</v>
      </c>
    </row>
    <row r="574" spans="1:20" x14ac:dyDescent="0.3">
      <c r="A574">
        <v>1121193</v>
      </c>
      <c r="B574" s="1">
        <v>42970</v>
      </c>
      <c r="C574" s="1">
        <v>42970</v>
      </c>
      <c r="D574">
        <v>1178</v>
      </c>
      <c r="E574">
        <v>144552</v>
      </c>
      <c r="F574" t="s">
        <v>15</v>
      </c>
      <c r="G574" t="s">
        <v>16</v>
      </c>
      <c r="H574">
        <v>28</v>
      </c>
      <c r="I574">
        <v>34</v>
      </c>
      <c r="J574">
        <v>29</v>
      </c>
      <c r="K574">
        <v>57781</v>
      </c>
      <c r="L574">
        <v>5</v>
      </c>
      <c r="M574">
        <v>7.8000000719999996</v>
      </c>
      <c r="N574">
        <v>2</v>
      </c>
      <c r="O574">
        <v>1</v>
      </c>
      <c r="P574">
        <f>IF(data[[#This Row],[impressions]]=0,0,data[[#This Row],[clicks]]/data[[#This Row],[impressions]])</f>
        <v>8.6533635624167117E-5</v>
      </c>
      <c r="Q574">
        <f>IF(data[[#This Row],[clicks]]=0,0,data[[#This Row],[spent]]/data[[#This Row],[clicks]])</f>
        <v>1.5600000143999999</v>
      </c>
      <c r="R574">
        <f>IF(data[[#This Row],[impressions]]=0,0,data[[#This Row],[spent]]/data[[#This Row],[impressions]]*1000)</f>
        <v>0.13499247281978505</v>
      </c>
      <c r="S574">
        <f t="shared" si="16"/>
        <v>0.2</v>
      </c>
      <c r="T574">
        <f t="shared" si="17"/>
        <v>7.8000000719999996</v>
      </c>
    </row>
    <row r="575" spans="1:20" x14ac:dyDescent="0.3">
      <c r="A575">
        <v>1121195</v>
      </c>
      <c r="B575" s="1">
        <v>42970</v>
      </c>
      <c r="C575" s="1">
        <v>42970</v>
      </c>
      <c r="D575">
        <v>1178</v>
      </c>
      <c r="E575">
        <v>144552</v>
      </c>
      <c r="F575" t="s">
        <v>15</v>
      </c>
      <c r="G575" t="s">
        <v>16</v>
      </c>
      <c r="H575">
        <v>28</v>
      </c>
      <c r="I575">
        <v>34</v>
      </c>
      <c r="J575">
        <v>33</v>
      </c>
      <c r="K575">
        <v>38757</v>
      </c>
      <c r="L575">
        <v>3</v>
      </c>
      <c r="M575">
        <v>5.2200000290000004</v>
      </c>
      <c r="N575">
        <v>1</v>
      </c>
      <c r="O575">
        <v>0</v>
      </c>
      <c r="P575">
        <f>IF(data[[#This Row],[impressions]]=0,0,data[[#This Row],[clicks]]/data[[#This Row],[impressions]])</f>
        <v>7.740537193281214E-5</v>
      </c>
      <c r="Q575">
        <f>IF(data[[#This Row],[clicks]]=0,0,data[[#This Row],[spent]]/data[[#This Row],[clicks]])</f>
        <v>1.7400000096666668</v>
      </c>
      <c r="R575">
        <f>IF(data[[#This Row],[impressions]]=0,0,data[[#This Row],[spent]]/data[[#This Row],[impressions]]*1000)</f>
        <v>0.13468534791134507</v>
      </c>
      <c r="S575">
        <f t="shared" si="16"/>
        <v>0</v>
      </c>
      <c r="T575">
        <f t="shared" si="17"/>
        <v>0</v>
      </c>
    </row>
    <row r="576" spans="1:20" x14ac:dyDescent="0.3">
      <c r="A576">
        <v>1121196</v>
      </c>
      <c r="B576" s="1">
        <v>42970</v>
      </c>
      <c r="C576" s="1">
        <v>42970</v>
      </c>
      <c r="D576">
        <v>1178</v>
      </c>
      <c r="E576">
        <v>144552</v>
      </c>
      <c r="F576" t="s">
        <v>15</v>
      </c>
      <c r="G576" t="s">
        <v>16</v>
      </c>
      <c r="H576">
        <v>28</v>
      </c>
      <c r="I576">
        <v>29</v>
      </c>
      <c r="J576">
        <v>29</v>
      </c>
      <c r="K576">
        <v>1392288</v>
      </c>
      <c r="L576">
        <v>206</v>
      </c>
      <c r="M576">
        <v>358.55000289999998</v>
      </c>
      <c r="N576">
        <v>31</v>
      </c>
      <c r="O576">
        <v>7</v>
      </c>
      <c r="P576">
        <f>IF(data[[#This Row],[impressions]]=0,0,data[[#This Row],[clicks]]/data[[#This Row],[impressions]])</f>
        <v>1.4795789376910524E-4</v>
      </c>
      <c r="Q576">
        <f>IF(data[[#This Row],[clicks]]=0,0,data[[#This Row],[spent]]/data[[#This Row],[clicks]])</f>
        <v>1.7405339946601941</v>
      </c>
      <c r="R576">
        <f>IF(data[[#This Row],[impressions]]=0,0,data[[#This Row],[spent]]/data[[#This Row],[impressions]]*1000)</f>
        <v>0.2575257438834494</v>
      </c>
      <c r="S576">
        <f t="shared" si="16"/>
        <v>3.3980582524271843E-2</v>
      </c>
      <c r="T576">
        <f t="shared" si="17"/>
        <v>51.221428985714283</v>
      </c>
    </row>
    <row r="577" spans="1:20" x14ac:dyDescent="0.3">
      <c r="A577">
        <v>1121197</v>
      </c>
      <c r="B577" s="1">
        <v>42970</v>
      </c>
      <c r="C577" s="1">
        <v>42970</v>
      </c>
      <c r="D577">
        <v>1178</v>
      </c>
      <c r="E577">
        <v>144552</v>
      </c>
      <c r="F577" t="s">
        <v>15</v>
      </c>
      <c r="G577" t="s">
        <v>16</v>
      </c>
      <c r="H577">
        <v>28</v>
      </c>
      <c r="I577">
        <v>30</v>
      </c>
      <c r="J577">
        <v>32</v>
      </c>
      <c r="K577">
        <v>1109387</v>
      </c>
      <c r="L577">
        <v>159</v>
      </c>
      <c r="M577">
        <v>280.98999950000001</v>
      </c>
      <c r="N577">
        <v>13</v>
      </c>
      <c r="O577">
        <v>2</v>
      </c>
      <c r="P577">
        <f>IF(data[[#This Row],[impressions]]=0,0,data[[#This Row],[clicks]]/data[[#This Row],[impressions]])</f>
        <v>1.4332239335777326E-4</v>
      </c>
      <c r="Q577">
        <f>IF(data[[#This Row],[clicks]]=0,0,data[[#This Row],[spent]]/data[[#This Row],[clicks]])</f>
        <v>1.7672327012578617</v>
      </c>
      <c r="R577">
        <f>IF(data[[#This Row],[impressions]]=0,0,data[[#This Row],[spent]]/data[[#This Row],[impressions]]*1000)</f>
        <v>0.25328402036439945</v>
      </c>
      <c r="S577">
        <f t="shared" si="16"/>
        <v>1.2578616352201259E-2</v>
      </c>
      <c r="T577">
        <f t="shared" si="17"/>
        <v>140.49499975000001</v>
      </c>
    </row>
    <row r="578" spans="1:20" x14ac:dyDescent="0.3">
      <c r="A578">
        <v>1121202</v>
      </c>
      <c r="B578" s="1">
        <v>42975</v>
      </c>
      <c r="C578" s="1">
        <v>42975</v>
      </c>
      <c r="D578">
        <v>1178</v>
      </c>
      <c r="E578">
        <v>144554</v>
      </c>
      <c r="F578" t="s">
        <v>15</v>
      </c>
      <c r="G578" t="s">
        <v>16</v>
      </c>
      <c r="H578">
        <v>29</v>
      </c>
      <c r="I578">
        <v>32</v>
      </c>
      <c r="J578">
        <v>34</v>
      </c>
      <c r="K578">
        <v>581281</v>
      </c>
      <c r="L578">
        <v>65</v>
      </c>
      <c r="M578">
        <v>115.1200008</v>
      </c>
      <c r="N578">
        <v>10</v>
      </c>
      <c r="O578">
        <v>5</v>
      </c>
      <c r="P578">
        <f>IF(data[[#This Row],[impressions]]=0,0,data[[#This Row],[clicks]]/data[[#This Row],[impressions]])</f>
        <v>1.1182199314961266E-4</v>
      </c>
      <c r="Q578">
        <f>IF(data[[#This Row],[clicks]]=0,0,data[[#This Row],[spent]]/data[[#This Row],[clicks]])</f>
        <v>1.7710769353846154</v>
      </c>
      <c r="R578">
        <f>IF(data[[#This Row],[impressions]]=0,0,data[[#This Row],[spent]]/data[[#This Row],[impressions]]*1000)</f>
        <v>0.19804535293601544</v>
      </c>
      <c r="S578">
        <f t="shared" ref="S578:S641" si="18">IF(L578=0,0,O578/L578)</f>
        <v>7.6923076923076927E-2</v>
      </c>
      <c r="T578">
        <f t="shared" ref="T578:T641" si="19">IF(O578=0,0,M578/O578)</f>
        <v>23.02400016</v>
      </c>
    </row>
    <row r="579" spans="1:20" x14ac:dyDescent="0.3">
      <c r="A579">
        <v>1121203</v>
      </c>
      <c r="B579" s="1">
        <v>42970</v>
      </c>
      <c r="C579" s="1">
        <v>42970</v>
      </c>
      <c r="D579">
        <v>1178</v>
      </c>
      <c r="E579">
        <v>144554</v>
      </c>
      <c r="F579" t="s">
        <v>15</v>
      </c>
      <c r="G579" t="s">
        <v>16</v>
      </c>
      <c r="H579">
        <v>29</v>
      </c>
      <c r="I579">
        <v>35</v>
      </c>
      <c r="J579">
        <v>33</v>
      </c>
      <c r="K579">
        <v>1048861</v>
      </c>
      <c r="L579">
        <v>128</v>
      </c>
      <c r="M579">
        <v>219.77000200000001</v>
      </c>
      <c r="N579">
        <v>22</v>
      </c>
      <c r="O579">
        <v>8</v>
      </c>
      <c r="P579">
        <f>IF(data[[#This Row],[impressions]]=0,0,data[[#This Row],[clicks]]/data[[#This Row],[impressions]])</f>
        <v>1.220371431486155E-4</v>
      </c>
      <c r="Q579">
        <f>IF(data[[#This Row],[clicks]]=0,0,data[[#This Row],[spent]]/data[[#This Row],[clicks]])</f>
        <v>1.716953140625</v>
      </c>
      <c r="R579">
        <f>IF(data[[#This Row],[impressions]]=0,0,data[[#This Row],[spent]]/data[[#This Row],[impressions]]*1000)</f>
        <v>0.20953205620191809</v>
      </c>
      <c r="S579">
        <f t="shared" si="18"/>
        <v>6.25E-2</v>
      </c>
      <c r="T579">
        <f t="shared" si="19"/>
        <v>27.471250250000001</v>
      </c>
    </row>
    <row r="580" spans="1:20" x14ac:dyDescent="0.3">
      <c r="A580">
        <v>1121205</v>
      </c>
      <c r="B580" s="1">
        <v>42970</v>
      </c>
      <c r="C580" s="1">
        <v>42970</v>
      </c>
      <c r="D580">
        <v>1178</v>
      </c>
      <c r="E580">
        <v>144554</v>
      </c>
      <c r="F580" t="s">
        <v>15</v>
      </c>
      <c r="G580" t="s">
        <v>16</v>
      </c>
      <c r="H580">
        <v>29</v>
      </c>
      <c r="I580">
        <v>32</v>
      </c>
      <c r="J580">
        <v>30</v>
      </c>
      <c r="K580">
        <v>297452</v>
      </c>
      <c r="L580">
        <v>30</v>
      </c>
      <c r="M580">
        <v>52.019999859999999</v>
      </c>
      <c r="N580">
        <v>4</v>
      </c>
      <c r="O580">
        <v>1</v>
      </c>
      <c r="P580">
        <f>IF(data[[#This Row],[impressions]]=0,0,data[[#This Row],[clicks]]/data[[#This Row],[impressions]])</f>
        <v>1.0085660879738579E-4</v>
      </c>
      <c r="Q580">
        <f>IF(data[[#This Row],[clicks]]=0,0,data[[#This Row],[spent]]/data[[#This Row],[clicks]])</f>
        <v>1.7339999953333334</v>
      </c>
      <c r="R580">
        <f>IF(data[[#This Row],[impressions]]=0,0,data[[#This Row],[spent]]/data[[#This Row],[impressions]]*1000)</f>
        <v>0.1748853591840028</v>
      </c>
      <c r="S580">
        <f t="shared" si="18"/>
        <v>3.3333333333333333E-2</v>
      </c>
      <c r="T580">
        <f t="shared" si="19"/>
        <v>52.019999859999999</v>
      </c>
    </row>
    <row r="581" spans="1:20" x14ac:dyDescent="0.3">
      <c r="A581">
        <v>1121206</v>
      </c>
      <c r="B581" s="1">
        <v>42970</v>
      </c>
      <c r="C581" s="1">
        <v>42970</v>
      </c>
      <c r="D581">
        <v>1178</v>
      </c>
      <c r="E581">
        <v>144554</v>
      </c>
      <c r="F581" t="s">
        <v>15</v>
      </c>
      <c r="G581" t="s">
        <v>16</v>
      </c>
      <c r="H581">
        <v>29</v>
      </c>
      <c r="I581">
        <v>34</v>
      </c>
      <c r="J581">
        <v>31</v>
      </c>
      <c r="K581">
        <v>227925</v>
      </c>
      <c r="L581">
        <v>22</v>
      </c>
      <c r="M581">
        <v>35.309999939999997</v>
      </c>
      <c r="N581">
        <v>22</v>
      </c>
      <c r="O581">
        <v>12</v>
      </c>
      <c r="P581">
        <f>IF(data[[#This Row],[impressions]]=0,0,data[[#This Row],[clicks]]/data[[#This Row],[impressions]])</f>
        <v>9.6522979050126136E-5</v>
      </c>
      <c r="Q581">
        <f>IF(data[[#This Row],[clicks]]=0,0,data[[#This Row],[spent]]/data[[#This Row],[clicks]])</f>
        <v>1.6049999972727271</v>
      </c>
      <c r="R581">
        <f>IF(data[[#This Row],[impressions]]=0,0,data[[#This Row],[spent]]/data[[#This Row],[impressions]]*1000)</f>
        <v>0.15491938111220796</v>
      </c>
      <c r="S581">
        <f t="shared" si="18"/>
        <v>0.54545454545454541</v>
      </c>
      <c r="T581">
        <f t="shared" si="19"/>
        <v>2.9424999949999999</v>
      </c>
    </row>
    <row r="582" spans="1:20" x14ac:dyDescent="0.3">
      <c r="A582">
        <v>1121207</v>
      </c>
      <c r="B582" s="1">
        <v>42970</v>
      </c>
      <c r="C582" s="1">
        <v>42970</v>
      </c>
      <c r="D582">
        <v>1178</v>
      </c>
      <c r="E582">
        <v>144554</v>
      </c>
      <c r="F582" t="s">
        <v>15</v>
      </c>
      <c r="G582" t="s">
        <v>16</v>
      </c>
      <c r="H582">
        <v>29</v>
      </c>
      <c r="I582">
        <v>34</v>
      </c>
      <c r="J582">
        <v>31</v>
      </c>
      <c r="K582">
        <v>374175</v>
      </c>
      <c r="L582">
        <v>38</v>
      </c>
      <c r="M582">
        <v>63.320001009999999</v>
      </c>
      <c r="N582">
        <v>8</v>
      </c>
      <c r="O582">
        <v>3</v>
      </c>
      <c r="P582">
        <f>IF(data[[#This Row],[impressions]]=0,0,data[[#This Row],[clicks]]/data[[#This Row],[impressions]])</f>
        <v>1.0155675820137636E-4</v>
      </c>
      <c r="Q582">
        <f>IF(data[[#This Row],[clicks]]=0,0,data[[#This Row],[spent]]/data[[#This Row],[clicks]])</f>
        <v>1.6663158160526315</v>
      </c>
      <c r="R582">
        <f>IF(data[[#This Row],[impressions]]=0,0,data[[#This Row],[spent]]/data[[#This Row],[impressions]]*1000)</f>
        <v>0.16922563241798624</v>
      </c>
      <c r="S582">
        <f t="shared" si="18"/>
        <v>7.8947368421052627E-2</v>
      </c>
      <c r="T582">
        <f t="shared" si="19"/>
        <v>21.106667003333332</v>
      </c>
    </row>
    <row r="583" spans="1:20" x14ac:dyDescent="0.3">
      <c r="A583">
        <v>1121211</v>
      </c>
      <c r="B583" s="1">
        <v>42970</v>
      </c>
      <c r="C583" s="1">
        <v>42970</v>
      </c>
      <c r="D583">
        <v>1178</v>
      </c>
      <c r="E583">
        <v>144556</v>
      </c>
      <c r="F583" t="s">
        <v>15</v>
      </c>
      <c r="G583" t="s">
        <v>16</v>
      </c>
      <c r="H583">
        <v>30</v>
      </c>
      <c r="I583">
        <v>32</v>
      </c>
      <c r="J583">
        <v>31</v>
      </c>
      <c r="K583">
        <v>223586</v>
      </c>
      <c r="L583">
        <v>32</v>
      </c>
      <c r="M583">
        <v>54.240000369999997</v>
      </c>
      <c r="N583">
        <v>1</v>
      </c>
      <c r="O583">
        <v>0</v>
      </c>
      <c r="P583">
        <f>IF(data[[#This Row],[impressions]]=0,0,data[[#This Row],[clicks]]/data[[#This Row],[impressions]])</f>
        <v>1.4312166235810829E-4</v>
      </c>
      <c r="Q583">
        <f>IF(data[[#This Row],[clicks]]=0,0,data[[#This Row],[spent]]/data[[#This Row],[clicks]])</f>
        <v>1.6950000115624999</v>
      </c>
      <c r="R583">
        <f>IF(data[[#This Row],[impressions]]=0,0,data[[#This Row],[spent]]/data[[#This Row],[impressions]]*1000)</f>
        <v>0.24259121935183775</v>
      </c>
      <c r="S583">
        <f t="shared" si="18"/>
        <v>0</v>
      </c>
      <c r="T583">
        <f t="shared" si="19"/>
        <v>0</v>
      </c>
    </row>
    <row r="584" spans="1:20" x14ac:dyDescent="0.3">
      <c r="A584">
        <v>1121213</v>
      </c>
      <c r="B584" s="1">
        <v>42969</v>
      </c>
      <c r="C584" s="1">
        <v>42969</v>
      </c>
      <c r="D584">
        <v>1178</v>
      </c>
      <c r="E584">
        <v>144556</v>
      </c>
      <c r="F584" t="s">
        <v>15</v>
      </c>
      <c r="G584" t="s">
        <v>16</v>
      </c>
      <c r="H584">
        <v>30</v>
      </c>
      <c r="I584">
        <v>31</v>
      </c>
      <c r="J584">
        <v>35</v>
      </c>
      <c r="K584">
        <v>283170</v>
      </c>
      <c r="L584">
        <v>39</v>
      </c>
      <c r="M584">
        <v>65.229999960000001</v>
      </c>
      <c r="N584">
        <v>2</v>
      </c>
      <c r="O584">
        <v>1</v>
      </c>
      <c r="P584">
        <f>IF(data[[#This Row],[impressions]]=0,0,data[[#This Row],[clicks]]/data[[#This Row],[impressions]])</f>
        <v>1.3772645407352473E-4</v>
      </c>
      <c r="Q584">
        <f>IF(data[[#This Row],[clicks]]=0,0,data[[#This Row],[spent]]/data[[#This Row],[clicks]])</f>
        <v>1.6725641015384616</v>
      </c>
      <c r="R584">
        <f>IF(data[[#This Row],[impressions]]=0,0,data[[#This Row],[spent]]/data[[#This Row],[impressions]]*1000)</f>
        <v>0.23035632291556307</v>
      </c>
      <c r="S584">
        <f t="shared" si="18"/>
        <v>2.564102564102564E-2</v>
      </c>
      <c r="T584">
        <f t="shared" si="19"/>
        <v>65.229999960000001</v>
      </c>
    </row>
    <row r="585" spans="1:20" x14ac:dyDescent="0.3">
      <c r="A585">
        <v>1121215</v>
      </c>
      <c r="B585" s="1">
        <v>42969</v>
      </c>
      <c r="C585" s="1">
        <v>42969</v>
      </c>
      <c r="D585">
        <v>1178</v>
      </c>
      <c r="E585">
        <v>144556</v>
      </c>
      <c r="F585" t="s">
        <v>15</v>
      </c>
      <c r="G585" t="s">
        <v>16</v>
      </c>
      <c r="H585">
        <v>30</v>
      </c>
      <c r="I585">
        <v>31</v>
      </c>
      <c r="J585">
        <v>34</v>
      </c>
      <c r="K585">
        <v>41636</v>
      </c>
      <c r="L585">
        <v>3</v>
      </c>
      <c r="M585">
        <v>4.2100000380000004</v>
      </c>
      <c r="N585">
        <v>1</v>
      </c>
      <c r="O585">
        <v>0</v>
      </c>
      <c r="P585">
        <f>IF(data[[#This Row],[impressions]]=0,0,data[[#This Row],[clicks]]/data[[#This Row],[impressions]])</f>
        <v>7.2053031030838702E-5</v>
      </c>
      <c r="Q585">
        <f>IF(data[[#This Row],[clicks]]=0,0,data[[#This Row],[spent]]/data[[#This Row],[clicks]])</f>
        <v>1.4033333460000001</v>
      </c>
      <c r="R585">
        <f>IF(data[[#This Row],[impressions]]=0,0,data[[#This Row],[spent]]/data[[#This Row],[impressions]]*1000)</f>
        <v>0.10111442112594871</v>
      </c>
      <c r="S585">
        <f t="shared" si="18"/>
        <v>0</v>
      </c>
      <c r="T585">
        <f t="shared" si="19"/>
        <v>0</v>
      </c>
    </row>
    <row r="586" spans="1:20" x14ac:dyDescent="0.3">
      <c r="A586">
        <v>1121216</v>
      </c>
      <c r="B586" s="1">
        <v>42969</v>
      </c>
      <c r="C586" s="1">
        <v>42969</v>
      </c>
      <c r="D586">
        <v>1178</v>
      </c>
      <c r="E586">
        <v>144556</v>
      </c>
      <c r="F586" t="s">
        <v>15</v>
      </c>
      <c r="G586" t="s">
        <v>16</v>
      </c>
      <c r="H586">
        <v>30</v>
      </c>
      <c r="I586">
        <v>32</v>
      </c>
      <c r="J586">
        <v>34</v>
      </c>
      <c r="K586">
        <v>198658</v>
      </c>
      <c r="L586">
        <v>30</v>
      </c>
      <c r="M586">
        <v>48.609999780000003</v>
      </c>
      <c r="N586">
        <v>8</v>
      </c>
      <c r="O586">
        <v>1</v>
      </c>
      <c r="P586">
        <f>IF(data[[#This Row],[impressions]]=0,0,data[[#This Row],[clicks]]/data[[#This Row],[impressions]])</f>
        <v>1.5101329923788621E-4</v>
      </c>
      <c r="Q586">
        <f>IF(data[[#This Row],[clicks]]=0,0,data[[#This Row],[spent]]/data[[#This Row],[clicks]])</f>
        <v>1.6203333260000001</v>
      </c>
      <c r="R586">
        <f>IF(data[[#This Row],[impressions]]=0,0,data[[#This Row],[spent]]/data[[#This Row],[impressions]]*1000)</f>
        <v>0.24469188142435744</v>
      </c>
      <c r="S586">
        <f t="shared" si="18"/>
        <v>3.3333333333333333E-2</v>
      </c>
      <c r="T586">
        <f t="shared" si="19"/>
        <v>48.609999780000003</v>
      </c>
    </row>
    <row r="587" spans="1:20" x14ac:dyDescent="0.3">
      <c r="A587">
        <v>1121220</v>
      </c>
      <c r="B587" s="1">
        <v>42969</v>
      </c>
      <c r="C587" s="1">
        <v>42969</v>
      </c>
      <c r="D587">
        <v>1178</v>
      </c>
      <c r="E587">
        <v>144558</v>
      </c>
      <c r="F587" t="s">
        <v>15</v>
      </c>
      <c r="G587" t="s">
        <v>16</v>
      </c>
      <c r="H587">
        <v>31</v>
      </c>
      <c r="I587">
        <v>37</v>
      </c>
      <c r="J587">
        <v>35</v>
      </c>
      <c r="K587">
        <v>100596</v>
      </c>
      <c r="L587">
        <v>10</v>
      </c>
      <c r="M587">
        <v>13.91999972</v>
      </c>
      <c r="N587">
        <v>4</v>
      </c>
      <c r="O587">
        <v>2</v>
      </c>
      <c r="P587">
        <f>IF(data[[#This Row],[impressions]]=0,0,data[[#This Row],[clicks]]/data[[#This Row],[impressions]])</f>
        <v>9.9407531114557233E-5</v>
      </c>
      <c r="Q587">
        <f>IF(data[[#This Row],[clicks]]=0,0,data[[#This Row],[spent]]/data[[#This Row],[clicks]])</f>
        <v>1.391999972</v>
      </c>
      <c r="R587">
        <f>IF(data[[#This Row],[impressions]]=0,0,data[[#This Row],[spent]]/data[[#This Row],[impressions]]*1000)</f>
        <v>0.13837528052805281</v>
      </c>
      <c r="S587">
        <f t="shared" si="18"/>
        <v>0.2</v>
      </c>
      <c r="T587">
        <f t="shared" si="19"/>
        <v>6.9599998599999999</v>
      </c>
    </row>
    <row r="588" spans="1:20" x14ac:dyDescent="0.3">
      <c r="A588">
        <v>1121223</v>
      </c>
      <c r="B588" s="1">
        <v>42969</v>
      </c>
      <c r="C588" s="1">
        <v>42969</v>
      </c>
      <c r="D588">
        <v>1178</v>
      </c>
      <c r="E588">
        <v>144558</v>
      </c>
      <c r="F588" t="s">
        <v>15</v>
      </c>
      <c r="G588" t="s">
        <v>16</v>
      </c>
      <c r="H588">
        <v>31</v>
      </c>
      <c r="I588">
        <v>37</v>
      </c>
      <c r="J588">
        <v>35</v>
      </c>
      <c r="K588">
        <v>64020</v>
      </c>
      <c r="L588">
        <v>5</v>
      </c>
      <c r="M588">
        <v>11.059999700000001</v>
      </c>
      <c r="N588">
        <v>1</v>
      </c>
      <c r="O588">
        <v>0</v>
      </c>
      <c r="P588">
        <f>IF(data[[#This Row],[impressions]]=0,0,data[[#This Row],[clicks]]/data[[#This Row],[impressions]])</f>
        <v>7.8100593564511088E-5</v>
      </c>
      <c r="Q588">
        <f>IF(data[[#This Row],[clicks]]=0,0,data[[#This Row],[spent]]/data[[#This Row],[clicks]])</f>
        <v>2.2119999400000001</v>
      </c>
      <c r="R588">
        <f>IF(data[[#This Row],[impressions]]=0,0,data[[#This Row],[spent]]/data[[#This Row],[impressions]]*1000)</f>
        <v>0.17275850827866293</v>
      </c>
      <c r="S588">
        <f t="shared" si="18"/>
        <v>0</v>
      </c>
      <c r="T588">
        <f t="shared" si="19"/>
        <v>0</v>
      </c>
    </row>
    <row r="589" spans="1:20" x14ac:dyDescent="0.3">
      <c r="A589">
        <v>1121224</v>
      </c>
      <c r="B589" s="1">
        <v>42970</v>
      </c>
      <c r="C589" s="1">
        <v>42970</v>
      </c>
      <c r="D589">
        <v>1178</v>
      </c>
      <c r="E589">
        <v>144558</v>
      </c>
      <c r="F589" t="s">
        <v>15</v>
      </c>
      <c r="G589" t="s">
        <v>16</v>
      </c>
      <c r="H589">
        <v>31</v>
      </c>
      <c r="I589">
        <v>32</v>
      </c>
      <c r="J589">
        <v>33</v>
      </c>
      <c r="K589">
        <v>14289</v>
      </c>
      <c r="L589">
        <v>0</v>
      </c>
      <c r="M589">
        <v>0</v>
      </c>
      <c r="N589">
        <v>1</v>
      </c>
      <c r="O589">
        <v>0</v>
      </c>
      <c r="P589">
        <f>IF(data[[#This Row],[impressions]]=0,0,data[[#This Row],[clicks]]/data[[#This Row],[impressions]])</f>
        <v>0</v>
      </c>
      <c r="Q589">
        <f>IF(data[[#This Row],[clicks]]=0,0,data[[#This Row],[spent]]/data[[#This Row],[clicks]])</f>
        <v>0</v>
      </c>
      <c r="R589">
        <f>IF(data[[#This Row],[impressions]]=0,0,data[[#This Row],[spent]]/data[[#This Row],[impressions]]*1000)</f>
        <v>0</v>
      </c>
      <c r="S589">
        <f t="shared" si="18"/>
        <v>0</v>
      </c>
      <c r="T589">
        <f t="shared" si="19"/>
        <v>0</v>
      </c>
    </row>
    <row r="590" spans="1:20" x14ac:dyDescent="0.3">
      <c r="A590">
        <v>1121229</v>
      </c>
      <c r="B590" s="1">
        <v>42969</v>
      </c>
      <c r="C590" s="1">
        <v>42969</v>
      </c>
      <c r="D590">
        <v>1178</v>
      </c>
      <c r="E590">
        <v>144561</v>
      </c>
      <c r="F590" t="s">
        <v>15</v>
      </c>
      <c r="G590" t="s">
        <v>16</v>
      </c>
      <c r="H590">
        <v>32</v>
      </c>
      <c r="I590">
        <v>36</v>
      </c>
      <c r="J590">
        <v>37</v>
      </c>
      <c r="K590">
        <v>404866</v>
      </c>
      <c r="L590">
        <v>43</v>
      </c>
      <c r="M590">
        <v>87.420000790000003</v>
      </c>
      <c r="N590">
        <v>4</v>
      </c>
      <c r="O590">
        <v>0</v>
      </c>
      <c r="P590">
        <f>IF(data[[#This Row],[impressions]]=0,0,data[[#This Row],[clicks]]/data[[#This Row],[impressions]])</f>
        <v>1.0620797992422184E-4</v>
      </c>
      <c r="Q590">
        <f>IF(data[[#This Row],[clicks]]=0,0,data[[#This Row],[spent]]/data[[#This Row],[clicks]])</f>
        <v>2.0330232741860468</v>
      </c>
      <c r="R590">
        <f>IF(data[[#This Row],[impressions]]=0,0,data[[#This Row],[spent]]/data[[#This Row],[impressions]]*1000)</f>
        <v>0.2159232950902274</v>
      </c>
      <c r="S590">
        <f t="shared" si="18"/>
        <v>0</v>
      </c>
      <c r="T590">
        <f t="shared" si="19"/>
        <v>0</v>
      </c>
    </row>
    <row r="591" spans="1:20" x14ac:dyDescent="0.3">
      <c r="A591">
        <v>1121231</v>
      </c>
      <c r="B591" s="1">
        <v>42969</v>
      </c>
      <c r="C591" s="1">
        <v>42969</v>
      </c>
      <c r="D591">
        <v>1178</v>
      </c>
      <c r="E591">
        <v>144561</v>
      </c>
      <c r="F591" t="s">
        <v>15</v>
      </c>
      <c r="G591" t="s">
        <v>16</v>
      </c>
      <c r="H591">
        <v>32</v>
      </c>
      <c r="I591">
        <v>36</v>
      </c>
      <c r="J591">
        <v>35</v>
      </c>
      <c r="K591">
        <v>22256</v>
      </c>
      <c r="L591">
        <v>1</v>
      </c>
      <c r="M591">
        <v>1.6599999670000001</v>
      </c>
      <c r="N591">
        <v>1</v>
      </c>
      <c r="O591">
        <v>1</v>
      </c>
      <c r="P591">
        <f>IF(data[[#This Row],[impressions]]=0,0,data[[#This Row],[clicks]]/data[[#This Row],[impressions]])</f>
        <v>4.4931703810208485E-5</v>
      </c>
      <c r="Q591">
        <f>IF(data[[#This Row],[clicks]]=0,0,data[[#This Row],[spent]]/data[[#This Row],[clicks]])</f>
        <v>1.6599999670000001</v>
      </c>
      <c r="R591">
        <f>IF(data[[#This Row],[impressions]]=0,0,data[[#This Row],[spent]]/data[[#This Row],[impressions]]*1000)</f>
        <v>7.4586626842199855E-2</v>
      </c>
      <c r="S591">
        <f t="shared" si="18"/>
        <v>1</v>
      </c>
      <c r="T591">
        <f t="shared" si="19"/>
        <v>1.6599999670000001</v>
      </c>
    </row>
    <row r="592" spans="1:20" x14ac:dyDescent="0.3">
      <c r="A592">
        <v>1121233</v>
      </c>
      <c r="B592" s="1">
        <v>42969</v>
      </c>
      <c r="C592" s="1">
        <v>42969</v>
      </c>
      <c r="D592">
        <v>1178</v>
      </c>
      <c r="E592">
        <v>144561</v>
      </c>
      <c r="F592" t="s">
        <v>15</v>
      </c>
      <c r="G592" t="s">
        <v>16</v>
      </c>
      <c r="H592">
        <v>32</v>
      </c>
      <c r="I592">
        <v>34</v>
      </c>
      <c r="J592">
        <v>36</v>
      </c>
      <c r="K592">
        <v>57690</v>
      </c>
      <c r="L592">
        <v>4</v>
      </c>
      <c r="M592">
        <v>6.7400000100000002</v>
      </c>
      <c r="N592">
        <v>1</v>
      </c>
      <c r="O592">
        <v>0</v>
      </c>
      <c r="P592">
        <f>IF(data[[#This Row],[impressions]]=0,0,data[[#This Row],[clicks]]/data[[#This Row],[impressions]])</f>
        <v>6.9336106777604433E-5</v>
      </c>
      <c r="Q592">
        <f>IF(data[[#This Row],[clicks]]=0,0,data[[#This Row],[spent]]/data[[#This Row],[clicks]])</f>
        <v>1.6850000025</v>
      </c>
      <c r="R592">
        <f>IF(data[[#This Row],[impressions]]=0,0,data[[#This Row],[spent]]/data[[#This Row],[impressions]]*1000)</f>
        <v>0.11683134009360374</v>
      </c>
      <c r="S592">
        <f t="shared" si="18"/>
        <v>0</v>
      </c>
      <c r="T592">
        <f t="shared" si="19"/>
        <v>0</v>
      </c>
    </row>
    <row r="593" spans="1:20" x14ac:dyDescent="0.3">
      <c r="A593">
        <v>1121241</v>
      </c>
      <c r="B593" s="1">
        <v>42974</v>
      </c>
      <c r="C593" s="1">
        <v>42974</v>
      </c>
      <c r="D593">
        <v>1178</v>
      </c>
      <c r="E593">
        <v>144562</v>
      </c>
      <c r="F593" t="s">
        <v>15</v>
      </c>
      <c r="G593" t="s">
        <v>16</v>
      </c>
      <c r="H593">
        <v>36</v>
      </c>
      <c r="I593">
        <v>40</v>
      </c>
      <c r="J593">
        <v>37</v>
      </c>
      <c r="K593">
        <v>24952</v>
      </c>
      <c r="L593">
        <v>5</v>
      </c>
      <c r="M593">
        <v>8.2200002669999996</v>
      </c>
      <c r="N593">
        <v>3</v>
      </c>
      <c r="O593">
        <v>2</v>
      </c>
      <c r="P593">
        <f>IF(data[[#This Row],[impressions]]=0,0,data[[#This Row],[clicks]]/data[[#This Row],[impressions]])</f>
        <v>2.0038473869830073E-4</v>
      </c>
      <c r="Q593">
        <f>IF(data[[#This Row],[clicks]]=0,0,data[[#This Row],[spent]]/data[[#This Row],[clicks]])</f>
        <v>1.6440000533999999</v>
      </c>
      <c r="R593">
        <f>IF(data[[#This Row],[impressions]]=0,0,data[[#This Row],[spent]]/data[[#This Row],[impressions]]*1000)</f>
        <v>0.32943252112055144</v>
      </c>
      <c r="S593">
        <f t="shared" si="18"/>
        <v>0.4</v>
      </c>
      <c r="T593">
        <f t="shared" si="19"/>
        <v>4.1100001334999998</v>
      </c>
    </row>
    <row r="594" spans="1:20" x14ac:dyDescent="0.3">
      <c r="A594">
        <v>1121242</v>
      </c>
      <c r="B594" s="1">
        <v>42974</v>
      </c>
      <c r="C594" s="1">
        <v>42974</v>
      </c>
      <c r="D594">
        <v>1178</v>
      </c>
      <c r="E594">
        <v>144562</v>
      </c>
      <c r="F594" t="s">
        <v>15</v>
      </c>
      <c r="G594" t="s">
        <v>16</v>
      </c>
      <c r="H594">
        <v>36</v>
      </c>
      <c r="I594">
        <v>37</v>
      </c>
      <c r="J594">
        <v>39</v>
      </c>
      <c r="K594">
        <v>38900</v>
      </c>
      <c r="L594">
        <v>3</v>
      </c>
      <c r="M594">
        <v>5.5800000430000001</v>
      </c>
      <c r="N594">
        <v>1</v>
      </c>
      <c r="O594">
        <v>0</v>
      </c>
      <c r="P594">
        <f>IF(data[[#This Row],[impressions]]=0,0,data[[#This Row],[clicks]]/data[[#This Row],[impressions]])</f>
        <v>7.7120822622107972E-5</v>
      </c>
      <c r="Q594">
        <f>IF(data[[#This Row],[clicks]]=0,0,data[[#This Row],[spent]]/data[[#This Row],[clicks]])</f>
        <v>1.8600000143333333</v>
      </c>
      <c r="R594">
        <f>IF(data[[#This Row],[impressions]]=0,0,data[[#This Row],[spent]]/data[[#This Row],[impressions]]*1000)</f>
        <v>0.1434447311825193</v>
      </c>
      <c r="S594">
        <f t="shared" si="18"/>
        <v>0</v>
      </c>
      <c r="T594">
        <f t="shared" si="19"/>
        <v>0</v>
      </c>
    </row>
    <row r="595" spans="1:20" x14ac:dyDescent="0.3">
      <c r="A595">
        <v>1121243</v>
      </c>
      <c r="B595" s="1">
        <v>42969</v>
      </c>
      <c r="C595" s="1">
        <v>42969</v>
      </c>
      <c r="D595">
        <v>1178</v>
      </c>
      <c r="E595">
        <v>144562</v>
      </c>
      <c r="F595" t="s">
        <v>15</v>
      </c>
      <c r="G595" t="s">
        <v>16</v>
      </c>
      <c r="H595">
        <v>36</v>
      </c>
      <c r="I595">
        <v>42</v>
      </c>
      <c r="J595">
        <v>42</v>
      </c>
      <c r="K595">
        <v>53520</v>
      </c>
      <c r="L595">
        <v>6</v>
      </c>
      <c r="M595">
        <v>9.2299998999999993</v>
      </c>
      <c r="N595">
        <v>1</v>
      </c>
      <c r="O595">
        <v>1</v>
      </c>
      <c r="P595">
        <f>IF(data[[#This Row],[impressions]]=0,0,data[[#This Row],[clicks]]/data[[#This Row],[impressions]])</f>
        <v>1.1210762331838565E-4</v>
      </c>
      <c r="Q595">
        <f>IF(data[[#This Row],[clicks]]=0,0,data[[#This Row],[spent]]/data[[#This Row],[clicks]])</f>
        <v>1.5383333166666666</v>
      </c>
      <c r="R595">
        <f>IF(data[[#This Row],[impressions]]=0,0,data[[#This Row],[spent]]/data[[#This Row],[impressions]]*1000)</f>
        <v>0.17245889200298953</v>
      </c>
      <c r="S595">
        <f t="shared" si="18"/>
        <v>0.16666666666666666</v>
      </c>
      <c r="T595">
        <f t="shared" si="19"/>
        <v>9.2299998999999993</v>
      </c>
    </row>
    <row r="596" spans="1:20" x14ac:dyDescent="0.3">
      <c r="A596">
        <v>1121244</v>
      </c>
      <c r="B596" s="1">
        <v>42969</v>
      </c>
      <c r="C596" s="1">
        <v>42969</v>
      </c>
      <c r="D596">
        <v>1178</v>
      </c>
      <c r="E596">
        <v>144562</v>
      </c>
      <c r="F596" t="s">
        <v>15</v>
      </c>
      <c r="G596" t="s">
        <v>16</v>
      </c>
      <c r="H596">
        <v>36</v>
      </c>
      <c r="I596">
        <v>41</v>
      </c>
      <c r="J596">
        <v>41</v>
      </c>
      <c r="K596">
        <v>181683</v>
      </c>
      <c r="L596">
        <v>20</v>
      </c>
      <c r="M596">
        <v>34.229999720000002</v>
      </c>
      <c r="N596">
        <v>2</v>
      </c>
      <c r="O596">
        <v>1</v>
      </c>
      <c r="P596">
        <f>IF(data[[#This Row],[impressions]]=0,0,data[[#This Row],[clicks]]/data[[#This Row],[impressions]])</f>
        <v>1.1008184585239125E-4</v>
      </c>
      <c r="Q596">
        <f>IF(data[[#This Row],[clicks]]=0,0,data[[#This Row],[spent]]/data[[#This Row],[clicks]])</f>
        <v>1.7114999860000002</v>
      </c>
      <c r="R596">
        <f>IF(data[[#This Row],[impressions]]=0,0,data[[#This Row],[spent]]/data[[#This Row],[impressions]]*1000)</f>
        <v>0.1884050776352218</v>
      </c>
      <c r="S596">
        <f t="shared" si="18"/>
        <v>0.05</v>
      </c>
      <c r="T596">
        <f t="shared" si="19"/>
        <v>34.229999720000002</v>
      </c>
    </row>
    <row r="597" spans="1:20" x14ac:dyDescent="0.3">
      <c r="A597">
        <v>1121245</v>
      </c>
      <c r="B597" s="1">
        <v>42969</v>
      </c>
      <c r="C597" s="1">
        <v>42969</v>
      </c>
      <c r="D597">
        <v>1178</v>
      </c>
      <c r="E597">
        <v>144562</v>
      </c>
      <c r="F597" t="s">
        <v>15</v>
      </c>
      <c r="G597" t="s">
        <v>16</v>
      </c>
      <c r="H597">
        <v>36</v>
      </c>
      <c r="I597">
        <v>37</v>
      </c>
      <c r="J597">
        <v>40</v>
      </c>
      <c r="K597">
        <v>29185</v>
      </c>
      <c r="L597">
        <v>2</v>
      </c>
      <c r="M597">
        <v>3.1499999760000001</v>
      </c>
      <c r="N597">
        <v>1</v>
      </c>
      <c r="O597">
        <v>0</v>
      </c>
      <c r="P597">
        <f>IF(data[[#This Row],[impressions]]=0,0,data[[#This Row],[clicks]]/data[[#This Row],[impressions]])</f>
        <v>6.8528353606304602E-5</v>
      </c>
      <c r="Q597">
        <f>IF(data[[#This Row],[clicks]]=0,0,data[[#This Row],[spent]]/data[[#This Row],[clicks]])</f>
        <v>1.5749999880000001</v>
      </c>
      <c r="R597">
        <f>IF(data[[#This Row],[impressions]]=0,0,data[[#This Row],[spent]]/data[[#This Row],[impressions]]*1000)</f>
        <v>0.10793215610758952</v>
      </c>
      <c r="S597">
        <f t="shared" si="18"/>
        <v>0</v>
      </c>
      <c r="T597">
        <f t="shared" si="19"/>
        <v>0</v>
      </c>
    </row>
    <row r="598" spans="1:20" x14ac:dyDescent="0.3">
      <c r="A598">
        <v>1121246</v>
      </c>
      <c r="B598" s="1">
        <v>42969</v>
      </c>
      <c r="C598" s="1">
        <v>42969</v>
      </c>
      <c r="D598">
        <v>1178</v>
      </c>
      <c r="E598">
        <v>144562</v>
      </c>
      <c r="F598" t="s">
        <v>15</v>
      </c>
      <c r="G598" t="s">
        <v>16</v>
      </c>
      <c r="H598">
        <v>36</v>
      </c>
      <c r="I598">
        <v>41</v>
      </c>
      <c r="J598">
        <v>38</v>
      </c>
      <c r="K598">
        <v>105047</v>
      </c>
      <c r="L598">
        <v>13</v>
      </c>
      <c r="M598">
        <v>20.209999400000001</v>
      </c>
      <c r="N598">
        <v>3</v>
      </c>
      <c r="O598">
        <v>1</v>
      </c>
      <c r="P598">
        <f>IF(data[[#This Row],[impressions]]=0,0,data[[#This Row],[clicks]]/data[[#This Row],[impressions]])</f>
        <v>1.2375412910411529E-4</v>
      </c>
      <c r="Q598">
        <f>IF(data[[#This Row],[clicks]]=0,0,data[[#This Row],[spent]]/data[[#This Row],[clicks]])</f>
        <v>1.5546153384615384</v>
      </c>
      <c r="R598">
        <f>IF(data[[#This Row],[impressions]]=0,0,data[[#This Row],[spent]]/data[[#This Row],[impressions]]*1000)</f>
        <v>0.19239006730320712</v>
      </c>
      <c r="S598">
        <f t="shared" si="18"/>
        <v>7.6923076923076927E-2</v>
      </c>
      <c r="T598">
        <f t="shared" si="19"/>
        <v>20.209999400000001</v>
      </c>
    </row>
    <row r="599" spans="1:20" x14ac:dyDescent="0.3">
      <c r="A599">
        <v>1121250</v>
      </c>
      <c r="B599" s="1">
        <v>42969</v>
      </c>
      <c r="C599" s="1">
        <v>42969</v>
      </c>
      <c r="D599">
        <v>1178</v>
      </c>
      <c r="E599">
        <v>144565</v>
      </c>
      <c r="F599" t="s">
        <v>15</v>
      </c>
      <c r="G599" t="s">
        <v>16</v>
      </c>
      <c r="H599">
        <v>63</v>
      </c>
      <c r="I599">
        <v>67</v>
      </c>
      <c r="J599">
        <v>64</v>
      </c>
      <c r="K599">
        <v>287976</v>
      </c>
      <c r="L599">
        <v>31</v>
      </c>
      <c r="M599">
        <v>59.439999819999997</v>
      </c>
      <c r="N599">
        <v>3</v>
      </c>
      <c r="O599">
        <v>2</v>
      </c>
      <c r="P599">
        <f>IF(data[[#This Row],[impressions]]=0,0,data[[#This Row],[clicks]]/data[[#This Row],[impressions]])</f>
        <v>1.0764785954385087E-4</v>
      </c>
      <c r="Q599">
        <f>IF(data[[#This Row],[clicks]]=0,0,data[[#This Row],[spent]]/data[[#This Row],[clicks]])</f>
        <v>1.917419349032258</v>
      </c>
      <c r="R599">
        <f>IF(data[[#This Row],[impressions]]=0,0,data[[#This Row],[spent]]/data[[#This Row],[impressions]]*1000)</f>
        <v>0.20640608877128647</v>
      </c>
      <c r="S599">
        <f t="shared" si="18"/>
        <v>6.4516129032258063E-2</v>
      </c>
      <c r="T599">
        <f t="shared" si="19"/>
        <v>29.719999909999999</v>
      </c>
    </row>
    <row r="600" spans="1:20" x14ac:dyDescent="0.3">
      <c r="A600">
        <v>1121251</v>
      </c>
      <c r="B600" s="1">
        <v>42970</v>
      </c>
      <c r="C600" s="1">
        <v>42970</v>
      </c>
      <c r="D600">
        <v>1178</v>
      </c>
      <c r="E600">
        <v>144565</v>
      </c>
      <c r="F600" t="s">
        <v>15</v>
      </c>
      <c r="G600" t="s">
        <v>16</v>
      </c>
      <c r="H600">
        <v>63</v>
      </c>
      <c r="I600">
        <v>65</v>
      </c>
      <c r="J600">
        <v>69</v>
      </c>
      <c r="K600">
        <v>212175</v>
      </c>
      <c r="L600">
        <v>22</v>
      </c>
      <c r="M600">
        <v>38.589999679999998</v>
      </c>
      <c r="N600">
        <v>2</v>
      </c>
      <c r="O600">
        <v>1</v>
      </c>
      <c r="P600">
        <f>IF(data[[#This Row],[impressions]]=0,0,data[[#This Row],[clicks]]/data[[#This Row],[impressions]])</f>
        <v>1.0368799340167315E-4</v>
      </c>
      <c r="Q600">
        <f>IF(data[[#This Row],[clicks]]=0,0,data[[#This Row],[spent]]/data[[#This Row],[clicks]])</f>
        <v>1.7540908945454545</v>
      </c>
      <c r="R600">
        <f>IF(data[[#This Row],[impressions]]=0,0,data[[#This Row],[spent]]/data[[#This Row],[impressions]]*1000)</f>
        <v>0.18187816509956403</v>
      </c>
      <c r="S600">
        <f t="shared" si="18"/>
        <v>4.5454545454545456E-2</v>
      </c>
      <c r="T600">
        <f t="shared" si="19"/>
        <v>38.589999679999998</v>
      </c>
    </row>
    <row r="601" spans="1:20" x14ac:dyDescent="0.3">
      <c r="A601">
        <v>1121252</v>
      </c>
      <c r="B601" s="1">
        <v>42970</v>
      </c>
      <c r="C601" s="1">
        <v>42970</v>
      </c>
      <c r="D601">
        <v>1178</v>
      </c>
      <c r="E601">
        <v>144565</v>
      </c>
      <c r="F601" t="s">
        <v>15</v>
      </c>
      <c r="G601" t="s">
        <v>16</v>
      </c>
      <c r="H601">
        <v>63</v>
      </c>
      <c r="I601">
        <v>69</v>
      </c>
      <c r="J601">
        <v>67</v>
      </c>
      <c r="K601">
        <v>11139</v>
      </c>
      <c r="L601">
        <v>0</v>
      </c>
      <c r="M601">
        <v>0</v>
      </c>
      <c r="N601">
        <v>1</v>
      </c>
      <c r="O601">
        <v>1</v>
      </c>
      <c r="P601">
        <f>IF(data[[#This Row],[impressions]]=0,0,data[[#This Row],[clicks]]/data[[#This Row],[impressions]])</f>
        <v>0</v>
      </c>
      <c r="Q601">
        <f>IF(data[[#This Row],[clicks]]=0,0,data[[#This Row],[spent]]/data[[#This Row],[clicks]])</f>
        <v>0</v>
      </c>
      <c r="R601">
        <f>IF(data[[#This Row],[impressions]]=0,0,data[[#This Row],[spent]]/data[[#This Row],[impressions]]*1000)</f>
        <v>0</v>
      </c>
      <c r="S601">
        <f t="shared" si="18"/>
        <v>0</v>
      </c>
      <c r="T601">
        <f t="shared" si="19"/>
        <v>0</v>
      </c>
    </row>
    <row r="602" spans="1:20" x14ac:dyDescent="0.3">
      <c r="A602">
        <v>1121254</v>
      </c>
      <c r="B602" s="1">
        <v>42969</v>
      </c>
      <c r="C602" s="1">
        <v>42969</v>
      </c>
      <c r="D602">
        <v>1178</v>
      </c>
      <c r="E602">
        <v>144565</v>
      </c>
      <c r="F602" t="s">
        <v>15</v>
      </c>
      <c r="G602" t="s">
        <v>16</v>
      </c>
      <c r="H602">
        <v>63</v>
      </c>
      <c r="I602">
        <v>64</v>
      </c>
      <c r="J602">
        <v>65</v>
      </c>
      <c r="K602">
        <v>124005</v>
      </c>
      <c r="L602">
        <v>11</v>
      </c>
      <c r="M602">
        <v>21.849999789999998</v>
      </c>
      <c r="N602">
        <v>4</v>
      </c>
      <c r="O602">
        <v>1</v>
      </c>
      <c r="P602">
        <f>IF(data[[#This Row],[impressions]]=0,0,data[[#This Row],[clicks]]/data[[#This Row],[impressions]])</f>
        <v>8.8706100560461272E-5</v>
      </c>
      <c r="Q602">
        <f>IF(data[[#This Row],[clicks]]=0,0,data[[#This Row],[spent]]/data[[#This Row],[clicks]])</f>
        <v>1.986363617272727</v>
      </c>
      <c r="R602">
        <f>IF(data[[#This Row],[impressions]]=0,0,data[[#This Row],[spent]]/data[[#This Row],[impressions]]*1000)</f>
        <v>0.17620257078343615</v>
      </c>
      <c r="S602">
        <f t="shared" si="18"/>
        <v>9.0909090909090912E-2</v>
      </c>
      <c r="T602">
        <f t="shared" si="19"/>
        <v>21.849999789999998</v>
      </c>
    </row>
    <row r="603" spans="1:20" x14ac:dyDescent="0.3">
      <c r="A603">
        <v>1121255</v>
      </c>
      <c r="B603" s="1">
        <v>42969</v>
      </c>
      <c r="C603" s="1">
        <v>42969</v>
      </c>
      <c r="D603">
        <v>1178</v>
      </c>
      <c r="E603">
        <v>144565</v>
      </c>
      <c r="F603" t="s">
        <v>15</v>
      </c>
      <c r="G603" t="s">
        <v>16</v>
      </c>
      <c r="H603">
        <v>63</v>
      </c>
      <c r="I603">
        <v>64</v>
      </c>
      <c r="J603">
        <v>67</v>
      </c>
      <c r="K603">
        <v>20423</v>
      </c>
      <c r="L603">
        <v>1</v>
      </c>
      <c r="M603">
        <v>1.960000038</v>
      </c>
      <c r="N603">
        <v>1</v>
      </c>
      <c r="O603">
        <v>0</v>
      </c>
      <c r="P603">
        <f>IF(data[[#This Row],[impressions]]=0,0,data[[#This Row],[clicks]]/data[[#This Row],[impressions]])</f>
        <v>4.8964402879106887E-5</v>
      </c>
      <c r="Q603">
        <f>IF(data[[#This Row],[clicks]]=0,0,data[[#This Row],[spent]]/data[[#This Row],[clicks]])</f>
        <v>1.960000038</v>
      </c>
      <c r="R603">
        <f>IF(data[[#This Row],[impressions]]=0,0,data[[#This Row],[spent]]/data[[#This Row],[impressions]]*1000)</f>
        <v>9.5970231503696823E-2</v>
      </c>
      <c r="S603">
        <f t="shared" si="18"/>
        <v>0</v>
      </c>
      <c r="T603">
        <f t="shared" si="19"/>
        <v>0</v>
      </c>
    </row>
    <row r="604" spans="1:20" x14ac:dyDescent="0.3">
      <c r="A604">
        <v>1121261</v>
      </c>
      <c r="B604" s="1">
        <v>42969</v>
      </c>
      <c r="C604" s="1">
        <v>42969</v>
      </c>
      <c r="D604">
        <v>1178</v>
      </c>
      <c r="E604">
        <v>144567</v>
      </c>
      <c r="F604" t="s">
        <v>15</v>
      </c>
      <c r="G604" t="s">
        <v>16</v>
      </c>
      <c r="H604">
        <v>64</v>
      </c>
      <c r="I604">
        <v>67</v>
      </c>
      <c r="J604">
        <v>65</v>
      </c>
      <c r="K604">
        <v>103001</v>
      </c>
      <c r="L604">
        <v>14</v>
      </c>
      <c r="M604">
        <v>22.320000050000001</v>
      </c>
      <c r="N604">
        <v>1</v>
      </c>
      <c r="O604">
        <v>0</v>
      </c>
      <c r="P604">
        <f>IF(data[[#This Row],[impressions]]=0,0,data[[#This Row],[clicks]]/data[[#This Row],[impressions]])</f>
        <v>1.3592101047562644E-4</v>
      </c>
      <c r="Q604">
        <f>IF(data[[#This Row],[clicks]]=0,0,data[[#This Row],[spent]]/data[[#This Row],[clicks]])</f>
        <v>1.594285717857143</v>
      </c>
      <c r="R604">
        <f>IF(data[[#This Row],[impressions]]=0,0,data[[#This Row],[spent]]/data[[#This Row],[impressions]]*1000)</f>
        <v>0.21669692575800234</v>
      </c>
      <c r="S604">
        <f t="shared" si="18"/>
        <v>0</v>
      </c>
      <c r="T604">
        <f t="shared" si="19"/>
        <v>0</v>
      </c>
    </row>
    <row r="605" spans="1:20" x14ac:dyDescent="0.3">
      <c r="A605">
        <v>1121262</v>
      </c>
      <c r="B605" s="1">
        <v>42977</v>
      </c>
      <c r="C605" s="1">
        <v>42977</v>
      </c>
      <c r="D605">
        <v>1178</v>
      </c>
      <c r="E605">
        <v>144567</v>
      </c>
      <c r="F605" t="s">
        <v>15</v>
      </c>
      <c r="G605" t="s">
        <v>16</v>
      </c>
      <c r="H605">
        <v>64</v>
      </c>
      <c r="I605">
        <v>66</v>
      </c>
      <c r="J605">
        <v>67</v>
      </c>
      <c r="K605">
        <v>447420</v>
      </c>
      <c r="L605">
        <v>66</v>
      </c>
      <c r="M605">
        <v>110.23999910000001</v>
      </c>
      <c r="N605">
        <v>7</v>
      </c>
      <c r="O605">
        <v>2</v>
      </c>
      <c r="P605">
        <f>IF(data[[#This Row],[impressions]]=0,0,data[[#This Row],[clicks]]/data[[#This Row],[impressions]])</f>
        <v>1.4751240445219258E-4</v>
      </c>
      <c r="Q605">
        <f>IF(data[[#This Row],[clicks]]=0,0,data[[#This Row],[spent]]/data[[#This Row],[clicks]])</f>
        <v>1.6703030166666668</v>
      </c>
      <c r="R605">
        <f>IF(data[[#This Row],[impressions]]=0,0,data[[#This Row],[spent]]/data[[#This Row],[impressions]]*1000)</f>
        <v>0.24639041415225071</v>
      </c>
      <c r="S605">
        <f t="shared" si="18"/>
        <v>3.0303030303030304E-2</v>
      </c>
      <c r="T605">
        <f t="shared" si="19"/>
        <v>55.119999550000003</v>
      </c>
    </row>
    <row r="606" spans="1:20" x14ac:dyDescent="0.3">
      <c r="A606">
        <v>1121263</v>
      </c>
      <c r="B606" s="1">
        <v>42977</v>
      </c>
      <c r="C606" s="1">
        <v>42977</v>
      </c>
      <c r="D606">
        <v>1178</v>
      </c>
      <c r="E606">
        <v>144567</v>
      </c>
      <c r="F606" t="s">
        <v>15</v>
      </c>
      <c r="G606" t="s">
        <v>16</v>
      </c>
      <c r="H606">
        <v>64</v>
      </c>
      <c r="I606">
        <v>66</v>
      </c>
      <c r="J606">
        <v>69</v>
      </c>
      <c r="K606">
        <v>156101</v>
      </c>
      <c r="L606">
        <v>19</v>
      </c>
      <c r="M606">
        <v>29.750000480000001</v>
      </c>
      <c r="N606">
        <v>2</v>
      </c>
      <c r="O606">
        <v>2</v>
      </c>
      <c r="P606">
        <f>IF(data[[#This Row],[impressions]]=0,0,data[[#This Row],[clicks]]/data[[#This Row],[impressions]])</f>
        <v>1.2171606844286712E-4</v>
      </c>
      <c r="Q606">
        <f>IF(data[[#This Row],[clicks]]=0,0,data[[#This Row],[spent]]/data[[#This Row],[clicks]])</f>
        <v>1.5657894989473684</v>
      </c>
      <c r="R606">
        <f>IF(data[[#This Row],[impressions]]=0,0,data[[#This Row],[spent]]/data[[#This Row],[impressions]]*1000)</f>
        <v>0.19058174182100052</v>
      </c>
      <c r="S606">
        <f t="shared" si="18"/>
        <v>0.10526315789473684</v>
      </c>
      <c r="T606">
        <f t="shared" si="19"/>
        <v>14.87500024</v>
      </c>
    </row>
    <row r="607" spans="1:20" x14ac:dyDescent="0.3">
      <c r="A607">
        <v>1121264</v>
      </c>
      <c r="B607" s="1">
        <v>42977</v>
      </c>
      <c r="C607" s="1">
        <v>42977</v>
      </c>
      <c r="D607">
        <v>1178</v>
      </c>
      <c r="E607">
        <v>144567</v>
      </c>
      <c r="F607" t="s">
        <v>15</v>
      </c>
      <c r="G607" t="s">
        <v>16</v>
      </c>
      <c r="H607">
        <v>64</v>
      </c>
      <c r="I607">
        <v>70</v>
      </c>
      <c r="J607">
        <v>67</v>
      </c>
      <c r="K607">
        <v>93015</v>
      </c>
      <c r="L607">
        <v>12</v>
      </c>
      <c r="M607">
        <v>18.470000150000001</v>
      </c>
      <c r="N607">
        <v>1</v>
      </c>
      <c r="O607">
        <v>0</v>
      </c>
      <c r="P607">
        <f>IF(data[[#This Row],[impressions]]=0,0,data[[#This Row],[clicks]]/data[[#This Row],[impressions]])</f>
        <v>1.2901144976616675E-4</v>
      </c>
      <c r="Q607">
        <f>IF(data[[#This Row],[clicks]]=0,0,data[[#This Row],[spent]]/data[[#This Row],[clicks]])</f>
        <v>1.5391666791666667</v>
      </c>
      <c r="R607">
        <f>IF(data[[#This Row],[impressions]]=0,0,data[[#This Row],[spent]]/data[[#This Row],[impressions]]*1000)</f>
        <v>0.19857012471106814</v>
      </c>
      <c r="S607">
        <f t="shared" si="18"/>
        <v>0</v>
      </c>
      <c r="T607">
        <f t="shared" si="19"/>
        <v>0</v>
      </c>
    </row>
    <row r="608" spans="1:20" x14ac:dyDescent="0.3">
      <c r="A608">
        <v>1121265</v>
      </c>
      <c r="B608" s="1">
        <v>42969</v>
      </c>
      <c r="C608" s="1">
        <v>42969</v>
      </c>
      <c r="D608">
        <v>1178</v>
      </c>
      <c r="E608">
        <v>144568</v>
      </c>
      <c r="F608" t="s">
        <v>15</v>
      </c>
      <c r="G608" t="s">
        <v>16</v>
      </c>
      <c r="H608">
        <v>65</v>
      </c>
      <c r="I608">
        <v>70</v>
      </c>
      <c r="J608">
        <v>68</v>
      </c>
      <c r="K608">
        <v>145398</v>
      </c>
      <c r="L608">
        <v>23</v>
      </c>
      <c r="M608">
        <v>36.240000250000001</v>
      </c>
      <c r="N608">
        <v>1</v>
      </c>
      <c r="O608">
        <v>0</v>
      </c>
      <c r="P608">
        <f>IF(data[[#This Row],[impressions]]=0,0,data[[#This Row],[clicks]]/data[[#This Row],[impressions]])</f>
        <v>1.5818649499993123E-4</v>
      </c>
      <c r="Q608">
        <f>IF(data[[#This Row],[clicks]]=0,0,data[[#This Row],[spent]]/data[[#This Row],[clicks]])</f>
        <v>1.5756521847826088</v>
      </c>
      <c r="R608">
        <f>IF(data[[#This Row],[impressions]]=0,0,data[[#This Row],[spent]]/data[[#This Row],[impressions]]*1000)</f>
        <v>0.24924689644974485</v>
      </c>
      <c r="S608">
        <f t="shared" si="18"/>
        <v>0</v>
      </c>
      <c r="T608">
        <f t="shared" si="19"/>
        <v>0</v>
      </c>
    </row>
    <row r="609" spans="1:20" x14ac:dyDescent="0.3">
      <c r="A609">
        <v>1121269</v>
      </c>
      <c r="B609" s="1">
        <v>42969</v>
      </c>
      <c r="C609" s="1">
        <v>42969</v>
      </c>
      <c r="D609">
        <v>1178</v>
      </c>
      <c r="E609">
        <v>144568</v>
      </c>
      <c r="F609" t="s">
        <v>15</v>
      </c>
      <c r="G609" t="s">
        <v>16</v>
      </c>
      <c r="H609">
        <v>65</v>
      </c>
      <c r="I609">
        <v>67</v>
      </c>
      <c r="J609">
        <v>67</v>
      </c>
      <c r="K609">
        <v>296413</v>
      </c>
      <c r="L609">
        <v>50</v>
      </c>
      <c r="M609">
        <v>76.439999580000006</v>
      </c>
      <c r="N609">
        <v>3</v>
      </c>
      <c r="O609">
        <v>1</v>
      </c>
      <c r="P609">
        <f>IF(data[[#This Row],[impressions]]=0,0,data[[#This Row],[clicks]]/data[[#This Row],[impressions]])</f>
        <v>1.686835597628984E-4</v>
      </c>
      <c r="Q609">
        <f>IF(data[[#This Row],[clicks]]=0,0,data[[#This Row],[spent]]/data[[#This Row],[clicks]])</f>
        <v>1.5287999916000001</v>
      </c>
      <c r="R609">
        <f>IF(data[[#This Row],[impressions]]=0,0,data[[#This Row],[spent]]/data[[#This Row],[impressions]]*1000)</f>
        <v>0.25788342474857717</v>
      </c>
      <c r="S609">
        <f t="shared" si="18"/>
        <v>0.02</v>
      </c>
      <c r="T609">
        <f t="shared" si="19"/>
        <v>76.439999580000006</v>
      </c>
    </row>
    <row r="610" spans="1:20" x14ac:dyDescent="0.3">
      <c r="A610">
        <v>1121273</v>
      </c>
      <c r="B610" s="1">
        <v>42969</v>
      </c>
      <c r="C610" s="1">
        <v>42969</v>
      </c>
      <c r="D610">
        <v>1178</v>
      </c>
      <c r="E610">
        <v>144569</v>
      </c>
      <c r="F610" t="s">
        <v>15</v>
      </c>
      <c r="G610" t="s">
        <v>16</v>
      </c>
      <c r="H610">
        <v>2</v>
      </c>
      <c r="I610">
        <v>4</v>
      </c>
      <c r="J610">
        <v>4</v>
      </c>
      <c r="K610">
        <v>9370</v>
      </c>
      <c r="L610">
        <v>0</v>
      </c>
      <c r="M610">
        <v>0</v>
      </c>
      <c r="N610">
        <v>1</v>
      </c>
      <c r="O610">
        <v>1</v>
      </c>
      <c r="P610">
        <f>IF(data[[#This Row],[impressions]]=0,0,data[[#This Row],[clicks]]/data[[#This Row],[impressions]])</f>
        <v>0</v>
      </c>
      <c r="Q610">
        <f>IF(data[[#This Row],[clicks]]=0,0,data[[#This Row],[spent]]/data[[#This Row],[clicks]])</f>
        <v>0</v>
      </c>
      <c r="R610">
        <f>IF(data[[#This Row],[impressions]]=0,0,data[[#This Row],[spent]]/data[[#This Row],[impressions]]*1000)</f>
        <v>0</v>
      </c>
      <c r="S610">
        <f t="shared" si="18"/>
        <v>0</v>
      </c>
      <c r="T610">
        <f t="shared" si="19"/>
        <v>0</v>
      </c>
    </row>
    <row r="611" spans="1:20" x14ac:dyDescent="0.3">
      <c r="A611">
        <v>1121274</v>
      </c>
      <c r="B611" s="1">
        <v>42969</v>
      </c>
      <c r="C611" s="1">
        <v>42969</v>
      </c>
      <c r="D611">
        <v>1178</v>
      </c>
      <c r="E611">
        <v>144569</v>
      </c>
      <c r="F611" t="s">
        <v>15</v>
      </c>
      <c r="G611" t="s">
        <v>16</v>
      </c>
      <c r="H611">
        <v>2</v>
      </c>
      <c r="I611">
        <v>4</v>
      </c>
      <c r="J611">
        <v>7</v>
      </c>
      <c r="K611">
        <v>63785</v>
      </c>
      <c r="L611">
        <v>7</v>
      </c>
      <c r="M611">
        <v>11.80000019</v>
      </c>
      <c r="N611">
        <v>6</v>
      </c>
      <c r="O611">
        <v>2</v>
      </c>
      <c r="P611">
        <f>IF(data[[#This Row],[impressions]]=0,0,data[[#This Row],[clicks]]/data[[#This Row],[impressions]])</f>
        <v>1.0974367014188289E-4</v>
      </c>
      <c r="Q611">
        <f>IF(data[[#This Row],[clicks]]=0,0,data[[#This Row],[spent]]/data[[#This Row],[clicks]])</f>
        <v>1.685714312857143</v>
      </c>
      <c r="R611">
        <f>IF(data[[#This Row],[impressions]]=0,0,data[[#This Row],[spent]]/data[[#This Row],[impressions]]*1000)</f>
        <v>0.18499647550364506</v>
      </c>
      <c r="S611">
        <f t="shared" si="18"/>
        <v>0.2857142857142857</v>
      </c>
      <c r="T611">
        <f t="shared" si="19"/>
        <v>5.9000000950000002</v>
      </c>
    </row>
    <row r="612" spans="1:20" x14ac:dyDescent="0.3">
      <c r="A612">
        <v>1121275</v>
      </c>
      <c r="B612" s="1">
        <v>42969</v>
      </c>
      <c r="C612" s="1">
        <v>42969</v>
      </c>
      <c r="D612">
        <v>1178</v>
      </c>
      <c r="E612">
        <v>144569</v>
      </c>
      <c r="F612" t="s">
        <v>15</v>
      </c>
      <c r="G612" t="s">
        <v>16</v>
      </c>
      <c r="H612">
        <v>2</v>
      </c>
      <c r="I612">
        <v>8</v>
      </c>
      <c r="J612">
        <v>3</v>
      </c>
      <c r="K612">
        <v>118522</v>
      </c>
      <c r="L612">
        <v>14</v>
      </c>
      <c r="M612">
        <v>26.819999809999999</v>
      </c>
      <c r="N612">
        <v>2</v>
      </c>
      <c r="O612">
        <v>1</v>
      </c>
      <c r="P612">
        <f>IF(data[[#This Row],[impressions]]=0,0,data[[#This Row],[clicks]]/data[[#This Row],[impressions]])</f>
        <v>1.1812153018005096E-4</v>
      </c>
      <c r="Q612">
        <f>IF(data[[#This Row],[clicks]]=0,0,data[[#This Row],[spent]]/data[[#This Row],[clicks]])</f>
        <v>1.9157142721428571</v>
      </c>
      <c r="R612">
        <f>IF(data[[#This Row],[impressions]]=0,0,data[[#This Row],[spent]]/data[[#This Row],[impressions]]*1000)</f>
        <v>0.22628710121327683</v>
      </c>
      <c r="S612">
        <f t="shared" si="18"/>
        <v>7.1428571428571425E-2</v>
      </c>
      <c r="T612">
        <f t="shared" si="19"/>
        <v>26.819999809999999</v>
      </c>
    </row>
    <row r="613" spans="1:20" x14ac:dyDescent="0.3">
      <c r="A613">
        <v>1121276</v>
      </c>
      <c r="B613" s="1">
        <v>42969</v>
      </c>
      <c r="C613" s="1">
        <v>42969</v>
      </c>
      <c r="D613">
        <v>1178</v>
      </c>
      <c r="E613">
        <v>144569</v>
      </c>
      <c r="F613" t="s">
        <v>15</v>
      </c>
      <c r="G613" t="s">
        <v>16</v>
      </c>
      <c r="H613">
        <v>2</v>
      </c>
      <c r="I613">
        <v>5</v>
      </c>
      <c r="J613">
        <v>5</v>
      </c>
      <c r="K613">
        <v>240123</v>
      </c>
      <c r="L613">
        <v>38</v>
      </c>
      <c r="M613">
        <v>65.670001150000004</v>
      </c>
      <c r="N613">
        <v>5</v>
      </c>
      <c r="O613">
        <v>4</v>
      </c>
      <c r="P613">
        <f>IF(data[[#This Row],[impressions]]=0,0,data[[#This Row],[clicks]]/data[[#This Row],[impressions]])</f>
        <v>1.5825222906593704E-4</v>
      </c>
      <c r="Q613">
        <f>IF(data[[#This Row],[clicks]]=0,0,data[[#This Row],[spent]]/data[[#This Row],[clicks]])</f>
        <v>1.7281579250000001</v>
      </c>
      <c r="R613">
        <f>IF(data[[#This Row],[impressions]]=0,0,data[[#This Row],[spent]]/data[[#This Row],[impressions]]*1000)</f>
        <v>0.27348484380921445</v>
      </c>
      <c r="S613">
        <f t="shared" si="18"/>
        <v>0.10526315789473684</v>
      </c>
      <c r="T613">
        <f t="shared" si="19"/>
        <v>16.417500287500001</v>
      </c>
    </row>
    <row r="614" spans="1:20" x14ac:dyDescent="0.3">
      <c r="A614">
        <v>1121277</v>
      </c>
      <c r="B614" s="1">
        <v>42970</v>
      </c>
      <c r="C614" s="1">
        <v>42970</v>
      </c>
      <c r="D614">
        <v>1178</v>
      </c>
      <c r="E614">
        <v>144570</v>
      </c>
      <c r="F614" t="s">
        <v>15</v>
      </c>
      <c r="G614" t="s">
        <v>16</v>
      </c>
      <c r="H614">
        <v>7</v>
      </c>
      <c r="I614">
        <v>9</v>
      </c>
      <c r="J614">
        <v>13</v>
      </c>
      <c r="K614">
        <v>169108</v>
      </c>
      <c r="L614">
        <v>20</v>
      </c>
      <c r="M614">
        <v>32.240000250000001</v>
      </c>
      <c r="N614">
        <v>2</v>
      </c>
      <c r="O614">
        <v>1</v>
      </c>
      <c r="P614">
        <f>IF(data[[#This Row],[impressions]]=0,0,data[[#This Row],[clicks]]/data[[#This Row],[impressions]])</f>
        <v>1.1826761596139745E-4</v>
      </c>
      <c r="Q614">
        <f>IF(data[[#This Row],[clicks]]=0,0,data[[#This Row],[spent]]/data[[#This Row],[clicks]])</f>
        <v>1.6120000125</v>
      </c>
      <c r="R614">
        <f>IF(data[[#This Row],[impressions]]=0,0,data[[#This Row],[spent]]/data[[#This Row],[impressions]]*1000)</f>
        <v>0.1906473984081179</v>
      </c>
      <c r="S614">
        <f t="shared" si="18"/>
        <v>0.05</v>
      </c>
      <c r="T614">
        <f t="shared" si="19"/>
        <v>32.240000250000001</v>
      </c>
    </row>
    <row r="615" spans="1:20" x14ac:dyDescent="0.3">
      <c r="A615">
        <v>1121278</v>
      </c>
      <c r="B615" s="1">
        <v>42970</v>
      </c>
      <c r="C615" s="1">
        <v>42970</v>
      </c>
      <c r="D615">
        <v>1178</v>
      </c>
      <c r="E615">
        <v>144570</v>
      </c>
      <c r="F615" t="s">
        <v>15</v>
      </c>
      <c r="G615" t="s">
        <v>16</v>
      </c>
      <c r="H615">
        <v>7</v>
      </c>
      <c r="I615">
        <v>13</v>
      </c>
      <c r="J615">
        <v>10</v>
      </c>
      <c r="K615">
        <v>1044442</v>
      </c>
      <c r="L615">
        <v>142</v>
      </c>
      <c r="M615">
        <v>245.5999999</v>
      </c>
      <c r="N615">
        <v>22</v>
      </c>
      <c r="O615">
        <v>8</v>
      </c>
      <c r="P615">
        <f>IF(data[[#This Row],[impressions]]=0,0,data[[#This Row],[clicks]]/data[[#This Row],[impressions]])</f>
        <v>1.3595776500753513E-4</v>
      </c>
      <c r="Q615">
        <f>IF(data[[#This Row],[clicks]]=0,0,data[[#This Row],[spent]]/data[[#This Row],[clicks]])</f>
        <v>1.729577464084507</v>
      </c>
      <c r="R615">
        <f>IF(data[[#This Row],[impressions]]=0,0,data[[#This Row],[spent]]/data[[#This Row],[impressions]]*1000)</f>
        <v>0.23514948642432995</v>
      </c>
      <c r="S615">
        <f t="shared" si="18"/>
        <v>5.6338028169014086E-2</v>
      </c>
      <c r="T615">
        <f t="shared" si="19"/>
        <v>30.6999999875</v>
      </c>
    </row>
    <row r="616" spans="1:20" x14ac:dyDescent="0.3">
      <c r="A616">
        <v>1121279</v>
      </c>
      <c r="B616" s="1">
        <v>42971</v>
      </c>
      <c r="C616" s="1">
        <v>42971</v>
      </c>
      <c r="D616">
        <v>1178</v>
      </c>
      <c r="E616">
        <v>144570</v>
      </c>
      <c r="F616" t="s">
        <v>15</v>
      </c>
      <c r="G616" t="s">
        <v>16</v>
      </c>
      <c r="H616">
        <v>7</v>
      </c>
      <c r="I616">
        <v>10</v>
      </c>
      <c r="J616">
        <v>13</v>
      </c>
      <c r="K616">
        <v>93891</v>
      </c>
      <c r="L616">
        <v>11</v>
      </c>
      <c r="M616">
        <v>17.640000100000002</v>
      </c>
      <c r="N616">
        <v>5</v>
      </c>
      <c r="O616">
        <v>3</v>
      </c>
      <c r="P616">
        <f>IF(data[[#This Row],[impressions]]=0,0,data[[#This Row],[clicks]]/data[[#This Row],[impressions]])</f>
        <v>1.1715712901130034E-4</v>
      </c>
      <c r="Q616">
        <f>IF(data[[#This Row],[clicks]]=0,0,data[[#This Row],[spent]]/data[[#This Row],[clicks]])</f>
        <v>1.6036363727272729</v>
      </c>
      <c r="R616">
        <f>IF(data[[#This Row],[impressions]]=0,0,data[[#This Row],[spent]]/data[[#This Row],[impressions]]*1000)</f>
        <v>0.18787743340682284</v>
      </c>
      <c r="S616">
        <f t="shared" si="18"/>
        <v>0.27272727272727271</v>
      </c>
      <c r="T616">
        <f t="shared" si="19"/>
        <v>5.8800000333333342</v>
      </c>
    </row>
    <row r="617" spans="1:20" x14ac:dyDescent="0.3">
      <c r="A617">
        <v>1121282</v>
      </c>
      <c r="B617" s="1">
        <v>42971</v>
      </c>
      <c r="C617" s="1">
        <v>42971</v>
      </c>
      <c r="D617">
        <v>1178</v>
      </c>
      <c r="E617">
        <v>144570</v>
      </c>
      <c r="F617" t="s">
        <v>15</v>
      </c>
      <c r="G617" t="s">
        <v>16</v>
      </c>
      <c r="H617">
        <v>7</v>
      </c>
      <c r="I617">
        <v>11</v>
      </c>
      <c r="J617">
        <v>10</v>
      </c>
      <c r="K617">
        <v>185823</v>
      </c>
      <c r="L617">
        <v>25</v>
      </c>
      <c r="M617">
        <v>38.549999360000001</v>
      </c>
      <c r="N617">
        <v>4</v>
      </c>
      <c r="O617">
        <v>1</v>
      </c>
      <c r="P617">
        <f>IF(data[[#This Row],[impressions]]=0,0,data[[#This Row],[clicks]]/data[[#This Row],[impressions]])</f>
        <v>1.3453662894259591E-4</v>
      </c>
      <c r="Q617">
        <f>IF(data[[#This Row],[clicks]]=0,0,data[[#This Row],[spent]]/data[[#This Row],[clicks]])</f>
        <v>1.5419999744000001</v>
      </c>
      <c r="R617">
        <f>IF(data[[#This Row],[impressions]]=0,0,data[[#This Row],[spent]]/data[[#This Row],[impressions]]*1000)</f>
        <v>0.2074554783853452</v>
      </c>
      <c r="S617">
        <f t="shared" si="18"/>
        <v>0.04</v>
      </c>
      <c r="T617">
        <f t="shared" si="19"/>
        <v>38.549999360000001</v>
      </c>
    </row>
    <row r="618" spans="1:20" x14ac:dyDescent="0.3">
      <c r="A618">
        <v>1121284</v>
      </c>
      <c r="B618" s="1">
        <v>42971</v>
      </c>
      <c r="C618" s="1">
        <v>42971</v>
      </c>
      <c r="D618">
        <v>1178</v>
      </c>
      <c r="E618">
        <v>144571</v>
      </c>
      <c r="F618" t="s">
        <v>15</v>
      </c>
      <c r="G618" t="s">
        <v>16</v>
      </c>
      <c r="H618">
        <v>66</v>
      </c>
      <c r="I618">
        <v>68</v>
      </c>
      <c r="J618">
        <v>70</v>
      </c>
      <c r="K618">
        <v>175631</v>
      </c>
      <c r="L618">
        <v>23</v>
      </c>
      <c r="M618">
        <v>40.75999951</v>
      </c>
      <c r="N618">
        <v>1</v>
      </c>
      <c r="O618">
        <v>0</v>
      </c>
      <c r="P618">
        <f>IF(data[[#This Row],[impressions]]=0,0,data[[#This Row],[clicks]]/data[[#This Row],[impressions]])</f>
        <v>1.3095638013790276E-4</v>
      </c>
      <c r="Q618">
        <f>IF(data[[#This Row],[clicks]]=0,0,data[[#This Row],[spent]]/data[[#This Row],[clicks]])</f>
        <v>1.7721738917391305</v>
      </c>
      <c r="R618">
        <f>IF(data[[#This Row],[impressions]]=0,0,data[[#This Row],[spent]]/data[[#This Row],[impressions]]*1000)</f>
        <v>0.2320774778370561</v>
      </c>
      <c r="S618">
        <f t="shared" si="18"/>
        <v>0</v>
      </c>
      <c r="T618">
        <f t="shared" si="19"/>
        <v>0</v>
      </c>
    </row>
    <row r="619" spans="1:20" x14ac:dyDescent="0.3">
      <c r="A619">
        <v>1121285</v>
      </c>
      <c r="B619" s="1">
        <v>42971</v>
      </c>
      <c r="C619" s="1">
        <v>42971</v>
      </c>
      <c r="D619">
        <v>1178</v>
      </c>
      <c r="E619">
        <v>144571</v>
      </c>
      <c r="F619" t="s">
        <v>15</v>
      </c>
      <c r="G619" t="s">
        <v>16</v>
      </c>
      <c r="H619">
        <v>66</v>
      </c>
      <c r="I619">
        <v>68</v>
      </c>
      <c r="J619">
        <v>70</v>
      </c>
      <c r="K619">
        <v>37187</v>
      </c>
      <c r="L619">
        <v>4</v>
      </c>
      <c r="M619">
        <v>6.3700000049999996</v>
      </c>
      <c r="N619">
        <v>1</v>
      </c>
      <c r="O619">
        <v>0</v>
      </c>
      <c r="P619">
        <f>IF(data[[#This Row],[impressions]]=0,0,data[[#This Row],[clicks]]/data[[#This Row],[impressions]])</f>
        <v>1.0756447145507839E-4</v>
      </c>
      <c r="Q619">
        <f>IF(data[[#This Row],[clicks]]=0,0,data[[#This Row],[spent]]/data[[#This Row],[clicks]])</f>
        <v>1.5925000012499999</v>
      </c>
      <c r="R619">
        <f>IF(data[[#This Row],[impressions]]=0,0,data[[#This Row],[spent]]/data[[#This Row],[impressions]]*1000)</f>
        <v>0.17129642092666791</v>
      </c>
      <c r="S619">
        <f t="shared" si="18"/>
        <v>0</v>
      </c>
      <c r="T619">
        <f t="shared" si="19"/>
        <v>0</v>
      </c>
    </row>
    <row r="620" spans="1:20" x14ac:dyDescent="0.3">
      <c r="A620">
        <v>1121286</v>
      </c>
      <c r="B620" s="1">
        <v>42971</v>
      </c>
      <c r="C620" s="1">
        <v>42971</v>
      </c>
      <c r="D620">
        <v>1178</v>
      </c>
      <c r="E620">
        <v>144571</v>
      </c>
      <c r="F620" t="s">
        <v>15</v>
      </c>
      <c r="G620" t="s">
        <v>16</v>
      </c>
      <c r="H620">
        <v>66</v>
      </c>
      <c r="I620">
        <v>67</v>
      </c>
      <c r="J620">
        <v>69</v>
      </c>
      <c r="K620">
        <v>10991</v>
      </c>
      <c r="L620">
        <v>0</v>
      </c>
      <c r="M620">
        <v>0</v>
      </c>
      <c r="N620">
        <v>1</v>
      </c>
      <c r="O620">
        <v>0</v>
      </c>
      <c r="P620">
        <f>IF(data[[#This Row],[impressions]]=0,0,data[[#This Row],[clicks]]/data[[#This Row],[impressions]])</f>
        <v>0</v>
      </c>
      <c r="Q620">
        <f>IF(data[[#This Row],[clicks]]=0,0,data[[#This Row],[spent]]/data[[#This Row],[clicks]])</f>
        <v>0</v>
      </c>
      <c r="R620">
        <f>IF(data[[#This Row],[impressions]]=0,0,data[[#This Row],[spent]]/data[[#This Row],[impressions]]*1000)</f>
        <v>0</v>
      </c>
      <c r="S620">
        <f t="shared" si="18"/>
        <v>0</v>
      </c>
      <c r="T620">
        <f t="shared" si="19"/>
        <v>0</v>
      </c>
    </row>
    <row r="621" spans="1:20" x14ac:dyDescent="0.3">
      <c r="A621">
        <v>1121287</v>
      </c>
      <c r="B621" s="1">
        <v>42971</v>
      </c>
      <c r="C621" s="1">
        <v>42971</v>
      </c>
      <c r="D621">
        <v>1178</v>
      </c>
      <c r="E621">
        <v>144571</v>
      </c>
      <c r="F621" t="s">
        <v>15</v>
      </c>
      <c r="G621" t="s">
        <v>16</v>
      </c>
      <c r="H621">
        <v>66</v>
      </c>
      <c r="I621">
        <v>69</v>
      </c>
      <c r="J621">
        <v>69</v>
      </c>
      <c r="K621">
        <v>344618</v>
      </c>
      <c r="L621">
        <v>51</v>
      </c>
      <c r="M621">
        <v>89.760000469999994</v>
      </c>
      <c r="N621">
        <v>3</v>
      </c>
      <c r="O621">
        <v>1</v>
      </c>
      <c r="P621">
        <f>IF(data[[#This Row],[impressions]]=0,0,data[[#This Row],[clicks]]/data[[#This Row],[impressions]])</f>
        <v>1.4798994829057102E-4</v>
      </c>
      <c r="Q621">
        <f>IF(data[[#This Row],[clicks]]=0,0,data[[#This Row],[spent]]/data[[#This Row],[clicks]])</f>
        <v>1.7600000092156862</v>
      </c>
      <c r="R621">
        <f>IF(data[[#This Row],[impressions]]=0,0,data[[#This Row],[spent]]/data[[#This Row],[impressions]]*1000)</f>
        <v>0.26046231035523393</v>
      </c>
      <c r="S621">
        <f t="shared" si="18"/>
        <v>1.9607843137254902E-2</v>
      </c>
      <c r="T621">
        <f t="shared" si="19"/>
        <v>89.760000469999994</v>
      </c>
    </row>
    <row r="622" spans="1:20" x14ac:dyDescent="0.3">
      <c r="A622">
        <v>1121289</v>
      </c>
      <c r="B622" s="1">
        <v>42971</v>
      </c>
      <c r="C622" s="1">
        <v>42971</v>
      </c>
      <c r="D622">
        <v>1178</v>
      </c>
      <c r="E622">
        <v>144572</v>
      </c>
      <c r="F622" t="s">
        <v>17</v>
      </c>
      <c r="G622" t="s">
        <v>16</v>
      </c>
      <c r="H622">
        <v>10</v>
      </c>
      <c r="I622">
        <v>14</v>
      </c>
      <c r="J622">
        <v>13</v>
      </c>
      <c r="K622">
        <v>98066</v>
      </c>
      <c r="L622">
        <v>9</v>
      </c>
      <c r="M622">
        <v>16.1500001</v>
      </c>
      <c r="N622">
        <v>1</v>
      </c>
      <c r="O622">
        <v>0</v>
      </c>
      <c r="P622">
        <f>IF(data[[#This Row],[impressions]]=0,0,data[[#This Row],[clicks]]/data[[#This Row],[impressions]])</f>
        <v>9.1774927089919041E-5</v>
      </c>
      <c r="Q622">
        <f>IF(data[[#This Row],[clicks]]=0,0,data[[#This Row],[spent]]/data[[#This Row],[clicks]])</f>
        <v>1.7944444555555554</v>
      </c>
      <c r="R622">
        <f>IF(data[[#This Row],[impressions]]=0,0,data[[#This Row],[spent]]/data[[#This Row],[impressions]]*1000)</f>
        <v>0.16468500907552056</v>
      </c>
      <c r="S622">
        <f t="shared" si="18"/>
        <v>0</v>
      </c>
      <c r="T622">
        <f t="shared" si="19"/>
        <v>0</v>
      </c>
    </row>
    <row r="623" spans="1:20" x14ac:dyDescent="0.3">
      <c r="A623">
        <v>1121290</v>
      </c>
      <c r="B623" s="1">
        <v>42971</v>
      </c>
      <c r="C623" s="1">
        <v>42971</v>
      </c>
      <c r="D623">
        <v>1178</v>
      </c>
      <c r="E623">
        <v>144572</v>
      </c>
      <c r="F623" t="s">
        <v>17</v>
      </c>
      <c r="G623" t="s">
        <v>16</v>
      </c>
      <c r="H623">
        <v>10</v>
      </c>
      <c r="I623">
        <v>13</v>
      </c>
      <c r="J623">
        <v>12</v>
      </c>
      <c r="K623">
        <v>770749</v>
      </c>
      <c r="L623">
        <v>100</v>
      </c>
      <c r="M623">
        <v>189.12999840000001</v>
      </c>
      <c r="N623">
        <v>13</v>
      </c>
      <c r="O623">
        <v>3</v>
      </c>
      <c r="P623">
        <f>IF(data[[#This Row],[impressions]]=0,0,data[[#This Row],[clicks]]/data[[#This Row],[impressions]])</f>
        <v>1.2974392441637939E-4</v>
      </c>
      <c r="Q623">
        <f>IF(data[[#This Row],[clicks]]=0,0,data[[#This Row],[spent]]/data[[#This Row],[clicks]])</f>
        <v>1.891299984</v>
      </c>
      <c r="R623">
        <f>IF(data[[#This Row],[impressions]]=0,0,data[[#This Row],[spent]]/data[[#This Row],[impressions]]*1000)</f>
        <v>0.24538468217279555</v>
      </c>
      <c r="S623">
        <f t="shared" si="18"/>
        <v>0.03</v>
      </c>
      <c r="T623">
        <f t="shared" si="19"/>
        <v>63.043332800000002</v>
      </c>
    </row>
    <row r="624" spans="1:20" x14ac:dyDescent="0.3">
      <c r="A624">
        <v>1121291</v>
      </c>
      <c r="B624" s="1">
        <v>42971</v>
      </c>
      <c r="C624" s="1">
        <v>42971</v>
      </c>
      <c r="D624">
        <v>1178</v>
      </c>
      <c r="E624">
        <v>144572</v>
      </c>
      <c r="F624" t="s">
        <v>17</v>
      </c>
      <c r="G624" t="s">
        <v>16</v>
      </c>
      <c r="H624">
        <v>10</v>
      </c>
      <c r="I624">
        <v>16</v>
      </c>
      <c r="J624">
        <v>14</v>
      </c>
      <c r="K624">
        <v>52553</v>
      </c>
      <c r="L624">
        <v>5</v>
      </c>
      <c r="M624">
        <v>8.5299998519999995</v>
      </c>
      <c r="N624">
        <v>1</v>
      </c>
      <c r="O624">
        <v>0</v>
      </c>
      <c r="P624">
        <f>IF(data[[#This Row],[impressions]]=0,0,data[[#This Row],[clicks]]/data[[#This Row],[impressions]])</f>
        <v>9.5142047076284892E-5</v>
      </c>
      <c r="Q624">
        <f>IF(data[[#This Row],[clicks]]=0,0,data[[#This Row],[spent]]/data[[#This Row],[clicks]])</f>
        <v>1.7059999704</v>
      </c>
      <c r="R624">
        <f>IF(data[[#This Row],[impressions]]=0,0,data[[#This Row],[spent]]/data[[#This Row],[impressions]]*1000)</f>
        <v>0.16231232949593744</v>
      </c>
      <c r="S624">
        <f t="shared" si="18"/>
        <v>0</v>
      </c>
      <c r="T624">
        <f t="shared" si="19"/>
        <v>0</v>
      </c>
    </row>
    <row r="625" spans="1:20" x14ac:dyDescent="0.3">
      <c r="A625">
        <v>1121292</v>
      </c>
      <c r="B625" s="1">
        <v>42970</v>
      </c>
      <c r="C625" s="1">
        <v>42970</v>
      </c>
      <c r="D625">
        <v>1178</v>
      </c>
      <c r="E625">
        <v>144572</v>
      </c>
      <c r="F625" t="s">
        <v>17</v>
      </c>
      <c r="G625" t="s">
        <v>16</v>
      </c>
      <c r="H625">
        <v>10</v>
      </c>
      <c r="I625">
        <v>15</v>
      </c>
      <c r="J625">
        <v>16</v>
      </c>
      <c r="K625">
        <v>362296</v>
      </c>
      <c r="L625">
        <v>39</v>
      </c>
      <c r="M625">
        <v>67.770001289999996</v>
      </c>
      <c r="N625">
        <v>7</v>
      </c>
      <c r="O625">
        <v>3</v>
      </c>
      <c r="P625">
        <f>IF(data[[#This Row],[impressions]]=0,0,data[[#This Row],[clicks]]/data[[#This Row],[impressions]])</f>
        <v>1.0764678605339281E-4</v>
      </c>
      <c r="Q625">
        <f>IF(data[[#This Row],[clicks]]=0,0,data[[#This Row],[spent]]/data[[#This Row],[clicks]])</f>
        <v>1.7376923407692306</v>
      </c>
      <c r="R625">
        <f>IF(data[[#This Row],[impressions]]=0,0,data[[#This Row],[spent]]/data[[#This Row],[impressions]]*1000)</f>
        <v>0.18705699563340472</v>
      </c>
      <c r="S625">
        <f t="shared" si="18"/>
        <v>7.6923076923076927E-2</v>
      </c>
      <c r="T625">
        <f t="shared" si="19"/>
        <v>22.59000043</v>
      </c>
    </row>
    <row r="626" spans="1:20" x14ac:dyDescent="0.3">
      <c r="A626">
        <v>1121293</v>
      </c>
      <c r="B626" s="1">
        <v>42970</v>
      </c>
      <c r="C626" s="1">
        <v>42970</v>
      </c>
      <c r="D626">
        <v>1178</v>
      </c>
      <c r="E626">
        <v>144572</v>
      </c>
      <c r="F626" t="s">
        <v>17</v>
      </c>
      <c r="G626" t="s">
        <v>16</v>
      </c>
      <c r="H626">
        <v>10</v>
      </c>
      <c r="I626">
        <v>16</v>
      </c>
      <c r="J626">
        <v>13</v>
      </c>
      <c r="K626">
        <v>427729</v>
      </c>
      <c r="L626">
        <v>50</v>
      </c>
      <c r="M626">
        <v>96.8999989</v>
      </c>
      <c r="N626">
        <v>4</v>
      </c>
      <c r="O626">
        <v>1</v>
      </c>
      <c r="P626">
        <f>IF(data[[#This Row],[impressions]]=0,0,data[[#This Row],[clicks]]/data[[#This Row],[impressions]])</f>
        <v>1.1689644611424524E-4</v>
      </c>
      <c r="Q626">
        <f>IF(data[[#This Row],[clicks]]=0,0,data[[#This Row],[spent]]/data[[#This Row],[clicks]])</f>
        <v>1.9379999779999999</v>
      </c>
      <c r="R626">
        <f>IF(data[[#This Row],[impressions]]=0,0,data[[#This Row],[spent]]/data[[#This Row],[impressions]]*1000)</f>
        <v>0.22654530999768546</v>
      </c>
      <c r="S626">
        <f t="shared" si="18"/>
        <v>0.02</v>
      </c>
      <c r="T626">
        <f t="shared" si="19"/>
        <v>96.8999989</v>
      </c>
    </row>
    <row r="627" spans="1:20" x14ac:dyDescent="0.3">
      <c r="A627">
        <v>1121296</v>
      </c>
      <c r="B627" s="1">
        <v>42970</v>
      </c>
      <c r="C627" s="1">
        <v>42970</v>
      </c>
      <c r="D627">
        <v>1178</v>
      </c>
      <c r="E627">
        <v>144573</v>
      </c>
      <c r="F627" t="s">
        <v>17</v>
      </c>
      <c r="G627" t="s">
        <v>16</v>
      </c>
      <c r="H627">
        <v>15</v>
      </c>
      <c r="I627">
        <v>17</v>
      </c>
      <c r="J627">
        <v>19</v>
      </c>
      <c r="K627">
        <v>180351</v>
      </c>
      <c r="L627">
        <v>21</v>
      </c>
      <c r="M627">
        <v>37.130000109999997</v>
      </c>
      <c r="N627">
        <v>1</v>
      </c>
      <c r="O627">
        <v>1</v>
      </c>
      <c r="P627">
        <f>IF(data[[#This Row],[impressions]]=0,0,data[[#This Row],[clicks]]/data[[#This Row],[impressions]])</f>
        <v>1.1643960942828152E-4</v>
      </c>
      <c r="Q627">
        <f>IF(data[[#This Row],[clicks]]=0,0,data[[#This Row],[spent]]/data[[#This Row],[clicks]])</f>
        <v>1.7680952433333332</v>
      </c>
      <c r="R627">
        <f>IF(data[[#This Row],[impressions]]=0,0,data[[#This Row],[spent]]/data[[#This Row],[impressions]]*1000)</f>
        <v>0.20587631956573568</v>
      </c>
      <c r="S627">
        <f t="shared" si="18"/>
        <v>4.7619047619047616E-2</v>
      </c>
      <c r="T627">
        <f t="shared" si="19"/>
        <v>37.130000109999997</v>
      </c>
    </row>
    <row r="628" spans="1:20" x14ac:dyDescent="0.3">
      <c r="A628">
        <v>1121297</v>
      </c>
      <c r="B628" s="1">
        <v>42970</v>
      </c>
      <c r="C628" s="1">
        <v>42970</v>
      </c>
      <c r="D628">
        <v>1178</v>
      </c>
      <c r="E628">
        <v>144573</v>
      </c>
      <c r="F628" t="s">
        <v>17</v>
      </c>
      <c r="G628" t="s">
        <v>16</v>
      </c>
      <c r="H628">
        <v>15</v>
      </c>
      <c r="I628">
        <v>16</v>
      </c>
      <c r="J628">
        <v>16</v>
      </c>
      <c r="K628">
        <v>187329</v>
      </c>
      <c r="L628">
        <v>29</v>
      </c>
      <c r="M628">
        <v>53.15999961</v>
      </c>
      <c r="N628">
        <v>2</v>
      </c>
      <c r="O628">
        <v>1</v>
      </c>
      <c r="P628">
        <f>IF(data[[#This Row],[impressions]]=0,0,data[[#This Row],[clicks]]/data[[#This Row],[impressions]])</f>
        <v>1.5480785142716824E-4</v>
      </c>
      <c r="Q628">
        <f>IF(data[[#This Row],[clicks]]=0,0,data[[#This Row],[spent]]/data[[#This Row],[clicks]])</f>
        <v>1.8331034348275863</v>
      </c>
      <c r="R628">
        <f>IF(data[[#This Row],[impressions]]=0,0,data[[#This Row],[spent]]/data[[#This Row],[impressions]]*1000)</f>
        <v>0.28377880418942075</v>
      </c>
      <c r="S628">
        <f t="shared" si="18"/>
        <v>3.4482758620689655E-2</v>
      </c>
      <c r="T628">
        <f t="shared" si="19"/>
        <v>53.15999961</v>
      </c>
    </row>
    <row r="629" spans="1:20" x14ac:dyDescent="0.3">
      <c r="A629">
        <v>1121300</v>
      </c>
      <c r="B629" s="1">
        <v>42970</v>
      </c>
      <c r="C629" s="1">
        <v>42970</v>
      </c>
      <c r="D629">
        <v>1178</v>
      </c>
      <c r="E629">
        <v>144573</v>
      </c>
      <c r="F629" t="s">
        <v>17</v>
      </c>
      <c r="G629" t="s">
        <v>16</v>
      </c>
      <c r="H629">
        <v>15</v>
      </c>
      <c r="I629">
        <v>16</v>
      </c>
      <c r="J629">
        <v>17</v>
      </c>
      <c r="K629">
        <v>782894</v>
      </c>
      <c r="L629">
        <v>118</v>
      </c>
      <c r="M629">
        <v>192.92999950000001</v>
      </c>
      <c r="N629">
        <v>5</v>
      </c>
      <c r="O629">
        <v>2</v>
      </c>
      <c r="P629">
        <f>IF(data[[#This Row],[impressions]]=0,0,data[[#This Row],[clicks]]/data[[#This Row],[impressions]])</f>
        <v>1.5072283093241231E-4</v>
      </c>
      <c r="Q629">
        <f>IF(data[[#This Row],[clicks]]=0,0,data[[#This Row],[spent]]/data[[#This Row],[clicks]])</f>
        <v>1.6349999957627119</v>
      </c>
      <c r="R629">
        <f>IF(data[[#This Row],[impressions]]=0,0,data[[#This Row],[spent]]/data[[#This Row],[impressions]]*1000)</f>
        <v>0.24643182793583807</v>
      </c>
      <c r="S629">
        <f t="shared" si="18"/>
        <v>1.6949152542372881E-2</v>
      </c>
      <c r="T629">
        <f t="shared" si="19"/>
        <v>96.464999750000004</v>
      </c>
    </row>
    <row r="630" spans="1:20" x14ac:dyDescent="0.3">
      <c r="A630">
        <v>1121302</v>
      </c>
      <c r="B630" s="1">
        <v>42970</v>
      </c>
      <c r="C630" s="1">
        <v>42970</v>
      </c>
      <c r="D630">
        <v>1178</v>
      </c>
      <c r="E630">
        <v>144574</v>
      </c>
      <c r="F630" t="s">
        <v>17</v>
      </c>
      <c r="G630" t="s">
        <v>16</v>
      </c>
      <c r="H630">
        <v>16</v>
      </c>
      <c r="I630">
        <v>17</v>
      </c>
      <c r="J630">
        <v>22</v>
      </c>
      <c r="K630">
        <v>1206533</v>
      </c>
      <c r="L630">
        <v>128</v>
      </c>
      <c r="M630">
        <v>236.11999879999999</v>
      </c>
      <c r="N630">
        <v>17</v>
      </c>
      <c r="O630">
        <v>6</v>
      </c>
      <c r="P630">
        <f>IF(data[[#This Row],[impressions]]=0,0,data[[#This Row],[clicks]]/data[[#This Row],[impressions]])</f>
        <v>1.0608909992515746E-4</v>
      </c>
      <c r="Q630">
        <f>IF(data[[#This Row],[clicks]]=0,0,data[[#This Row],[spent]]/data[[#This Row],[clicks]])</f>
        <v>1.8446874906249999</v>
      </c>
      <c r="R630">
        <f>IF(data[[#This Row],[impressions]]=0,0,data[[#This Row],[spent]]/data[[#This Row],[impressions]]*1000)</f>
        <v>0.19570123552360358</v>
      </c>
      <c r="S630">
        <f t="shared" si="18"/>
        <v>4.6875E-2</v>
      </c>
      <c r="T630">
        <f t="shared" si="19"/>
        <v>39.353333133333329</v>
      </c>
    </row>
    <row r="631" spans="1:20" x14ac:dyDescent="0.3">
      <c r="A631">
        <v>1121303</v>
      </c>
      <c r="B631" s="1">
        <v>42970</v>
      </c>
      <c r="C631" s="1">
        <v>42970</v>
      </c>
      <c r="D631">
        <v>1178</v>
      </c>
      <c r="E631">
        <v>144574</v>
      </c>
      <c r="F631" t="s">
        <v>17</v>
      </c>
      <c r="G631" t="s">
        <v>16</v>
      </c>
      <c r="H631">
        <v>16</v>
      </c>
      <c r="I631">
        <v>19</v>
      </c>
      <c r="J631">
        <v>21</v>
      </c>
      <c r="K631">
        <v>84494</v>
      </c>
      <c r="L631">
        <v>7</v>
      </c>
      <c r="M631">
        <v>12.57000017</v>
      </c>
      <c r="N631">
        <v>2</v>
      </c>
      <c r="O631">
        <v>0</v>
      </c>
      <c r="P631">
        <f>IF(data[[#This Row],[impressions]]=0,0,data[[#This Row],[clicks]]/data[[#This Row],[impressions]])</f>
        <v>8.284611925107108E-5</v>
      </c>
      <c r="Q631">
        <f>IF(data[[#This Row],[clicks]]=0,0,data[[#This Row],[spent]]/data[[#This Row],[clicks]])</f>
        <v>1.7957143099999999</v>
      </c>
      <c r="R631">
        <f>IF(data[[#This Row],[impressions]]=0,0,data[[#This Row],[spent]]/data[[#This Row],[impressions]]*1000)</f>
        <v>0.14876796186711483</v>
      </c>
      <c r="S631">
        <f t="shared" si="18"/>
        <v>0</v>
      </c>
      <c r="T631">
        <f t="shared" si="19"/>
        <v>0</v>
      </c>
    </row>
    <row r="632" spans="1:20" x14ac:dyDescent="0.3">
      <c r="A632">
        <v>1121304</v>
      </c>
      <c r="B632" s="1">
        <v>42970</v>
      </c>
      <c r="C632" s="1">
        <v>42970</v>
      </c>
      <c r="D632">
        <v>1178</v>
      </c>
      <c r="E632">
        <v>144574</v>
      </c>
      <c r="F632" t="s">
        <v>17</v>
      </c>
      <c r="G632" t="s">
        <v>16</v>
      </c>
      <c r="H632">
        <v>16</v>
      </c>
      <c r="I632">
        <v>17</v>
      </c>
      <c r="J632">
        <v>20</v>
      </c>
      <c r="K632">
        <v>94257</v>
      </c>
      <c r="L632">
        <v>7</v>
      </c>
      <c r="M632">
        <v>12.580000399999999</v>
      </c>
      <c r="N632">
        <v>1</v>
      </c>
      <c r="O632">
        <v>1</v>
      </c>
      <c r="P632">
        <f>IF(data[[#This Row],[impressions]]=0,0,data[[#This Row],[clicks]]/data[[#This Row],[impressions]])</f>
        <v>7.4265041323190849E-5</v>
      </c>
      <c r="Q632">
        <f>IF(data[[#This Row],[clicks]]=0,0,data[[#This Row],[spent]]/data[[#This Row],[clicks]])</f>
        <v>1.7971429142857143</v>
      </c>
      <c r="R632">
        <f>IF(data[[#This Row],[impressions]]=0,0,data[[#This Row],[spent]]/data[[#This Row],[impressions]]*1000)</f>
        <v>0.13346489279310822</v>
      </c>
      <c r="S632">
        <f t="shared" si="18"/>
        <v>0.14285714285714285</v>
      </c>
      <c r="T632">
        <f t="shared" si="19"/>
        <v>12.580000399999999</v>
      </c>
    </row>
    <row r="633" spans="1:20" x14ac:dyDescent="0.3">
      <c r="A633">
        <v>1121309</v>
      </c>
      <c r="B633" s="1">
        <v>42970</v>
      </c>
      <c r="C633" s="1">
        <v>42970</v>
      </c>
      <c r="D633">
        <v>1178</v>
      </c>
      <c r="E633">
        <v>144575</v>
      </c>
      <c r="F633" t="s">
        <v>17</v>
      </c>
      <c r="G633" t="s">
        <v>16</v>
      </c>
      <c r="H633">
        <v>18</v>
      </c>
      <c r="I633">
        <v>24</v>
      </c>
      <c r="J633">
        <v>20</v>
      </c>
      <c r="K633">
        <v>131060</v>
      </c>
      <c r="L633">
        <v>16</v>
      </c>
      <c r="M633">
        <v>28.049999589999999</v>
      </c>
      <c r="N633">
        <v>2</v>
      </c>
      <c r="O633">
        <v>1</v>
      </c>
      <c r="P633">
        <f>IF(data[[#This Row],[impressions]]=0,0,data[[#This Row],[clicks]]/data[[#This Row],[impressions]])</f>
        <v>1.220814893941706E-4</v>
      </c>
      <c r="Q633">
        <f>IF(data[[#This Row],[clicks]]=0,0,data[[#This Row],[spent]]/data[[#This Row],[clicks]])</f>
        <v>1.7531249743749999</v>
      </c>
      <c r="R633">
        <f>IF(data[[#This Row],[impressions]]=0,0,data[[#This Row],[spent]]/data[[#This Row],[impressions]]*1000)</f>
        <v>0.21402410796581717</v>
      </c>
      <c r="S633">
        <f t="shared" si="18"/>
        <v>6.25E-2</v>
      </c>
      <c r="T633">
        <f t="shared" si="19"/>
        <v>28.049999589999999</v>
      </c>
    </row>
    <row r="634" spans="1:20" x14ac:dyDescent="0.3">
      <c r="A634">
        <v>1121310</v>
      </c>
      <c r="B634" s="1">
        <v>42970</v>
      </c>
      <c r="C634" s="1">
        <v>42970</v>
      </c>
      <c r="D634">
        <v>1178</v>
      </c>
      <c r="E634">
        <v>144575</v>
      </c>
      <c r="F634" t="s">
        <v>17</v>
      </c>
      <c r="G634" t="s">
        <v>16</v>
      </c>
      <c r="H634">
        <v>18</v>
      </c>
      <c r="I634">
        <v>21</v>
      </c>
      <c r="J634">
        <v>19</v>
      </c>
      <c r="K634">
        <v>341603</v>
      </c>
      <c r="L634">
        <v>50</v>
      </c>
      <c r="M634">
        <v>83.480001209999998</v>
      </c>
      <c r="N634">
        <v>4</v>
      </c>
      <c r="O634">
        <v>2</v>
      </c>
      <c r="P634">
        <f>IF(data[[#This Row],[impressions]]=0,0,data[[#This Row],[clicks]]/data[[#This Row],[impressions]])</f>
        <v>1.463687379794674E-4</v>
      </c>
      <c r="Q634">
        <f>IF(data[[#This Row],[clicks]]=0,0,data[[#This Row],[spent]]/data[[#This Row],[clicks]])</f>
        <v>1.6696000242</v>
      </c>
      <c r="R634">
        <f>IF(data[[#This Row],[impressions]]=0,0,data[[#This Row],[spent]]/data[[#This Row],[impressions]]*1000)</f>
        <v>0.24437724847264219</v>
      </c>
      <c r="S634">
        <f t="shared" si="18"/>
        <v>0.04</v>
      </c>
      <c r="T634">
        <f t="shared" si="19"/>
        <v>41.740000604999999</v>
      </c>
    </row>
    <row r="635" spans="1:20" x14ac:dyDescent="0.3">
      <c r="A635">
        <v>1121311</v>
      </c>
      <c r="B635" s="1">
        <v>42977</v>
      </c>
      <c r="C635" s="1">
        <v>42977</v>
      </c>
      <c r="D635">
        <v>1178</v>
      </c>
      <c r="E635">
        <v>144575</v>
      </c>
      <c r="F635" t="s">
        <v>17</v>
      </c>
      <c r="G635" t="s">
        <v>16</v>
      </c>
      <c r="H635">
        <v>18</v>
      </c>
      <c r="I635">
        <v>20</v>
      </c>
      <c r="J635">
        <v>24</v>
      </c>
      <c r="K635">
        <v>140749</v>
      </c>
      <c r="L635">
        <v>19</v>
      </c>
      <c r="M635">
        <v>30.479999899999999</v>
      </c>
      <c r="N635">
        <v>1</v>
      </c>
      <c r="O635">
        <v>1</v>
      </c>
      <c r="P635">
        <f>IF(data[[#This Row],[impressions]]=0,0,data[[#This Row],[clicks]]/data[[#This Row],[impressions]])</f>
        <v>1.349920780964696E-4</v>
      </c>
      <c r="Q635">
        <f>IF(data[[#This Row],[clicks]]=0,0,data[[#This Row],[spent]]/data[[#This Row],[clicks]])</f>
        <v>1.6042105210526316</v>
      </c>
      <c r="R635">
        <f>IF(data[[#This Row],[impressions]]=0,0,data[[#This Row],[spent]]/data[[#This Row],[impressions]]*1000)</f>
        <v>0.21655571194111503</v>
      </c>
      <c r="S635">
        <f t="shared" si="18"/>
        <v>5.2631578947368418E-2</v>
      </c>
      <c r="T635">
        <f t="shared" si="19"/>
        <v>30.479999899999999</v>
      </c>
    </row>
    <row r="636" spans="1:20" x14ac:dyDescent="0.3">
      <c r="A636">
        <v>1121312</v>
      </c>
      <c r="B636" s="1">
        <v>42977</v>
      </c>
      <c r="C636" s="1">
        <v>42977</v>
      </c>
      <c r="D636">
        <v>1178</v>
      </c>
      <c r="E636">
        <v>144575</v>
      </c>
      <c r="F636" t="s">
        <v>17</v>
      </c>
      <c r="G636" t="s">
        <v>16</v>
      </c>
      <c r="H636">
        <v>18</v>
      </c>
      <c r="I636">
        <v>19</v>
      </c>
      <c r="J636">
        <v>21</v>
      </c>
      <c r="K636">
        <v>102525</v>
      </c>
      <c r="L636">
        <v>13</v>
      </c>
      <c r="M636">
        <v>20.299999830000001</v>
      </c>
      <c r="N636">
        <v>2</v>
      </c>
      <c r="O636">
        <v>1</v>
      </c>
      <c r="P636">
        <f>IF(data[[#This Row],[impressions]]=0,0,data[[#This Row],[clicks]]/data[[#This Row],[impressions]])</f>
        <v>1.2679834186783711E-4</v>
      </c>
      <c r="Q636">
        <f>IF(data[[#This Row],[clicks]]=0,0,data[[#This Row],[spent]]/data[[#This Row],[clicks]])</f>
        <v>1.5615384484615384</v>
      </c>
      <c r="R636">
        <f>IF(data[[#This Row],[impressions]]=0,0,data[[#This Row],[spent]]/data[[#This Row],[impressions]]*1000)</f>
        <v>0.1980004860277981</v>
      </c>
      <c r="S636">
        <f t="shared" si="18"/>
        <v>7.6923076923076927E-2</v>
      </c>
      <c r="T636">
        <f t="shared" si="19"/>
        <v>20.299999830000001</v>
      </c>
    </row>
    <row r="637" spans="1:20" x14ac:dyDescent="0.3">
      <c r="A637">
        <v>1121316</v>
      </c>
      <c r="B637" s="1">
        <v>42975</v>
      </c>
      <c r="C637" s="1">
        <v>42975</v>
      </c>
      <c r="D637">
        <v>1178</v>
      </c>
      <c r="E637">
        <v>144576</v>
      </c>
      <c r="F637" t="s">
        <v>17</v>
      </c>
      <c r="G637" t="s">
        <v>16</v>
      </c>
      <c r="H637">
        <v>19</v>
      </c>
      <c r="I637">
        <v>23</v>
      </c>
      <c r="J637">
        <v>23</v>
      </c>
      <c r="K637">
        <v>447952</v>
      </c>
      <c r="L637">
        <v>68</v>
      </c>
      <c r="M637">
        <v>131.5799983</v>
      </c>
      <c r="N637">
        <v>8</v>
      </c>
      <c r="O637">
        <v>1</v>
      </c>
      <c r="P637">
        <f>IF(data[[#This Row],[impressions]]=0,0,data[[#This Row],[clicks]]/data[[#This Row],[impressions]])</f>
        <v>1.5180197878344109E-4</v>
      </c>
      <c r="Q637">
        <f>IF(data[[#This Row],[clicks]]=0,0,data[[#This Row],[spent]]/data[[#This Row],[clicks]])</f>
        <v>1.934999975</v>
      </c>
      <c r="R637">
        <f>IF(data[[#This Row],[impressions]]=0,0,data[[#This Row],[spent]]/data[[#This Row],[impressions]]*1000)</f>
        <v>0.29373682515090904</v>
      </c>
      <c r="S637">
        <f t="shared" si="18"/>
        <v>1.4705882352941176E-2</v>
      </c>
      <c r="T637">
        <f t="shared" si="19"/>
        <v>131.5799983</v>
      </c>
    </row>
    <row r="638" spans="1:20" x14ac:dyDescent="0.3">
      <c r="A638">
        <v>1121317</v>
      </c>
      <c r="B638" s="1">
        <v>42975</v>
      </c>
      <c r="C638" s="1">
        <v>42975</v>
      </c>
      <c r="D638">
        <v>1178</v>
      </c>
      <c r="E638">
        <v>144576</v>
      </c>
      <c r="F638" t="s">
        <v>17</v>
      </c>
      <c r="G638" t="s">
        <v>16</v>
      </c>
      <c r="H638">
        <v>19</v>
      </c>
      <c r="I638">
        <v>25</v>
      </c>
      <c r="J638">
        <v>23</v>
      </c>
      <c r="K638">
        <v>76355</v>
      </c>
      <c r="L638">
        <v>9</v>
      </c>
      <c r="M638">
        <v>14.62999988</v>
      </c>
      <c r="N638">
        <v>2</v>
      </c>
      <c r="O638">
        <v>0</v>
      </c>
      <c r="P638">
        <f>IF(data[[#This Row],[impressions]]=0,0,data[[#This Row],[clicks]]/data[[#This Row],[impressions]])</f>
        <v>1.1787047344640168E-4</v>
      </c>
      <c r="Q638">
        <f>IF(data[[#This Row],[clicks]]=0,0,data[[#This Row],[spent]]/data[[#This Row],[clicks]])</f>
        <v>1.6255555422222221</v>
      </c>
      <c r="R638">
        <f>IF(data[[#This Row],[impressions]]=0,0,data[[#This Row],[spent]]/data[[#This Row],[impressions]]*1000)</f>
        <v>0.19160500137515551</v>
      </c>
      <c r="S638">
        <f t="shared" si="18"/>
        <v>0</v>
      </c>
      <c r="T638">
        <f t="shared" si="19"/>
        <v>0</v>
      </c>
    </row>
    <row r="639" spans="1:20" x14ac:dyDescent="0.3">
      <c r="A639">
        <v>1121319</v>
      </c>
      <c r="B639" s="1">
        <v>42975</v>
      </c>
      <c r="C639" s="1">
        <v>42975</v>
      </c>
      <c r="D639">
        <v>1178</v>
      </c>
      <c r="E639">
        <v>144577</v>
      </c>
      <c r="F639" t="s">
        <v>17</v>
      </c>
      <c r="G639" t="s">
        <v>16</v>
      </c>
      <c r="H639">
        <v>20</v>
      </c>
      <c r="I639">
        <v>26</v>
      </c>
      <c r="J639">
        <v>26</v>
      </c>
      <c r="K639">
        <v>256598</v>
      </c>
      <c r="L639">
        <v>38</v>
      </c>
      <c r="M639">
        <v>64.469999310000006</v>
      </c>
      <c r="N639">
        <v>6</v>
      </c>
      <c r="O639">
        <v>1</v>
      </c>
      <c r="P639">
        <f>IF(data[[#This Row],[impressions]]=0,0,data[[#This Row],[clicks]]/data[[#This Row],[impressions]])</f>
        <v>1.4809156735438311E-4</v>
      </c>
      <c r="Q639">
        <f>IF(data[[#This Row],[clicks]]=0,0,data[[#This Row],[spent]]/data[[#This Row],[clicks]])</f>
        <v>1.6965789292105264</v>
      </c>
      <c r="R639">
        <f>IF(data[[#This Row],[impressions]]=0,0,data[[#This Row],[spent]]/data[[#This Row],[impressions]]*1000)</f>
        <v>0.25124903276720789</v>
      </c>
      <c r="S639">
        <f t="shared" si="18"/>
        <v>2.6315789473684209E-2</v>
      </c>
      <c r="T639">
        <f t="shared" si="19"/>
        <v>64.469999310000006</v>
      </c>
    </row>
    <row r="640" spans="1:20" x14ac:dyDescent="0.3">
      <c r="A640">
        <v>1121321</v>
      </c>
      <c r="B640" s="1">
        <v>42975</v>
      </c>
      <c r="C640" s="1">
        <v>42975</v>
      </c>
      <c r="D640">
        <v>1178</v>
      </c>
      <c r="E640">
        <v>144577</v>
      </c>
      <c r="F640" t="s">
        <v>17</v>
      </c>
      <c r="G640" t="s">
        <v>16</v>
      </c>
      <c r="H640">
        <v>20</v>
      </c>
      <c r="I640">
        <v>21</v>
      </c>
      <c r="J640">
        <v>21</v>
      </c>
      <c r="K640">
        <v>127476</v>
      </c>
      <c r="L640">
        <v>21</v>
      </c>
      <c r="M640">
        <v>30.15000057</v>
      </c>
      <c r="N640">
        <v>3</v>
      </c>
      <c r="O640">
        <v>2</v>
      </c>
      <c r="P640">
        <f>IF(data[[#This Row],[impressions]]=0,0,data[[#This Row],[clicks]]/data[[#This Row],[impressions]])</f>
        <v>1.6473689165019299E-4</v>
      </c>
      <c r="Q640">
        <f>IF(data[[#This Row],[clicks]]=0,0,data[[#This Row],[spent]]/data[[#This Row],[clicks]])</f>
        <v>1.4357143128571428</v>
      </c>
      <c r="R640">
        <f>IF(data[[#This Row],[impressions]]=0,0,data[[#This Row],[spent]]/data[[#This Row],[impressions]]*1000)</f>
        <v>0.2365151131977784</v>
      </c>
      <c r="S640">
        <f t="shared" si="18"/>
        <v>9.5238095238095233E-2</v>
      </c>
      <c r="T640">
        <f t="shared" si="19"/>
        <v>15.075000285</v>
      </c>
    </row>
    <row r="641" spans="1:20" x14ac:dyDescent="0.3">
      <c r="A641">
        <v>1121322</v>
      </c>
      <c r="B641" s="1">
        <v>42975</v>
      </c>
      <c r="C641" s="1">
        <v>42975</v>
      </c>
      <c r="D641">
        <v>1178</v>
      </c>
      <c r="E641">
        <v>144577</v>
      </c>
      <c r="F641" t="s">
        <v>17</v>
      </c>
      <c r="G641" t="s">
        <v>16</v>
      </c>
      <c r="H641">
        <v>20</v>
      </c>
      <c r="I641">
        <v>22</v>
      </c>
      <c r="J641">
        <v>24</v>
      </c>
      <c r="K641">
        <v>237603</v>
      </c>
      <c r="L641">
        <v>37</v>
      </c>
      <c r="M641">
        <v>62.250000239999999</v>
      </c>
      <c r="N641">
        <v>5</v>
      </c>
      <c r="O641">
        <v>2</v>
      </c>
      <c r="P641">
        <f>IF(data[[#This Row],[impressions]]=0,0,data[[#This Row],[clicks]]/data[[#This Row],[impressions]])</f>
        <v>1.5572193953780045E-4</v>
      </c>
      <c r="Q641">
        <f>IF(data[[#This Row],[clicks]]=0,0,data[[#This Row],[spent]]/data[[#This Row],[clicks]])</f>
        <v>1.6824324389189189</v>
      </c>
      <c r="R641">
        <f>IF(data[[#This Row],[impressions]]=0,0,data[[#This Row],[spent]]/data[[#This Row],[impressions]]*1000)</f>
        <v>0.26199164252976603</v>
      </c>
      <c r="S641">
        <f t="shared" si="18"/>
        <v>5.4054054054054057E-2</v>
      </c>
      <c r="T641">
        <f t="shared" si="19"/>
        <v>31.125000119999999</v>
      </c>
    </row>
    <row r="642" spans="1:20" x14ac:dyDescent="0.3">
      <c r="A642">
        <v>1121327</v>
      </c>
      <c r="B642" s="1">
        <v>42975</v>
      </c>
      <c r="C642" s="1">
        <v>42975</v>
      </c>
      <c r="D642">
        <v>1178</v>
      </c>
      <c r="E642">
        <v>144578</v>
      </c>
      <c r="F642" t="s">
        <v>17</v>
      </c>
      <c r="G642" t="s">
        <v>16</v>
      </c>
      <c r="H642">
        <v>21</v>
      </c>
      <c r="I642">
        <v>22</v>
      </c>
      <c r="J642">
        <v>22</v>
      </c>
      <c r="K642">
        <v>271091</v>
      </c>
      <c r="L642">
        <v>42</v>
      </c>
      <c r="M642">
        <v>78.039999839999993</v>
      </c>
      <c r="N642">
        <v>3</v>
      </c>
      <c r="O642">
        <v>1</v>
      </c>
      <c r="P642">
        <f>IF(data[[#This Row],[impressions]]=0,0,data[[#This Row],[clicks]]/data[[#This Row],[impressions]])</f>
        <v>1.5492952550988414E-4</v>
      </c>
      <c r="Q642">
        <f>IF(data[[#This Row],[clicks]]=0,0,data[[#This Row],[spent]]/data[[#This Row],[clicks]])</f>
        <v>1.8580952342857142</v>
      </c>
      <c r="R642">
        <f>IF(data[[#This Row],[impressions]]=0,0,data[[#This Row],[spent]]/data[[#This Row],[impressions]]*1000)</f>
        <v>0.28787381300006271</v>
      </c>
      <c r="S642">
        <f t="shared" ref="S642:S705" si="20">IF(L642=0,0,O642/L642)</f>
        <v>2.3809523809523808E-2</v>
      </c>
      <c r="T642">
        <f t="shared" ref="T642:T705" si="21">IF(O642=0,0,M642/O642)</f>
        <v>78.039999839999993</v>
      </c>
    </row>
    <row r="643" spans="1:20" x14ac:dyDescent="0.3">
      <c r="A643">
        <v>1121330</v>
      </c>
      <c r="B643" s="1">
        <v>42975</v>
      </c>
      <c r="C643" s="1">
        <v>42975</v>
      </c>
      <c r="D643">
        <v>1178</v>
      </c>
      <c r="E643">
        <v>144578</v>
      </c>
      <c r="F643" t="s">
        <v>17</v>
      </c>
      <c r="G643" t="s">
        <v>16</v>
      </c>
      <c r="H643">
        <v>21</v>
      </c>
      <c r="I643">
        <v>23</v>
      </c>
      <c r="J643">
        <v>22</v>
      </c>
      <c r="K643">
        <v>21743</v>
      </c>
      <c r="L643">
        <v>2</v>
      </c>
      <c r="M643">
        <v>3.4000000950000002</v>
      </c>
      <c r="N643">
        <v>1</v>
      </c>
      <c r="O643">
        <v>0</v>
      </c>
      <c r="P643">
        <f>IF(data[[#This Row],[impressions]]=0,0,data[[#This Row],[clicks]]/data[[#This Row],[impressions]])</f>
        <v>9.1983626914409237E-5</v>
      </c>
      <c r="Q643">
        <f>IF(data[[#This Row],[clicks]]=0,0,data[[#This Row],[spent]]/data[[#This Row],[clicks]])</f>
        <v>1.7000000475000001</v>
      </c>
      <c r="R643">
        <f>IF(data[[#This Row],[impressions]]=0,0,data[[#This Row],[spent]]/data[[#This Row],[impressions]]*1000)</f>
        <v>0.15637217012371799</v>
      </c>
      <c r="S643">
        <f t="shared" si="20"/>
        <v>0</v>
      </c>
      <c r="T643">
        <f t="shared" si="21"/>
        <v>0</v>
      </c>
    </row>
    <row r="644" spans="1:20" x14ac:dyDescent="0.3">
      <c r="A644">
        <v>1121333</v>
      </c>
      <c r="B644" s="1">
        <v>42975</v>
      </c>
      <c r="C644" s="1">
        <v>42975</v>
      </c>
      <c r="D644">
        <v>1178</v>
      </c>
      <c r="E644">
        <v>144579</v>
      </c>
      <c r="F644" t="s">
        <v>17</v>
      </c>
      <c r="G644" t="s">
        <v>16</v>
      </c>
      <c r="H644">
        <v>22</v>
      </c>
      <c r="I644">
        <v>25</v>
      </c>
      <c r="J644">
        <v>25</v>
      </c>
      <c r="K644">
        <v>88970</v>
      </c>
      <c r="L644">
        <v>10</v>
      </c>
      <c r="M644">
        <v>14.830000399999999</v>
      </c>
      <c r="N644">
        <v>2</v>
      </c>
      <c r="O644">
        <v>0</v>
      </c>
      <c r="P644">
        <f>IF(data[[#This Row],[impressions]]=0,0,data[[#This Row],[clicks]]/data[[#This Row],[impressions]])</f>
        <v>1.1239743733842868E-4</v>
      </c>
      <c r="Q644">
        <f>IF(data[[#This Row],[clicks]]=0,0,data[[#This Row],[spent]]/data[[#This Row],[clicks]])</f>
        <v>1.4830000399999999</v>
      </c>
      <c r="R644">
        <f>IF(data[[#This Row],[impressions]]=0,0,data[[#This Row],[spent]]/data[[#This Row],[impressions]]*1000)</f>
        <v>0.16668540406878721</v>
      </c>
      <c r="S644">
        <f t="shared" si="20"/>
        <v>0</v>
      </c>
      <c r="T644">
        <f t="shared" si="21"/>
        <v>0</v>
      </c>
    </row>
    <row r="645" spans="1:20" x14ac:dyDescent="0.3">
      <c r="A645">
        <v>1121334</v>
      </c>
      <c r="B645" s="1">
        <v>42975</v>
      </c>
      <c r="C645" s="1">
        <v>42975</v>
      </c>
      <c r="D645">
        <v>1178</v>
      </c>
      <c r="E645">
        <v>144579</v>
      </c>
      <c r="F645" t="s">
        <v>17</v>
      </c>
      <c r="G645" t="s">
        <v>16</v>
      </c>
      <c r="H645">
        <v>22</v>
      </c>
      <c r="I645">
        <v>24</v>
      </c>
      <c r="J645">
        <v>26</v>
      </c>
      <c r="K645">
        <v>108362</v>
      </c>
      <c r="L645">
        <v>13</v>
      </c>
      <c r="M645">
        <v>22.42999983</v>
      </c>
      <c r="N645">
        <v>1</v>
      </c>
      <c r="O645">
        <v>1</v>
      </c>
      <c r="P645">
        <f>IF(data[[#This Row],[impressions]]=0,0,data[[#This Row],[clicks]]/data[[#This Row],[impressions]])</f>
        <v>1.1996825455417951E-4</v>
      </c>
      <c r="Q645">
        <f>IF(data[[#This Row],[clicks]]=0,0,data[[#This Row],[spent]]/data[[#This Row],[clicks]])</f>
        <v>1.7253846023076922</v>
      </c>
      <c r="R645">
        <f>IF(data[[#This Row],[impressions]]=0,0,data[[#This Row],[spent]]/data[[#This Row],[impressions]]*1000)</f>
        <v>0.20699137917351101</v>
      </c>
      <c r="S645">
        <f t="shared" si="20"/>
        <v>7.6923076923076927E-2</v>
      </c>
      <c r="T645">
        <f t="shared" si="21"/>
        <v>22.42999983</v>
      </c>
    </row>
    <row r="646" spans="1:20" x14ac:dyDescent="0.3">
      <c r="A646">
        <v>1121335</v>
      </c>
      <c r="B646" s="1">
        <v>42975</v>
      </c>
      <c r="C646" s="1">
        <v>42975</v>
      </c>
      <c r="D646">
        <v>1178</v>
      </c>
      <c r="E646">
        <v>144579</v>
      </c>
      <c r="F646" t="s">
        <v>17</v>
      </c>
      <c r="G646" t="s">
        <v>16</v>
      </c>
      <c r="H646">
        <v>22</v>
      </c>
      <c r="I646">
        <v>25</v>
      </c>
      <c r="J646">
        <v>23</v>
      </c>
      <c r="K646">
        <v>188596</v>
      </c>
      <c r="L646">
        <v>27</v>
      </c>
      <c r="M646">
        <v>44.14000034</v>
      </c>
      <c r="N646">
        <v>3</v>
      </c>
      <c r="O646">
        <v>0</v>
      </c>
      <c r="P646">
        <f>IF(data[[#This Row],[impressions]]=0,0,data[[#This Row],[clicks]]/data[[#This Row],[impressions]])</f>
        <v>1.4316316358777492E-4</v>
      </c>
      <c r="Q646">
        <f>IF(data[[#This Row],[clicks]]=0,0,data[[#This Row],[spent]]/data[[#This Row],[clicks]])</f>
        <v>1.6348148274074075</v>
      </c>
      <c r="R646">
        <f>IF(data[[#This Row],[impressions]]=0,0,data[[#This Row],[spent]]/data[[#This Row],[impressions]]*1000)</f>
        <v>0.23404526257184669</v>
      </c>
      <c r="S646">
        <f t="shared" si="20"/>
        <v>0</v>
      </c>
      <c r="T646">
        <f t="shared" si="21"/>
        <v>0</v>
      </c>
    </row>
    <row r="647" spans="1:20" x14ac:dyDescent="0.3">
      <c r="A647">
        <v>1121336</v>
      </c>
      <c r="B647" s="1">
        <v>42974</v>
      </c>
      <c r="C647" s="1">
        <v>42974</v>
      </c>
      <c r="D647">
        <v>1178</v>
      </c>
      <c r="E647">
        <v>144579</v>
      </c>
      <c r="F647" t="s">
        <v>17</v>
      </c>
      <c r="G647" t="s">
        <v>16</v>
      </c>
      <c r="H647">
        <v>22</v>
      </c>
      <c r="I647">
        <v>24</v>
      </c>
      <c r="J647">
        <v>24</v>
      </c>
      <c r="K647">
        <v>275080</v>
      </c>
      <c r="L647">
        <v>43</v>
      </c>
      <c r="M647">
        <v>69.659999970000001</v>
      </c>
      <c r="N647">
        <v>4</v>
      </c>
      <c r="O647">
        <v>3</v>
      </c>
      <c r="P647">
        <f>IF(data[[#This Row],[impressions]]=0,0,data[[#This Row],[clicks]]/data[[#This Row],[impressions]])</f>
        <v>1.563181619892395E-4</v>
      </c>
      <c r="Q647">
        <f>IF(data[[#This Row],[clicks]]=0,0,data[[#This Row],[spent]]/data[[#This Row],[clicks]])</f>
        <v>1.6199999993023255</v>
      </c>
      <c r="R647">
        <f>IF(data[[#This Row],[impressions]]=0,0,data[[#This Row],[spent]]/data[[#This Row],[impressions]]*1000)</f>
        <v>0.25323542231350882</v>
      </c>
      <c r="S647">
        <f t="shared" si="20"/>
        <v>6.9767441860465115E-2</v>
      </c>
      <c r="T647">
        <f t="shared" si="21"/>
        <v>23.219999990000002</v>
      </c>
    </row>
    <row r="648" spans="1:20" x14ac:dyDescent="0.3">
      <c r="A648">
        <v>1121337</v>
      </c>
      <c r="B648" s="1">
        <v>42974</v>
      </c>
      <c r="C648" s="1">
        <v>42974</v>
      </c>
      <c r="D648">
        <v>1178</v>
      </c>
      <c r="E648">
        <v>144580</v>
      </c>
      <c r="F648" t="s">
        <v>17</v>
      </c>
      <c r="G648" t="s">
        <v>16</v>
      </c>
      <c r="H648">
        <v>23</v>
      </c>
      <c r="I648">
        <v>28</v>
      </c>
      <c r="J648">
        <v>28</v>
      </c>
      <c r="K648">
        <v>64647</v>
      </c>
      <c r="L648">
        <v>10</v>
      </c>
      <c r="M648">
        <v>16.269999980000001</v>
      </c>
      <c r="N648">
        <v>1</v>
      </c>
      <c r="O648">
        <v>0</v>
      </c>
      <c r="P648">
        <f>IF(data[[#This Row],[impressions]]=0,0,data[[#This Row],[clicks]]/data[[#This Row],[impressions]])</f>
        <v>1.5468621900474887E-4</v>
      </c>
      <c r="Q648">
        <f>IF(data[[#This Row],[clicks]]=0,0,data[[#This Row],[spent]]/data[[#This Row],[clicks]])</f>
        <v>1.6269999980000001</v>
      </c>
      <c r="R648">
        <f>IF(data[[#This Row],[impressions]]=0,0,data[[#This Row],[spent]]/data[[#This Row],[impressions]]*1000)</f>
        <v>0.25167447801135401</v>
      </c>
      <c r="S648">
        <f t="shared" si="20"/>
        <v>0</v>
      </c>
      <c r="T648">
        <f t="shared" si="21"/>
        <v>0</v>
      </c>
    </row>
    <row r="649" spans="1:20" x14ac:dyDescent="0.3">
      <c r="A649">
        <v>1121338</v>
      </c>
      <c r="B649" s="1">
        <v>42974</v>
      </c>
      <c r="C649" s="1">
        <v>42974</v>
      </c>
      <c r="D649">
        <v>1178</v>
      </c>
      <c r="E649">
        <v>144580</v>
      </c>
      <c r="F649" t="s">
        <v>17</v>
      </c>
      <c r="G649" t="s">
        <v>16</v>
      </c>
      <c r="H649">
        <v>23</v>
      </c>
      <c r="I649">
        <v>27</v>
      </c>
      <c r="J649">
        <v>24</v>
      </c>
      <c r="K649">
        <v>31265</v>
      </c>
      <c r="L649">
        <v>4</v>
      </c>
      <c r="M649">
        <v>5.7899999019999999</v>
      </c>
      <c r="N649">
        <v>1</v>
      </c>
      <c r="O649">
        <v>0</v>
      </c>
      <c r="P649">
        <f>IF(data[[#This Row],[impressions]]=0,0,data[[#This Row],[clicks]]/data[[#This Row],[impressions]])</f>
        <v>1.2793858947705101E-4</v>
      </c>
      <c r="Q649">
        <f>IF(data[[#This Row],[clicks]]=0,0,data[[#This Row],[spent]]/data[[#This Row],[clicks]])</f>
        <v>1.4474999755</v>
      </c>
      <c r="R649">
        <f>IF(data[[#This Row],[impressions]]=0,0,data[[#This Row],[spent]]/data[[#This Row],[impressions]]*1000)</f>
        <v>0.1851911051335359</v>
      </c>
      <c r="S649">
        <f t="shared" si="20"/>
        <v>0</v>
      </c>
      <c r="T649">
        <f t="shared" si="21"/>
        <v>0</v>
      </c>
    </row>
    <row r="650" spans="1:20" x14ac:dyDescent="0.3">
      <c r="A650">
        <v>1121340</v>
      </c>
      <c r="B650" s="1">
        <v>42974</v>
      </c>
      <c r="C650" s="1">
        <v>42974</v>
      </c>
      <c r="D650">
        <v>1178</v>
      </c>
      <c r="E650">
        <v>144580</v>
      </c>
      <c r="F650" t="s">
        <v>17</v>
      </c>
      <c r="G650" t="s">
        <v>16</v>
      </c>
      <c r="H650">
        <v>23</v>
      </c>
      <c r="I650">
        <v>27</v>
      </c>
      <c r="J650">
        <v>28</v>
      </c>
      <c r="K650">
        <v>140147</v>
      </c>
      <c r="L650">
        <v>24</v>
      </c>
      <c r="M650">
        <v>42.080000159999997</v>
      </c>
      <c r="N650">
        <v>2</v>
      </c>
      <c r="O650">
        <v>0</v>
      </c>
      <c r="P650">
        <f>IF(data[[#This Row],[impressions]]=0,0,data[[#This Row],[clicks]]/data[[#This Row],[impressions]])</f>
        <v>1.7124876023032957E-4</v>
      </c>
      <c r="Q650">
        <f>IF(data[[#This Row],[clicks]]=0,0,data[[#This Row],[spent]]/data[[#This Row],[clicks]])</f>
        <v>1.75333334</v>
      </c>
      <c r="R650">
        <f>IF(data[[#This Row],[impressions]]=0,0,data[[#This Row],[spent]]/data[[#This Row],[impressions]]*1000)</f>
        <v>0.30025616074550288</v>
      </c>
      <c r="S650">
        <f t="shared" si="20"/>
        <v>0</v>
      </c>
      <c r="T650">
        <f t="shared" si="21"/>
        <v>0</v>
      </c>
    </row>
    <row r="651" spans="1:20" x14ac:dyDescent="0.3">
      <c r="A651">
        <v>1121341</v>
      </c>
      <c r="B651" s="1">
        <v>42974</v>
      </c>
      <c r="C651" s="1">
        <v>42974</v>
      </c>
      <c r="D651">
        <v>1178</v>
      </c>
      <c r="E651">
        <v>144580</v>
      </c>
      <c r="F651" t="s">
        <v>17</v>
      </c>
      <c r="G651" t="s">
        <v>16</v>
      </c>
      <c r="H651">
        <v>23</v>
      </c>
      <c r="I651">
        <v>26</v>
      </c>
      <c r="J651">
        <v>27</v>
      </c>
      <c r="K651">
        <v>223120</v>
      </c>
      <c r="L651">
        <v>40</v>
      </c>
      <c r="M651">
        <v>67.669999840000003</v>
      </c>
      <c r="N651">
        <v>1</v>
      </c>
      <c r="O651">
        <v>0</v>
      </c>
      <c r="P651">
        <f>IF(data[[#This Row],[impressions]]=0,0,data[[#This Row],[clicks]]/data[[#This Row],[impressions]])</f>
        <v>1.7927572606669058E-4</v>
      </c>
      <c r="Q651">
        <f>IF(data[[#This Row],[clicks]]=0,0,data[[#This Row],[spent]]/data[[#This Row],[clicks]])</f>
        <v>1.691749996</v>
      </c>
      <c r="R651">
        <f>IF(data[[#This Row],[impressions]]=0,0,data[[#This Row],[spent]]/data[[#This Row],[impressions]]*1000)</f>
        <v>0.30328970885622086</v>
      </c>
      <c r="S651">
        <f t="shared" si="20"/>
        <v>0</v>
      </c>
      <c r="T651">
        <f t="shared" si="21"/>
        <v>0</v>
      </c>
    </row>
    <row r="652" spans="1:20" x14ac:dyDescent="0.3">
      <c r="A652">
        <v>1121342</v>
      </c>
      <c r="B652" s="1">
        <v>42975</v>
      </c>
      <c r="C652" s="1">
        <v>42975</v>
      </c>
      <c r="D652">
        <v>1178</v>
      </c>
      <c r="E652">
        <v>144580</v>
      </c>
      <c r="F652" t="s">
        <v>17</v>
      </c>
      <c r="G652" t="s">
        <v>16</v>
      </c>
      <c r="H652">
        <v>23</v>
      </c>
      <c r="I652">
        <v>29</v>
      </c>
      <c r="J652">
        <v>27</v>
      </c>
      <c r="K652">
        <v>104869</v>
      </c>
      <c r="L652">
        <v>18</v>
      </c>
      <c r="M652">
        <v>34.070000890000003</v>
      </c>
      <c r="N652">
        <v>1</v>
      </c>
      <c r="O652">
        <v>0</v>
      </c>
      <c r="P652">
        <f>IF(data[[#This Row],[impressions]]=0,0,data[[#This Row],[clicks]]/data[[#This Row],[impressions]])</f>
        <v>1.7164271615062603E-4</v>
      </c>
      <c r="Q652">
        <f>IF(data[[#This Row],[clicks]]=0,0,data[[#This Row],[spent]]/data[[#This Row],[clicks]])</f>
        <v>1.8927778272222224</v>
      </c>
      <c r="R652">
        <f>IF(data[[#This Row],[impressions]]=0,0,data[[#This Row],[spent]]/data[[#This Row],[impressions]]*1000)</f>
        <v>0.32488152733410258</v>
      </c>
      <c r="S652">
        <f t="shared" si="20"/>
        <v>0</v>
      </c>
      <c r="T652">
        <f t="shared" si="21"/>
        <v>0</v>
      </c>
    </row>
    <row r="653" spans="1:20" x14ac:dyDescent="0.3">
      <c r="A653">
        <v>1121344</v>
      </c>
      <c r="B653" s="1">
        <v>42975</v>
      </c>
      <c r="C653" s="1">
        <v>42975</v>
      </c>
      <c r="D653">
        <v>1178</v>
      </c>
      <c r="E653">
        <v>144581</v>
      </c>
      <c r="F653" t="s">
        <v>17</v>
      </c>
      <c r="G653" t="s">
        <v>16</v>
      </c>
      <c r="H653">
        <v>24</v>
      </c>
      <c r="I653">
        <v>27</v>
      </c>
      <c r="J653">
        <v>27</v>
      </c>
      <c r="K653">
        <v>165177</v>
      </c>
      <c r="L653">
        <v>23</v>
      </c>
      <c r="M653">
        <v>41.71999967</v>
      </c>
      <c r="N653">
        <v>4</v>
      </c>
      <c r="O653">
        <v>1</v>
      </c>
      <c r="P653">
        <f>IF(data[[#This Row],[impressions]]=0,0,data[[#This Row],[clicks]]/data[[#This Row],[impressions]])</f>
        <v>1.3924456794832209E-4</v>
      </c>
      <c r="Q653">
        <f>IF(data[[#This Row],[clicks]]=0,0,data[[#This Row],[spent]]/data[[#This Row],[clicks]])</f>
        <v>1.8139130291304348</v>
      </c>
      <c r="R653">
        <f>IF(data[[#This Row],[impressions]]=0,0,data[[#This Row],[spent]]/data[[#This Row],[impressions]]*1000)</f>
        <v>0.25257753603709959</v>
      </c>
      <c r="S653">
        <f t="shared" si="20"/>
        <v>4.3478260869565216E-2</v>
      </c>
      <c r="T653">
        <f t="shared" si="21"/>
        <v>41.71999967</v>
      </c>
    </row>
    <row r="654" spans="1:20" x14ac:dyDescent="0.3">
      <c r="A654">
        <v>1121345</v>
      </c>
      <c r="B654" s="1">
        <v>42974</v>
      </c>
      <c r="C654" s="1">
        <v>42974</v>
      </c>
      <c r="D654">
        <v>1178</v>
      </c>
      <c r="E654">
        <v>144581</v>
      </c>
      <c r="F654" t="s">
        <v>17</v>
      </c>
      <c r="G654" t="s">
        <v>16</v>
      </c>
      <c r="H654">
        <v>24</v>
      </c>
      <c r="I654">
        <v>29</v>
      </c>
      <c r="J654">
        <v>29</v>
      </c>
      <c r="K654">
        <v>84194</v>
      </c>
      <c r="L654">
        <v>11</v>
      </c>
      <c r="M654">
        <v>19.569999809999999</v>
      </c>
      <c r="N654">
        <v>1</v>
      </c>
      <c r="O654">
        <v>0</v>
      </c>
      <c r="P654">
        <f>IF(data[[#This Row],[impressions]]=0,0,data[[#This Row],[clicks]]/data[[#This Row],[impressions]])</f>
        <v>1.3065064018813691E-4</v>
      </c>
      <c r="Q654">
        <f>IF(data[[#This Row],[clicks]]=0,0,data[[#This Row],[spent]]/data[[#This Row],[clicks]])</f>
        <v>1.7790908918181818</v>
      </c>
      <c r="R654">
        <f>IF(data[[#This Row],[impressions]]=0,0,data[[#This Row],[spent]]/data[[#This Row],[impressions]]*1000)</f>
        <v>0.23243936396892889</v>
      </c>
      <c r="S654">
        <f t="shared" si="20"/>
        <v>0</v>
      </c>
      <c r="T654">
        <f t="shared" si="21"/>
        <v>0</v>
      </c>
    </row>
    <row r="655" spans="1:20" x14ac:dyDescent="0.3">
      <c r="A655">
        <v>1121347</v>
      </c>
      <c r="B655" s="1">
        <v>42974</v>
      </c>
      <c r="C655" s="1">
        <v>42974</v>
      </c>
      <c r="D655">
        <v>1178</v>
      </c>
      <c r="E655">
        <v>144581</v>
      </c>
      <c r="F655" t="s">
        <v>17</v>
      </c>
      <c r="G655" t="s">
        <v>16</v>
      </c>
      <c r="H655">
        <v>24</v>
      </c>
      <c r="I655">
        <v>25</v>
      </c>
      <c r="J655">
        <v>28</v>
      </c>
      <c r="K655">
        <v>220581</v>
      </c>
      <c r="L655">
        <v>31</v>
      </c>
      <c r="M655">
        <v>57.37</v>
      </c>
      <c r="N655">
        <v>1</v>
      </c>
      <c r="O655">
        <v>1</v>
      </c>
      <c r="P655">
        <f>IF(data[[#This Row],[impressions]]=0,0,data[[#This Row],[clicks]]/data[[#This Row],[impressions]])</f>
        <v>1.4053794297786302E-4</v>
      </c>
      <c r="Q655">
        <f>IF(data[[#This Row],[clicks]]=0,0,data[[#This Row],[spent]]/data[[#This Row],[clicks]])</f>
        <v>1.8506451612903225</v>
      </c>
      <c r="R655">
        <f>IF(data[[#This Row],[impressions]]=0,0,data[[#This Row],[spent]]/data[[#This Row],[impressions]]*1000)</f>
        <v>0.26008586414967744</v>
      </c>
      <c r="S655">
        <f t="shared" si="20"/>
        <v>3.2258064516129031E-2</v>
      </c>
      <c r="T655">
        <f t="shared" si="21"/>
        <v>57.37</v>
      </c>
    </row>
    <row r="656" spans="1:20" x14ac:dyDescent="0.3">
      <c r="A656">
        <v>1121350</v>
      </c>
      <c r="B656" s="1">
        <v>42976</v>
      </c>
      <c r="C656" s="1">
        <v>42976</v>
      </c>
      <c r="D656">
        <v>1178</v>
      </c>
      <c r="E656">
        <v>144582</v>
      </c>
      <c r="F656" t="s">
        <v>17</v>
      </c>
      <c r="G656" t="s">
        <v>16</v>
      </c>
      <c r="H656">
        <v>25</v>
      </c>
      <c r="I656">
        <v>27</v>
      </c>
      <c r="J656">
        <v>31</v>
      </c>
      <c r="K656">
        <v>75804</v>
      </c>
      <c r="L656">
        <v>10</v>
      </c>
      <c r="M656">
        <v>17.36999965</v>
      </c>
      <c r="N656">
        <v>2</v>
      </c>
      <c r="O656">
        <v>1</v>
      </c>
      <c r="P656">
        <f>IF(data[[#This Row],[impressions]]=0,0,data[[#This Row],[clicks]]/data[[#This Row],[impressions]])</f>
        <v>1.3191915993878952E-4</v>
      </c>
      <c r="Q656">
        <f>IF(data[[#This Row],[clicks]]=0,0,data[[#This Row],[spent]]/data[[#This Row],[clicks]])</f>
        <v>1.7369999650000001</v>
      </c>
      <c r="R656">
        <f>IF(data[[#This Row],[impressions]]=0,0,data[[#This Row],[spent]]/data[[#This Row],[impressions]]*1000)</f>
        <v>0.22914357619650677</v>
      </c>
      <c r="S656">
        <f t="shared" si="20"/>
        <v>0.1</v>
      </c>
      <c r="T656">
        <f t="shared" si="21"/>
        <v>17.36999965</v>
      </c>
    </row>
    <row r="657" spans="1:20" x14ac:dyDescent="0.3">
      <c r="A657">
        <v>1121352</v>
      </c>
      <c r="B657" s="1">
        <v>42976</v>
      </c>
      <c r="C657" s="1">
        <v>42976</v>
      </c>
      <c r="D657">
        <v>1178</v>
      </c>
      <c r="E657">
        <v>144582</v>
      </c>
      <c r="F657" t="s">
        <v>17</v>
      </c>
      <c r="G657" t="s">
        <v>16</v>
      </c>
      <c r="H657">
        <v>25</v>
      </c>
      <c r="I657">
        <v>30</v>
      </c>
      <c r="J657">
        <v>29</v>
      </c>
      <c r="K657">
        <v>368986</v>
      </c>
      <c r="L657">
        <v>59</v>
      </c>
      <c r="M657">
        <v>100.28999899999999</v>
      </c>
      <c r="N657">
        <v>0</v>
      </c>
      <c r="O657">
        <v>0</v>
      </c>
      <c r="P657">
        <f>IF(data[[#This Row],[impressions]]=0,0,data[[#This Row],[clicks]]/data[[#This Row],[impressions]])</f>
        <v>1.5989766549408379E-4</v>
      </c>
      <c r="Q657">
        <f>IF(data[[#This Row],[clicks]]=0,0,data[[#This Row],[spent]]/data[[#This Row],[clicks]])</f>
        <v>1.6998304915254236</v>
      </c>
      <c r="R657">
        <f>IF(data[[#This Row],[impressions]]=0,0,data[[#This Row],[spent]]/data[[#This Row],[impressions]]*1000)</f>
        <v>0.2717989273305762</v>
      </c>
      <c r="S657">
        <f t="shared" si="20"/>
        <v>0</v>
      </c>
      <c r="T657">
        <f t="shared" si="21"/>
        <v>0</v>
      </c>
    </row>
    <row r="658" spans="1:20" x14ac:dyDescent="0.3">
      <c r="A658">
        <v>1121353</v>
      </c>
      <c r="B658" s="1">
        <v>42977</v>
      </c>
      <c r="C658" s="1">
        <v>42977</v>
      </c>
      <c r="D658">
        <v>1178</v>
      </c>
      <c r="E658">
        <v>144582</v>
      </c>
      <c r="F658" t="s">
        <v>17</v>
      </c>
      <c r="G658" t="s">
        <v>16</v>
      </c>
      <c r="H658">
        <v>25</v>
      </c>
      <c r="I658">
        <v>30</v>
      </c>
      <c r="J658">
        <v>27</v>
      </c>
      <c r="K658">
        <v>28194</v>
      </c>
      <c r="L658">
        <v>3</v>
      </c>
      <c r="M658">
        <v>3.7099999189999999</v>
      </c>
      <c r="N658">
        <v>2</v>
      </c>
      <c r="O658">
        <v>0</v>
      </c>
      <c r="P658">
        <f>IF(data[[#This Row],[impressions]]=0,0,data[[#This Row],[clicks]]/data[[#This Row],[impressions]])</f>
        <v>1.0640561821664184E-4</v>
      </c>
      <c r="Q658">
        <f>IF(data[[#This Row],[clicks]]=0,0,data[[#This Row],[spent]]/data[[#This Row],[clicks]])</f>
        <v>1.2366666396666666</v>
      </c>
      <c r="R658">
        <f>IF(data[[#This Row],[impressions]]=0,0,data[[#This Row],[spent]]/data[[#This Row],[impressions]]*1000)</f>
        <v>0.1315882783216287</v>
      </c>
      <c r="S658">
        <f t="shared" si="20"/>
        <v>0</v>
      </c>
      <c r="T658">
        <f t="shared" si="21"/>
        <v>0</v>
      </c>
    </row>
    <row r="659" spans="1:20" x14ac:dyDescent="0.3">
      <c r="A659">
        <v>1121355</v>
      </c>
      <c r="B659" s="1">
        <v>42976</v>
      </c>
      <c r="C659" s="1">
        <v>42976</v>
      </c>
      <c r="D659">
        <v>1178</v>
      </c>
      <c r="E659">
        <v>144583</v>
      </c>
      <c r="F659" t="s">
        <v>17</v>
      </c>
      <c r="G659" t="s">
        <v>16</v>
      </c>
      <c r="H659">
        <v>26</v>
      </c>
      <c r="I659">
        <v>29</v>
      </c>
      <c r="J659">
        <v>27</v>
      </c>
      <c r="K659">
        <v>99961</v>
      </c>
      <c r="L659">
        <v>14</v>
      </c>
      <c r="M659">
        <v>23.209999799999999</v>
      </c>
      <c r="N659">
        <v>1</v>
      </c>
      <c r="O659">
        <v>0</v>
      </c>
      <c r="P659">
        <f>IF(data[[#This Row],[impressions]]=0,0,data[[#This Row],[clicks]]/data[[#This Row],[impressions]])</f>
        <v>1.4005462130230791E-4</v>
      </c>
      <c r="Q659">
        <f>IF(data[[#This Row],[clicks]]=0,0,data[[#This Row],[spent]]/data[[#This Row],[clicks]])</f>
        <v>1.6578571285714285</v>
      </c>
      <c r="R659">
        <f>IF(data[[#This Row],[impressions]]=0,0,data[[#This Row],[spent]]/data[[#This Row],[impressions]]*1000)</f>
        <v>0.232190552315403</v>
      </c>
      <c r="S659">
        <f t="shared" si="20"/>
        <v>0</v>
      </c>
      <c r="T659">
        <f t="shared" si="21"/>
        <v>0</v>
      </c>
    </row>
    <row r="660" spans="1:20" x14ac:dyDescent="0.3">
      <c r="A660">
        <v>1121359</v>
      </c>
      <c r="B660" s="1">
        <v>42976</v>
      </c>
      <c r="C660" s="1">
        <v>42976</v>
      </c>
      <c r="D660">
        <v>1178</v>
      </c>
      <c r="E660">
        <v>144583</v>
      </c>
      <c r="F660" t="s">
        <v>17</v>
      </c>
      <c r="G660" t="s">
        <v>16</v>
      </c>
      <c r="H660">
        <v>26</v>
      </c>
      <c r="I660">
        <v>28</v>
      </c>
      <c r="J660">
        <v>27</v>
      </c>
      <c r="K660">
        <v>7573</v>
      </c>
      <c r="L660">
        <v>0</v>
      </c>
      <c r="M660">
        <v>0</v>
      </c>
      <c r="N660">
        <v>1</v>
      </c>
      <c r="O660">
        <v>0</v>
      </c>
      <c r="P660">
        <f>IF(data[[#This Row],[impressions]]=0,0,data[[#This Row],[clicks]]/data[[#This Row],[impressions]])</f>
        <v>0</v>
      </c>
      <c r="Q660">
        <f>IF(data[[#This Row],[clicks]]=0,0,data[[#This Row],[spent]]/data[[#This Row],[clicks]])</f>
        <v>0</v>
      </c>
      <c r="R660">
        <f>IF(data[[#This Row],[impressions]]=0,0,data[[#This Row],[spent]]/data[[#This Row],[impressions]]*1000)</f>
        <v>0</v>
      </c>
      <c r="S660">
        <f t="shared" si="20"/>
        <v>0</v>
      </c>
      <c r="T660">
        <f t="shared" si="21"/>
        <v>0</v>
      </c>
    </row>
    <row r="661" spans="1:20" x14ac:dyDescent="0.3">
      <c r="A661">
        <v>1121361</v>
      </c>
      <c r="B661" s="1">
        <v>42977</v>
      </c>
      <c r="C661" s="1">
        <v>42977</v>
      </c>
      <c r="D661">
        <v>1178</v>
      </c>
      <c r="E661">
        <v>144584</v>
      </c>
      <c r="F661" t="s">
        <v>17</v>
      </c>
      <c r="G661" t="s">
        <v>16</v>
      </c>
      <c r="H661">
        <v>27</v>
      </c>
      <c r="I661">
        <v>28</v>
      </c>
      <c r="J661">
        <v>33</v>
      </c>
      <c r="K661">
        <v>685781</v>
      </c>
      <c r="L661">
        <v>103</v>
      </c>
      <c r="M661">
        <v>177.88999920000001</v>
      </c>
      <c r="N661">
        <v>10</v>
      </c>
      <c r="O661">
        <v>1</v>
      </c>
      <c r="P661">
        <f>IF(data[[#This Row],[impressions]]=0,0,data[[#This Row],[clicks]]/data[[#This Row],[impressions]])</f>
        <v>1.5019372073592007E-4</v>
      </c>
      <c r="Q661">
        <f>IF(data[[#This Row],[clicks]]=0,0,data[[#This Row],[spent]]/data[[#This Row],[clicks]])</f>
        <v>1.7270873708737864</v>
      </c>
      <c r="R661">
        <f>IF(data[[#This Row],[impressions]]=0,0,data[[#This Row],[spent]]/data[[#This Row],[impressions]]*1000)</f>
        <v>0.25939767826755189</v>
      </c>
      <c r="S661">
        <f t="shared" si="20"/>
        <v>9.7087378640776691E-3</v>
      </c>
      <c r="T661">
        <f t="shared" si="21"/>
        <v>177.88999920000001</v>
      </c>
    </row>
    <row r="662" spans="1:20" x14ac:dyDescent="0.3">
      <c r="A662">
        <v>1121364</v>
      </c>
      <c r="B662" s="1">
        <v>42977</v>
      </c>
      <c r="C662" s="1">
        <v>42977</v>
      </c>
      <c r="D662">
        <v>1178</v>
      </c>
      <c r="E662">
        <v>144584</v>
      </c>
      <c r="F662" t="s">
        <v>17</v>
      </c>
      <c r="G662" t="s">
        <v>16</v>
      </c>
      <c r="H662">
        <v>27</v>
      </c>
      <c r="I662">
        <v>30</v>
      </c>
      <c r="J662">
        <v>28</v>
      </c>
      <c r="K662">
        <v>274222</v>
      </c>
      <c r="L662">
        <v>43</v>
      </c>
      <c r="M662">
        <v>66.770000100000004</v>
      </c>
      <c r="N662">
        <v>2</v>
      </c>
      <c r="O662">
        <v>1</v>
      </c>
      <c r="P662">
        <f>IF(data[[#This Row],[impressions]]=0,0,data[[#This Row],[clicks]]/data[[#This Row],[impressions]])</f>
        <v>1.568072583527215E-4</v>
      </c>
      <c r="Q662">
        <f>IF(data[[#This Row],[clicks]]=0,0,data[[#This Row],[spent]]/data[[#This Row],[clicks]])</f>
        <v>1.5527907000000001</v>
      </c>
      <c r="R662">
        <f>IF(data[[#This Row],[impressions]]=0,0,data[[#This Row],[spent]]/data[[#This Row],[impressions]]*1000)</f>
        <v>0.24348885246260332</v>
      </c>
      <c r="S662">
        <f t="shared" si="20"/>
        <v>2.3255813953488372E-2</v>
      </c>
      <c r="T662">
        <f t="shared" si="21"/>
        <v>66.770000100000004</v>
      </c>
    </row>
    <row r="663" spans="1:20" x14ac:dyDescent="0.3">
      <c r="A663">
        <v>1121365</v>
      </c>
      <c r="B663" s="1">
        <v>42977</v>
      </c>
      <c r="C663" s="1">
        <v>42977</v>
      </c>
      <c r="D663">
        <v>1178</v>
      </c>
      <c r="E663">
        <v>144584</v>
      </c>
      <c r="F663" t="s">
        <v>17</v>
      </c>
      <c r="G663" t="s">
        <v>16</v>
      </c>
      <c r="H663">
        <v>27</v>
      </c>
      <c r="I663">
        <v>33</v>
      </c>
      <c r="J663">
        <v>31</v>
      </c>
      <c r="K663">
        <v>110503</v>
      </c>
      <c r="L663">
        <v>25</v>
      </c>
      <c r="M663">
        <v>32.679999950000003</v>
      </c>
      <c r="N663">
        <v>4</v>
      </c>
      <c r="O663">
        <v>0</v>
      </c>
      <c r="P663">
        <f>IF(data[[#This Row],[impressions]]=0,0,data[[#This Row],[clicks]]/data[[#This Row],[impressions]])</f>
        <v>2.2623820167778249E-4</v>
      </c>
      <c r="Q663">
        <f>IF(data[[#This Row],[clicks]]=0,0,data[[#This Row],[spent]]/data[[#This Row],[clicks]])</f>
        <v>1.3071999980000002</v>
      </c>
      <c r="R663">
        <f>IF(data[[#This Row],[impressions]]=0,0,data[[#This Row],[spent]]/data[[#This Row],[impressions]]*1000)</f>
        <v>0.29573857678072091</v>
      </c>
      <c r="S663">
        <f t="shared" si="20"/>
        <v>0</v>
      </c>
      <c r="T663">
        <f t="shared" si="21"/>
        <v>0</v>
      </c>
    </row>
    <row r="664" spans="1:20" x14ac:dyDescent="0.3">
      <c r="A664">
        <v>1121367</v>
      </c>
      <c r="B664" s="1">
        <v>42977</v>
      </c>
      <c r="C664" s="1">
        <v>42977</v>
      </c>
      <c r="D664">
        <v>1178</v>
      </c>
      <c r="E664">
        <v>144585</v>
      </c>
      <c r="F664" t="s">
        <v>17</v>
      </c>
      <c r="G664" t="s">
        <v>16</v>
      </c>
      <c r="H664">
        <v>28</v>
      </c>
      <c r="I664">
        <v>31</v>
      </c>
      <c r="J664">
        <v>29</v>
      </c>
      <c r="K664">
        <v>1447755</v>
      </c>
      <c r="L664">
        <v>233</v>
      </c>
      <c r="M664">
        <v>420.5799983</v>
      </c>
      <c r="N664">
        <v>11</v>
      </c>
      <c r="O664">
        <v>8</v>
      </c>
      <c r="P664">
        <f>IF(data[[#This Row],[impressions]]=0,0,data[[#This Row],[clicks]]/data[[#This Row],[impressions]])</f>
        <v>1.6093883288263554E-4</v>
      </c>
      <c r="Q664">
        <f>IF(data[[#This Row],[clicks]]=0,0,data[[#This Row],[spent]]/data[[#This Row],[clicks]])</f>
        <v>1.8050643703862661</v>
      </c>
      <c r="R664">
        <f>IF(data[[#This Row],[impressions]]=0,0,data[[#This Row],[spent]]/data[[#This Row],[impressions]]*1000)</f>
        <v>0.29050495304799501</v>
      </c>
      <c r="S664">
        <f t="shared" si="20"/>
        <v>3.4334763948497854E-2</v>
      </c>
      <c r="T664">
        <f t="shared" si="21"/>
        <v>52.5724997875</v>
      </c>
    </row>
    <row r="665" spans="1:20" x14ac:dyDescent="0.3">
      <c r="A665">
        <v>1121368</v>
      </c>
      <c r="B665" s="1">
        <v>42977</v>
      </c>
      <c r="C665" s="1">
        <v>42977</v>
      </c>
      <c r="D665">
        <v>1178</v>
      </c>
      <c r="E665">
        <v>144585</v>
      </c>
      <c r="F665" t="s">
        <v>17</v>
      </c>
      <c r="G665" t="s">
        <v>16</v>
      </c>
      <c r="H665">
        <v>28</v>
      </c>
      <c r="I665">
        <v>33</v>
      </c>
      <c r="J665">
        <v>31</v>
      </c>
      <c r="K665">
        <v>358987</v>
      </c>
      <c r="L665">
        <v>52</v>
      </c>
      <c r="M665">
        <v>87.550000670000003</v>
      </c>
      <c r="N665">
        <v>1</v>
      </c>
      <c r="O665">
        <v>0</v>
      </c>
      <c r="P665">
        <f>IF(data[[#This Row],[impressions]]=0,0,data[[#This Row],[clicks]]/data[[#This Row],[impressions]])</f>
        <v>1.4485204199594972E-4</v>
      </c>
      <c r="Q665">
        <f>IF(data[[#This Row],[clicks]]=0,0,data[[#This Row],[spent]]/data[[#This Row],[clicks]])</f>
        <v>1.6836538590384615</v>
      </c>
      <c r="R665">
        <f>IF(data[[#This Row],[impressions]]=0,0,data[[#This Row],[spent]]/data[[#This Row],[impressions]]*1000)</f>
        <v>0.24388069949608204</v>
      </c>
      <c r="S665">
        <f t="shared" si="20"/>
        <v>0</v>
      </c>
      <c r="T665">
        <f t="shared" si="21"/>
        <v>0</v>
      </c>
    </row>
    <row r="666" spans="1:20" x14ac:dyDescent="0.3">
      <c r="A666">
        <v>1121369</v>
      </c>
      <c r="B666" s="1">
        <v>42977</v>
      </c>
      <c r="C666" s="1">
        <v>42977</v>
      </c>
      <c r="D666">
        <v>1178</v>
      </c>
      <c r="E666">
        <v>144585</v>
      </c>
      <c r="F666" t="s">
        <v>17</v>
      </c>
      <c r="G666" t="s">
        <v>16</v>
      </c>
      <c r="H666">
        <v>28</v>
      </c>
      <c r="I666">
        <v>33</v>
      </c>
      <c r="J666">
        <v>31</v>
      </c>
      <c r="K666">
        <v>826205</v>
      </c>
      <c r="L666">
        <v>125</v>
      </c>
      <c r="M666">
        <v>232.37000080000001</v>
      </c>
      <c r="N666">
        <v>5</v>
      </c>
      <c r="O666">
        <v>1</v>
      </c>
      <c r="P666">
        <f>IF(data[[#This Row],[impressions]]=0,0,data[[#This Row],[clicks]]/data[[#This Row],[impressions]])</f>
        <v>1.5129417033302872E-4</v>
      </c>
      <c r="Q666">
        <f>IF(data[[#This Row],[clicks]]=0,0,data[[#This Row],[spent]]/data[[#This Row],[clicks]])</f>
        <v>1.8589600064</v>
      </c>
      <c r="R666">
        <f>IF(data[[#This Row],[impressions]]=0,0,data[[#This Row],[spent]]/data[[#This Row],[impressions]]*1000)</f>
        <v>0.2812498118505698</v>
      </c>
      <c r="S666">
        <f t="shared" si="20"/>
        <v>8.0000000000000002E-3</v>
      </c>
      <c r="T666">
        <f t="shared" si="21"/>
        <v>232.37000080000001</v>
      </c>
    </row>
    <row r="667" spans="1:20" x14ac:dyDescent="0.3">
      <c r="A667">
        <v>1121370</v>
      </c>
      <c r="B667" s="1">
        <v>42976</v>
      </c>
      <c r="C667" s="1">
        <v>42976</v>
      </c>
      <c r="D667">
        <v>1178</v>
      </c>
      <c r="E667">
        <v>144585</v>
      </c>
      <c r="F667" t="s">
        <v>17</v>
      </c>
      <c r="G667" t="s">
        <v>16</v>
      </c>
      <c r="H667">
        <v>28</v>
      </c>
      <c r="I667">
        <v>33</v>
      </c>
      <c r="J667">
        <v>32</v>
      </c>
      <c r="K667">
        <v>550954</v>
      </c>
      <c r="L667">
        <v>84</v>
      </c>
      <c r="M667">
        <v>150.1400012</v>
      </c>
      <c r="N667">
        <v>3</v>
      </c>
      <c r="O667">
        <v>0</v>
      </c>
      <c r="P667">
        <f>IF(data[[#This Row],[impressions]]=0,0,data[[#This Row],[clicks]]/data[[#This Row],[impressions]])</f>
        <v>1.5246281903752399E-4</v>
      </c>
      <c r="Q667">
        <f>IF(data[[#This Row],[clicks]]=0,0,data[[#This Row],[spent]]/data[[#This Row],[clicks]])</f>
        <v>1.7873809666666667</v>
      </c>
      <c r="R667">
        <f>IF(data[[#This Row],[impressions]]=0,0,data[[#This Row],[spent]]/data[[#This Row],[impressions]]*1000)</f>
        <v>0.27250914087201472</v>
      </c>
      <c r="S667">
        <f t="shared" si="20"/>
        <v>0</v>
      </c>
      <c r="T667">
        <f t="shared" si="21"/>
        <v>0</v>
      </c>
    </row>
    <row r="668" spans="1:20" x14ac:dyDescent="0.3">
      <c r="A668">
        <v>1121372</v>
      </c>
      <c r="B668" s="1">
        <v>42976</v>
      </c>
      <c r="C668" s="1">
        <v>42976</v>
      </c>
      <c r="D668">
        <v>1178</v>
      </c>
      <c r="E668">
        <v>144585</v>
      </c>
      <c r="F668" t="s">
        <v>17</v>
      </c>
      <c r="G668" t="s">
        <v>16</v>
      </c>
      <c r="H668">
        <v>28</v>
      </c>
      <c r="I668">
        <v>34</v>
      </c>
      <c r="J668">
        <v>34</v>
      </c>
      <c r="K668">
        <v>378350</v>
      </c>
      <c r="L668">
        <v>55</v>
      </c>
      <c r="M668">
        <v>96.48000073</v>
      </c>
      <c r="N668">
        <v>4</v>
      </c>
      <c r="O668">
        <v>0</v>
      </c>
      <c r="P668">
        <f>IF(data[[#This Row],[impressions]]=0,0,data[[#This Row],[clicks]]/data[[#This Row],[impressions]])</f>
        <v>1.4536804546055239E-4</v>
      </c>
      <c r="Q668">
        <f>IF(data[[#This Row],[clicks]]=0,0,data[[#This Row],[spent]]/data[[#This Row],[clicks]])</f>
        <v>1.7541818314545454</v>
      </c>
      <c r="R668">
        <f>IF(data[[#This Row],[impressions]]=0,0,data[[#This Row],[spent]]/data[[#This Row],[impressions]]*1000)</f>
        <v>0.25500198422095943</v>
      </c>
      <c r="S668">
        <f t="shared" si="20"/>
        <v>0</v>
      </c>
      <c r="T668">
        <f t="shared" si="21"/>
        <v>0</v>
      </c>
    </row>
    <row r="669" spans="1:20" x14ac:dyDescent="0.3">
      <c r="A669">
        <v>1121373</v>
      </c>
      <c r="B669" s="1">
        <v>42976</v>
      </c>
      <c r="C669" s="1">
        <v>42976</v>
      </c>
      <c r="D669">
        <v>1178</v>
      </c>
      <c r="E669">
        <v>144586</v>
      </c>
      <c r="F669" t="s">
        <v>17</v>
      </c>
      <c r="G669" t="s">
        <v>16</v>
      </c>
      <c r="H669">
        <v>29</v>
      </c>
      <c r="I669">
        <v>32</v>
      </c>
      <c r="J669">
        <v>33</v>
      </c>
      <c r="K669">
        <v>492784</v>
      </c>
      <c r="L669">
        <v>56</v>
      </c>
      <c r="M669">
        <v>95.510001299999999</v>
      </c>
      <c r="N669">
        <v>7</v>
      </c>
      <c r="O669">
        <v>4</v>
      </c>
      <c r="P669">
        <f>IF(data[[#This Row],[impressions]]=0,0,data[[#This Row],[clicks]]/data[[#This Row],[impressions]])</f>
        <v>1.136400532484821E-4</v>
      </c>
      <c r="Q669">
        <f>IF(data[[#This Row],[clicks]]=0,0,data[[#This Row],[spent]]/data[[#This Row],[clicks]])</f>
        <v>1.7055357375</v>
      </c>
      <c r="R669">
        <f>IF(data[[#This Row],[impressions]]=0,0,data[[#This Row],[spent]]/data[[#This Row],[impressions]]*1000)</f>
        <v>0.19381717202668916</v>
      </c>
      <c r="S669">
        <f t="shared" si="20"/>
        <v>7.1428571428571425E-2</v>
      </c>
      <c r="T669">
        <f t="shared" si="21"/>
        <v>23.877500325</v>
      </c>
    </row>
    <row r="670" spans="1:20" x14ac:dyDescent="0.3">
      <c r="A670">
        <v>1121374</v>
      </c>
      <c r="B670" s="1">
        <v>42976</v>
      </c>
      <c r="C670" s="1">
        <v>42976</v>
      </c>
      <c r="D670">
        <v>1178</v>
      </c>
      <c r="E670">
        <v>144586</v>
      </c>
      <c r="F670" t="s">
        <v>17</v>
      </c>
      <c r="G670" t="s">
        <v>16</v>
      </c>
      <c r="H670">
        <v>29</v>
      </c>
      <c r="I670">
        <v>34</v>
      </c>
      <c r="J670">
        <v>35</v>
      </c>
      <c r="K670">
        <v>327158</v>
      </c>
      <c r="L670">
        <v>43</v>
      </c>
      <c r="M670">
        <v>72.310000299999999</v>
      </c>
      <c r="N670">
        <v>6</v>
      </c>
      <c r="O670">
        <v>2</v>
      </c>
      <c r="P670">
        <f>IF(data[[#This Row],[impressions]]=0,0,data[[#This Row],[clicks]]/data[[#This Row],[impressions]])</f>
        <v>1.3143496414576444E-4</v>
      </c>
      <c r="Q670">
        <f>IF(data[[#This Row],[clicks]]=0,0,data[[#This Row],[spent]]/data[[#This Row],[clicks]])</f>
        <v>1.6816279139534884</v>
      </c>
      <c r="R670">
        <f>IF(data[[#This Row],[impressions]]=0,0,data[[#This Row],[spent]]/data[[#This Row],[impressions]]*1000)</f>
        <v>0.22102470457699339</v>
      </c>
      <c r="S670">
        <f t="shared" si="20"/>
        <v>4.6511627906976744E-2</v>
      </c>
      <c r="T670">
        <f t="shared" si="21"/>
        <v>36.155000149999999</v>
      </c>
    </row>
    <row r="671" spans="1:20" x14ac:dyDescent="0.3">
      <c r="A671">
        <v>1121375</v>
      </c>
      <c r="B671" s="1">
        <v>42976</v>
      </c>
      <c r="C671" s="1">
        <v>42976</v>
      </c>
      <c r="D671">
        <v>1178</v>
      </c>
      <c r="E671">
        <v>144586</v>
      </c>
      <c r="F671" t="s">
        <v>17</v>
      </c>
      <c r="G671" t="s">
        <v>16</v>
      </c>
      <c r="H671">
        <v>29</v>
      </c>
      <c r="I671">
        <v>31</v>
      </c>
      <c r="J671">
        <v>35</v>
      </c>
      <c r="K671">
        <v>9921</v>
      </c>
      <c r="L671">
        <v>0</v>
      </c>
      <c r="M671">
        <v>0</v>
      </c>
      <c r="N671">
        <v>1</v>
      </c>
      <c r="O671">
        <v>0</v>
      </c>
      <c r="P671">
        <f>IF(data[[#This Row],[impressions]]=0,0,data[[#This Row],[clicks]]/data[[#This Row],[impressions]])</f>
        <v>0</v>
      </c>
      <c r="Q671">
        <f>IF(data[[#This Row],[clicks]]=0,0,data[[#This Row],[spent]]/data[[#This Row],[clicks]])</f>
        <v>0</v>
      </c>
      <c r="R671">
        <f>IF(data[[#This Row],[impressions]]=0,0,data[[#This Row],[spent]]/data[[#This Row],[impressions]]*1000)</f>
        <v>0</v>
      </c>
      <c r="S671">
        <f t="shared" si="20"/>
        <v>0</v>
      </c>
      <c r="T671">
        <f t="shared" si="21"/>
        <v>0</v>
      </c>
    </row>
    <row r="672" spans="1:20" x14ac:dyDescent="0.3">
      <c r="A672">
        <v>1121377</v>
      </c>
      <c r="B672" s="1">
        <v>42976</v>
      </c>
      <c r="C672" s="1">
        <v>42976</v>
      </c>
      <c r="D672">
        <v>1178</v>
      </c>
      <c r="E672">
        <v>144586</v>
      </c>
      <c r="F672" t="s">
        <v>17</v>
      </c>
      <c r="G672" t="s">
        <v>16</v>
      </c>
      <c r="H672">
        <v>29</v>
      </c>
      <c r="I672">
        <v>34</v>
      </c>
      <c r="J672">
        <v>30</v>
      </c>
      <c r="K672">
        <v>59390</v>
      </c>
      <c r="L672">
        <v>5</v>
      </c>
      <c r="M672">
        <v>9.2099999189999995</v>
      </c>
      <c r="N672">
        <v>5</v>
      </c>
      <c r="O672">
        <v>3</v>
      </c>
      <c r="P672">
        <f>IF(data[[#This Row],[impressions]]=0,0,data[[#This Row],[clicks]]/data[[#This Row],[impressions]])</f>
        <v>8.418925745074928E-5</v>
      </c>
      <c r="Q672">
        <f>IF(data[[#This Row],[clicks]]=0,0,data[[#This Row],[spent]]/data[[#This Row],[clicks]])</f>
        <v>1.8419999837999999</v>
      </c>
      <c r="R672">
        <f>IF(data[[#This Row],[impressions]]=0,0,data[[#This Row],[spent]]/data[[#This Row],[impressions]]*1000)</f>
        <v>0.15507661086041422</v>
      </c>
      <c r="S672">
        <f t="shared" si="20"/>
        <v>0.6</v>
      </c>
      <c r="T672">
        <f t="shared" si="21"/>
        <v>3.0699999729999998</v>
      </c>
    </row>
    <row r="673" spans="1:20" x14ac:dyDescent="0.3">
      <c r="A673">
        <v>1121378</v>
      </c>
      <c r="B673" s="1">
        <v>42976</v>
      </c>
      <c r="C673" s="1">
        <v>42976</v>
      </c>
      <c r="D673">
        <v>1178</v>
      </c>
      <c r="E673">
        <v>144586</v>
      </c>
      <c r="F673" t="s">
        <v>17</v>
      </c>
      <c r="G673" t="s">
        <v>16</v>
      </c>
      <c r="H673">
        <v>29</v>
      </c>
      <c r="I673">
        <v>33</v>
      </c>
      <c r="J673">
        <v>33</v>
      </c>
      <c r="K673">
        <v>1040330</v>
      </c>
      <c r="L673">
        <v>147</v>
      </c>
      <c r="M673">
        <v>254.2500038</v>
      </c>
      <c r="N673">
        <v>13</v>
      </c>
      <c r="O673">
        <v>2</v>
      </c>
      <c r="P673">
        <f>IF(data[[#This Row],[impressions]]=0,0,data[[#This Row],[clicks]]/data[[#This Row],[impressions]])</f>
        <v>1.4130131785106649E-4</v>
      </c>
      <c r="Q673">
        <f>IF(data[[#This Row],[clicks]]=0,0,data[[#This Row],[spent]]/data[[#This Row],[clicks]])</f>
        <v>1.7295918625850339</v>
      </c>
      <c r="R673">
        <f>IF(data[[#This Row],[impressions]]=0,0,data[[#This Row],[spent]]/data[[#This Row],[impressions]]*1000)</f>
        <v>0.24439360952774603</v>
      </c>
      <c r="S673">
        <f t="shared" si="20"/>
        <v>1.3605442176870748E-2</v>
      </c>
      <c r="T673">
        <f t="shared" si="21"/>
        <v>127.1250019</v>
      </c>
    </row>
    <row r="674" spans="1:20" x14ac:dyDescent="0.3">
      <c r="A674">
        <v>1121379</v>
      </c>
      <c r="B674" s="1">
        <v>42976</v>
      </c>
      <c r="C674" s="1">
        <v>42976</v>
      </c>
      <c r="D674">
        <v>1178</v>
      </c>
      <c r="E674">
        <v>144587</v>
      </c>
      <c r="F674" t="s">
        <v>17</v>
      </c>
      <c r="G674" t="s">
        <v>16</v>
      </c>
      <c r="H674">
        <v>30</v>
      </c>
      <c r="I674">
        <v>31</v>
      </c>
      <c r="J674">
        <v>35</v>
      </c>
      <c r="K674">
        <v>49422</v>
      </c>
      <c r="L674">
        <v>6</v>
      </c>
      <c r="M674">
        <v>11.170000310000001</v>
      </c>
      <c r="N674">
        <v>1</v>
      </c>
      <c r="O674">
        <v>0</v>
      </c>
      <c r="P674">
        <f>IF(data[[#This Row],[impressions]]=0,0,data[[#This Row],[clicks]]/data[[#This Row],[impressions]])</f>
        <v>1.2140342357654485E-4</v>
      </c>
      <c r="Q674">
        <f>IF(data[[#This Row],[clicks]]=0,0,data[[#This Row],[spent]]/data[[#This Row],[clicks]])</f>
        <v>1.8616667183333335</v>
      </c>
      <c r="R674">
        <f>IF(data[[#This Row],[impressions]]=0,0,data[[#This Row],[spent]]/data[[#This Row],[impressions]]*1000)</f>
        <v>0.2260127131641779</v>
      </c>
      <c r="S674">
        <f t="shared" si="20"/>
        <v>0</v>
      </c>
      <c r="T674">
        <f t="shared" si="21"/>
        <v>0</v>
      </c>
    </row>
    <row r="675" spans="1:20" x14ac:dyDescent="0.3">
      <c r="A675">
        <v>1121380</v>
      </c>
      <c r="B675" s="1">
        <v>42976</v>
      </c>
      <c r="C675" s="1">
        <v>42976</v>
      </c>
      <c r="D675">
        <v>1178</v>
      </c>
      <c r="E675">
        <v>144587</v>
      </c>
      <c r="F675" t="s">
        <v>17</v>
      </c>
      <c r="G675" t="s">
        <v>16</v>
      </c>
      <c r="H675">
        <v>30</v>
      </c>
      <c r="I675">
        <v>35</v>
      </c>
      <c r="J675">
        <v>32</v>
      </c>
      <c r="K675">
        <v>131091</v>
      </c>
      <c r="L675">
        <v>18</v>
      </c>
      <c r="M675">
        <v>34.230000259999997</v>
      </c>
      <c r="N675">
        <v>3</v>
      </c>
      <c r="O675">
        <v>1</v>
      </c>
      <c r="P675">
        <f>IF(data[[#This Row],[impressions]]=0,0,data[[#This Row],[clicks]]/data[[#This Row],[impressions]])</f>
        <v>1.3730919742774102E-4</v>
      </c>
      <c r="Q675">
        <f>IF(data[[#This Row],[clicks]]=0,0,data[[#This Row],[spent]]/data[[#This Row],[clicks]])</f>
        <v>1.9016666811111109</v>
      </c>
      <c r="R675">
        <f>IF(data[[#This Row],[impressions]]=0,0,data[[#This Row],[spent]]/data[[#This Row],[impressions]]*1000)</f>
        <v>0.26111632575844262</v>
      </c>
      <c r="S675">
        <f t="shared" si="20"/>
        <v>5.5555555555555552E-2</v>
      </c>
      <c r="T675">
        <f t="shared" si="21"/>
        <v>34.230000259999997</v>
      </c>
    </row>
    <row r="676" spans="1:20" x14ac:dyDescent="0.3">
      <c r="A676">
        <v>1121381</v>
      </c>
      <c r="B676" s="1">
        <v>42976</v>
      </c>
      <c r="C676" s="1">
        <v>42976</v>
      </c>
      <c r="D676">
        <v>1178</v>
      </c>
      <c r="E676">
        <v>144587</v>
      </c>
      <c r="F676" t="s">
        <v>17</v>
      </c>
      <c r="G676" t="s">
        <v>16</v>
      </c>
      <c r="H676">
        <v>30</v>
      </c>
      <c r="I676">
        <v>31</v>
      </c>
      <c r="J676">
        <v>36</v>
      </c>
      <c r="K676">
        <v>95691</v>
      </c>
      <c r="L676">
        <v>15</v>
      </c>
      <c r="M676">
        <v>25.26000011</v>
      </c>
      <c r="N676">
        <v>1</v>
      </c>
      <c r="O676">
        <v>1</v>
      </c>
      <c r="P676">
        <f>IF(data[[#This Row],[impressions]]=0,0,data[[#This Row],[clicks]]/data[[#This Row],[impressions]])</f>
        <v>1.5675455371978557E-4</v>
      </c>
      <c r="Q676">
        <f>IF(data[[#This Row],[clicks]]=0,0,data[[#This Row],[spent]]/data[[#This Row],[clicks]])</f>
        <v>1.6840000073333334</v>
      </c>
      <c r="R676">
        <f>IF(data[[#This Row],[impressions]]=0,0,data[[#This Row],[spent]]/data[[#This Row],[impressions]]*1000)</f>
        <v>0.26397466961365229</v>
      </c>
      <c r="S676">
        <f t="shared" si="20"/>
        <v>6.6666666666666666E-2</v>
      </c>
      <c r="T676">
        <f t="shared" si="21"/>
        <v>25.26000011</v>
      </c>
    </row>
    <row r="677" spans="1:20" x14ac:dyDescent="0.3">
      <c r="A677">
        <v>1121390</v>
      </c>
      <c r="B677" s="1">
        <v>42976</v>
      </c>
      <c r="C677" s="1">
        <v>42976</v>
      </c>
      <c r="D677">
        <v>1178</v>
      </c>
      <c r="E677">
        <v>144588</v>
      </c>
      <c r="F677" t="s">
        <v>17</v>
      </c>
      <c r="G677" t="s">
        <v>16</v>
      </c>
      <c r="H677">
        <v>31</v>
      </c>
      <c r="I677">
        <v>32</v>
      </c>
      <c r="J677">
        <v>36</v>
      </c>
      <c r="K677">
        <v>15513</v>
      </c>
      <c r="L677">
        <v>1</v>
      </c>
      <c r="M677">
        <v>1.289999962</v>
      </c>
      <c r="N677">
        <v>1</v>
      </c>
      <c r="O677">
        <v>0</v>
      </c>
      <c r="P677">
        <f>IF(data[[#This Row],[impressions]]=0,0,data[[#This Row],[clicks]]/data[[#This Row],[impressions]])</f>
        <v>6.4462064075291697E-5</v>
      </c>
      <c r="Q677">
        <f>IF(data[[#This Row],[clicks]]=0,0,data[[#This Row],[spent]]/data[[#This Row],[clicks]])</f>
        <v>1.289999962</v>
      </c>
      <c r="R677">
        <f>IF(data[[#This Row],[impressions]]=0,0,data[[#This Row],[spent]]/data[[#This Row],[impressions]]*1000)</f>
        <v>8.3156060207567842E-2</v>
      </c>
      <c r="S677">
        <f t="shared" si="20"/>
        <v>0</v>
      </c>
      <c r="T677">
        <f t="shared" si="21"/>
        <v>0</v>
      </c>
    </row>
    <row r="678" spans="1:20" x14ac:dyDescent="0.3">
      <c r="A678">
        <v>1121391</v>
      </c>
      <c r="B678" s="1">
        <v>42967</v>
      </c>
      <c r="C678" s="1">
        <v>42967</v>
      </c>
      <c r="D678">
        <v>1178</v>
      </c>
      <c r="E678">
        <v>144589</v>
      </c>
      <c r="F678" t="s">
        <v>17</v>
      </c>
      <c r="G678" t="s">
        <v>16</v>
      </c>
      <c r="H678">
        <v>32</v>
      </c>
      <c r="I678">
        <v>33</v>
      </c>
      <c r="J678">
        <v>33</v>
      </c>
      <c r="K678">
        <v>382537</v>
      </c>
      <c r="L678">
        <v>63</v>
      </c>
      <c r="M678">
        <v>113.99000119999999</v>
      </c>
      <c r="N678">
        <v>4</v>
      </c>
      <c r="O678">
        <v>3</v>
      </c>
      <c r="P678">
        <f>IF(data[[#This Row],[impressions]]=0,0,data[[#This Row],[clicks]]/data[[#This Row],[impressions]])</f>
        <v>1.6468995156024123E-4</v>
      </c>
      <c r="Q678">
        <f>IF(data[[#This Row],[clicks]]=0,0,data[[#This Row],[spent]]/data[[#This Row],[clicks]])</f>
        <v>1.8093650984126983</v>
      </c>
      <c r="R678">
        <f>IF(data[[#This Row],[impressions]]=0,0,data[[#This Row],[spent]]/data[[#This Row],[impressions]]*1000)</f>
        <v>0.29798425041237836</v>
      </c>
      <c r="S678">
        <f t="shared" si="20"/>
        <v>4.7619047619047616E-2</v>
      </c>
      <c r="T678">
        <f t="shared" si="21"/>
        <v>37.996667066666667</v>
      </c>
    </row>
    <row r="679" spans="1:20" x14ac:dyDescent="0.3">
      <c r="A679">
        <v>1121394</v>
      </c>
      <c r="B679" s="1">
        <v>42967</v>
      </c>
      <c r="C679" s="1">
        <v>42967</v>
      </c>
      <c r="D679">
        <v>1178</v>
      </c>
      <c r="E679">
        <v>144589</v>
      </c>
      <c r="F679" t="s">
        <v>17</v>
      </c>
      <c r="G679" t="s">
        <v>16</v>
      </c>
      <c r="H679">
        <v>32</v>
      </c>
      <c r="I679">
        <v>37</v>
      </c>
      <c r="J679">
        <v>33</v>
      </c>
      <c r="K679">
        <v>461356</v>
      </c>
      <c r="L679">
        <v>64</v>
      </c>
      <c r="M679">
        <v>121.0999982</v>
      </c>
      <c r="N679">
        <v>6</v>
      </c>
      <c r="O679">
        <v>3</v>
      </c>
      <c r="P679">
        <f>IF(data[[#This Row],[impressions]]=0,0,data[[#This Row],[clicks]]/data[[#This Row],[impressions]])</f>
        <v>1.3872150790279091E-4</v>
      </c>
      <c r="Q679">
        <f>IF(data[[#This Row],[clicks]]=0,0,data[[#This Row],[spent]]/data[[#This Row],[clicks]])</f>
        <v>1.892187471875</v>
      </c>
      <c r="R679">
        <f>IF(data[[#This Row],[impressions]]=0,0,data[[#This Row],[spent]]/data[[#This Row],[impressions]]*1000)</f>
        <v>0.26248709933326975</v>
      </c>
      <c r="S679">
        <f t="shared" si="20"/>
        <v>4.6875E-2</v>
      </c>
      <c r="T679">
        <f t="shared" si="21"/>
        <v>40.366666066666667</v>
      </c>
    </row>
    <row r="680" spans="1:20" x14ac:dyDescent="0.3">
      <c r="A680">
        <v>1121395</v>
      </c>
      <c r="B680" s="1">
        <v>42970</v>
      </c>
      <c r="C680" s="1">
        <v>42970</v>
      </c>
      <c r="D680">
        <v>1178</v>
      </c>
      <c r="E680">
        <v>144589</v>
      </c>
      <c r="F680" t="s">
        <v>17</v>
      </c>
      <c r="G680" t="s">
        <v>16</v>
      </c>
      <c r="H680">
        <v>32</v>
      </c>
      <c r="I680">
        <v>38</v>
      </c>
      <c r="J680">
        <v>34</v>
      </c>
      <c r="K680">
        <v>392541</v>
      </c>
      <c r="L680">
        <v>53</v>
      </c>
      <c r="M680">
        <v>98.700000169999996</v>
      </c>
      <c r="N680">
        <v>3</v>
      </c>
      <c r="O680">
        <v>2</v>
      </c>
      <c r="P680">
        <f>IF(data[[#This Row],[impressions]]=0,0,data[[#This Row],[clicks]]/data[[#This Row],[impressions]])</f>
        <v>1.3501774336948242E-4</v>
      </c>
      <c r="Q680">
        <f>IF(data[[#This Row],[clicks]]=0,0,data[[#This Row],[spent]]/data[[#This Row],[clicks]])</f>
        <v>1.8622641541509433</v>
      </c>
      <c r="R680">
        <f>IF(data[[#This Row],[impressions]]=0,0,data[[#This Row],[spent]]/data[[#This Row],[impressions]]*1000)</f>
        <v>0.2514387036513383</v>
      </c>
      <c r="S680">
        <f t="shared" si="20"/>
        <v>3.7735849056603772E-2</v>
      </c>
      <c r="T680">
        <f t="shared" si="21"/>
        <v>49.350000084999998</v>
      </c>
    </row>
    <row r="681" spans="1:20" x14ac:dyDescent="0.3">
      <c r="A681">
        <v>1121398</v>
      </c>
      <c r="B681" s="1">
        <v>42970</v>
      </c>
      <c r="C681" s="1">
        <v>42970</v>
      </c>
      <c r="D681">
        <v>1178</v>
      </c>
      <c r="E681">
        <v>144590</v>
      </c>
      <c r="F681" t="s">
        <v>17</v>
      </c>
      <c r="G681" t="s">
        <v>16</v>
      </c>
      <c r="H681">
        <v>36</v>
      </c>
      <c r="I681">
        <v>39</v>
      </c>
      <c r="J681">
        <v>38</v>
      </c>
      <c r="K681">
        <v>35088</v>
      </c>
      <c r="L681">
        <v>5</v>
      </c>
      <c r="M681">
        <v>8.8000000719999996</v>
      </c>
      <c r="N681">
        <v>1</v>
      </c>
      <c r="O681">
        <v>1</v>
      </c>
      <c r="P681">
        <f>IF(data[[#This Row],[impressions]]=0,0,data[[#This Row],[clicks]]/data[[#This Row],[impressions]])</f>
        <v>1.4249886000911993E-4</v>
      </c>
      <c r="Q681">
        <f>IF(data[[#This Row],[clicks]]=0,0,data[[#This Row],[spent]]/data[[#This Row],[clicks]])</f>
        <v>1.7600000143999999</v>
      </c>
      <c r="R681">
        <f>IF(data[[#This Row],[impressions]]=0,0,data[[#This Row],[spent]]/data[[#This Row],[impressions]]*1000)</f>
        <v>0.25079799566803462</v>
      </c>
      <c r="S681">
        <f t="shared" si="20"/>
        <v>0.2</v>
      </c>
      <c r="T681">
        <f t="shared" si="21"/>
        <v>8.8000000719999996</v>
      </c>
    </row>
    <row r="682" spans="1:20" x14ac:dyDescent="0.3">
      <c r="A682">
        <v>1121400</v>
      </c>
      <c r="B682" s="1">
        <v>42970</v>
      </c>
      <c r="C682" s="1">
        <v>42970</v>
      </c>
      <c r="D682">
        <v>1178</v>
      </c>
      <c r="E682">
        <v>144590</v>
      </c>
      <c r="F682" t="s">
        <v>17</v>
      </c>
      <c r="G682" t="s">
        <v>16</v>
      </c>
      <c r="H682">
        <v>36</v>
      </c>
      <c r="I682">
        <v>38</v>
      </c>
      <c r="J682">
        <v>41</v>
      </c>
      <c r="K682">
        <v>53933</v>
      </c>
      <c r="L682">
        <v>6</v>
      </c>
      <c r="M682">
        <v>9.9299999480000007</v>
      </c>
      <c r="N682">
        <v>3</v>
      </c>
      <c r="O682">
        <v>1</v>
      </c>
      <c r="P682">
        <f>IF(data[[#This Row],[impressions]]=0,0,data[[#This Row],[clicks]]/data[[#This Row],[impressions]])</f>
        <v>1.1124914245452691E-4</v>
      </c>
      <c r="Q682">
        <f>IF(data[[#This Row],[clicks]]=0,0,data[[#This Row],[spent]]/data[[#This Row],[clicks]])</f>
        <v>1.6549999913333335</v>
      </c>
      <c r="R682">
        <f>IF(data[[#This Row],[impressions]]=0,0,data[[#This Row],[spent]]/data[[#This Row],[impressions]]*1000)</f>
        <v>0.18411732979808282</v>
      </c>
      <c r="S682">
        <f t="shared" si="20"/>
        <v>0.16666666666666666</v>
      </c>
      <c r="T682">
        <f t="shared" si="21"/>
        <v>9.9299999480000007</v>
      </c>
    </row>
    <row r="683" spans="1:20" x14ac:dyDescent="0.3">
      <c r="A683">
        <v>1121403</v>
      </c>
      <c r="B683" s="1">
        <v>42971</v>
      </c>
      <c r="C683" s="1">
        <v>42971</v>
      </c>
      <c r="D683">
        <v>1178</v>
      </c>
      <c r="E683">
        <v>144591</v>
      </c>
      <c r="F683" t="s">
        <v>17</v>
      </c>
      <c r="G683" t="s">
        <v>16</v>
      </c>
      <c r="H683">
        <v>63</v>
      </c>
      <c r="I683">
        <v>65</v>
      </c>
      <c r="J683">
        <v>68</v>
      </c>
      <c r="K683">
        <v>228861</v>
      </c>
      <c r="L683">
        <v>33</v>
      </c>
      <c r="M683">
        <v>53.38999939</v>
      </c>
      <c r="N683">
        <v>4</v>
      </c>
      <c r="O683">
        <v>2</v>
      </c>
      <c r="P683">
        <f>IF(data[[#This Row],[impressions]]=0,0,data[[#This Row],[clicks]]/data[[#This Row],[impressions]])</f>
        <v>1.4419232634655971E-4</v>
      </c>
      <c r="Q683">
        <f>IF(data[[#This Row],[clicks]]=0,0,data[[#This Row],[spent]]/data[[#This Row],[clicks]])</f>
        <v>1.6178787693939394</v>
      </c>
      <c r="R683">
        <f>IF(data[[#This Row],[impressions]]=0,0,data[[#This Row],[spent]]/data[[#This Row],[impressions]]*1000)</f>
        <v>0.23328570350562131</v>
      </c>
      <c r="S683">
        <f t="shared" si="20"/>
        <v>6.0606060606060608E-2</v>
      </c>
      <c r="T683">
        <f t="shared" si="21"/>
        <v>26.694999695</v>
      </c>
    </row>
    <row r="684" spans="1:20" x14ac:dyDescent="0.3">
      <c r="A684">
        <v>1121405</v>
      </c>
      <c r="B684" s="1">
        <v>42971</v>
      </c>
      <c r="C684" s="1">
        <v>42971</v>
      </c>
      <c r="D684">
        <v>1178</v>
      </c>
      <c r="E684">
        <v>144591</v>
      </c>
      <c r="F684" t="s">
        <v>17</v>
      </c>
      <c r="G684" t="s">
        <v>16</v>
      </c>
      <c r="H684">
        <v>63</v>
      </c>
      <c r="I684">
        <v>66</v>
      </c>
      <c r="J684">
        <v>69</v>
      </c>
      <c r="K684">
        <v>20959</v>
      </c>
      <c r="L684">
        <v>2</v>
      </c>
      <c r="M684">
        <v>3.7699999810000002</v>
      </c>
      <c r="N684">
        <v>1</v>
      </c>
      <c r="O684">
        <v>1</v>
      </c>
      <c r="P684">
        <f>IF(data[[#This Row],[impressions]]=0,0,data[[#This Row],[clicks]]/data[[#This Row],[impressions]])</f>
        <v>9.5424400019084886E-5</v>
      </c>
      <c r="Q684">
        <f>IF(data[[#This Row],[clicks]]=0,0,data[[#This Row],[spent]]/data[[#This Row],[clicks]])</f>
        <v>1.8849999905000001</v>
      </c>
      <c r="R684">
        <f>IF(data[[#This Row],[impressions]]=0,0,data[[#This Row],[spent]]/data[[#This Row],[impressions]]*1000)</f>
        <v>0.17987499312944322</v>
      </c>
      <c r="S684">
        <f t="shared" si="20"/>
        <v>0.5</v>
      </c>
      <c r="T684">
        <f t="shared" si="21"/>
        <v>3.7699999810000002</v>
      </c>
    </row>
    <row r="685" spans="1:20" x14ac:dyDescent="0.3">
      <c r="A685">
        <v>1121410</v>
      </c>
      <c r="B685" s="1">
        <v>42971</v>
      </c>
      <c r="C685" s="1">
        <v>42971</v>
      </c>
      <c r="D685">
        <v>1178</v>
      </c>
      <c r="E685">
        <v>144592</v>
      </c>
      <c r="F685" t="s">
        <v>17</v>
      </c>
      <c r="G685" t="s">
        <v>16</v>
      </c>
      <c r="H685">
        <v>64</v>
      </c>
      <c r="I685">
        <v>68</v>
      </c>
      <c r="J685">
        <v>70</v>
      </c>
      <c r="K685">
        <v>24992</v>
      </c>
      <c r="L685">
        <v>2</v>
      </c>
      <c r="M685">
        <v>3.1900000570000002</v>
      </c>
      <c r="N685">
        <v>1</v>
      </c>
      <c r="O685">
        <v>0</v>
      </c>
      <c r="P685">
        <f>IF(data[[#This Row],[impressions]]=0,0,data[[#This Row],[clicks]]/data[[#This Row],[impressions]])</f>
        <v>8.0025608194622276E-5</v>
      </c>
      <c r="Q685">
        <f>IF(data[[#This Row],[clicks]]=0,0,data[[#This Row],[spent]]/data[[#This Row],[clicks]])</f>
        <v>1.5950000285000001</v>
      </c>
      <c r="R685">
        <f>IF(data[[#This Row],[impressions]]=0,0,data[[#This Row],[spent]]/data[[#This Row],[impressions]]*1000)</f>
        <v>0.12764084735115236</v>
      </c>
      <c r="S685">
        <f t="shared" si="20"/>
        <v>0</v>
      </c>
      <c r="T685">
        <f t="shared" si="21"/>
        <v>0</v>
      </c>
    </row>
    <row r="686" spans="1:20" x14ac:dyDescent="0.3">
      <c r="A686">
        <v>1121411</v>
      </c>
      <c r="B686" s="1">
        <v>42971</v>
      </c>
      <c r="C686" s="1">
        <v>42971</v>
      </c>
      <c r="D686">
        <v>1178</v>
      </c>
      <c r="E686">
        <v>144592</v>
      </c>
      <c r="F686" t="s">
        <v>17</v>
      </c>
      <c r="G686" t="s">
        <v>16</v>
      </c>
      <c r="H686">
        <v>64</v>
      </c>
      <c r="I686">
        <v>70</v>
      </c>
      <c r="J686">
        <v>65</v>
      </c>
      <c r="K686">
        <v>100351</v>
      </c>
      <c r="L686">
        <v>15</v>
      </c>
      <c r="M686">
        <v>24.179999949999999</v>
      </c>
      <c r="N686">
        <v>2</v>
      </c>
      <c r="O686">
        <v>1</v>
      </c>
      <c r="P686">
        <f>IF(data[[#This Row],[impressions]]=0,0,data[[#This Row],[clicks]]/data[[#This Row],[impressions]])</f>
        <v>1.4947534155115546E-4</v>
      </c>
      <c r="Q686">
        <f>IF(data[[#This Row],[clicks]]=0,0,data[[#This Row],[spent]]/data[[#This Row],[clicks]])</f>
        <v>1.6119999966666667</v>
      </c>
      <c r="R686">
        <f>IF(data[[#This Row],[impressions]]=0,0,data[[#This Row],[spent]]/data[[#This Row],[impressions]]*1000)</f>
        <v>0.24095425008221144</v>
      </c>
      <c r="S686">
        <f t="shared" si="20"/>
        <v>6.6666666666666666E-2</v>
      </c>
      <c r="T686">
        <f t="shared" si="21"/>
        <v>24.179999949999999</v>
      </c>
    </row>
    <row r="687" spans="1:20" x14ac:dyDescent="0.3">
      <c r="A687">
        <v>1121412</v>
      </c>
      <c r="B687" s="1">
        <v>42971</v>
      </c>
      <c r="C687" s="1">
        <v>42971</v>
      </c>
      <c r="D687">
        <v>1178</v>
      </c>
      <c r="E687">
        <v>144592</v>
      </c>
      <c r="F687" t="s">
        <v>17</v>
      </c>
      <c r="G687" t="s">
        <v>16</v>
      </c>
      <c r="H687">
        <v>64</v>
      </c>
      <c r="I687">
        <v>68</v>
      </c>
      <c r="J687">
        <v>70</v>
      </c>
      <c r="K687">
        <v>292448</v>
      </c>
      <c r="L687">
        <v>43</v>
      </c>
      <c r="M687">
        <v>76.899999679999993</v>
      </c>
      <c r="N687">
        <v>2</v>
      </c>
      <c r="O687">
        <v>1</v>
      </c>
      <c r="P687">
        <f>IF(data[[#This Row],[impressions]]=0,0,data[[#This Row],[clicks]]/data[[#This Row],[impressions]])</f>
        <v>1.4703468650837073E-4</v>
      </c>
      <c r="Q687">
        <f>IF(data[[#This Row],[clicks]]=0,0,data[[#This Row],[spent]]/data[[#This Row],[clicks]])</f>
        <v>1.7883720855813952</v>
      </c>
      <c r="R687">
        <f>IF(data[[#This Row],[impressions]]=0,0,data[[#This Row],[spent]]/data[[#This Row],[impressions]]*1000)</f>
        <v>0.26295272896378158</v>
      </c>
      <c r="S687">
        <f t="shared" si="20"/>
        <v>2.3255813953488372E-2</v>
      </c>
      <c r="T687">
        <f t="shared" si="21"/>
        <v>76.899999679999993</v>
      </c>
    </row>
    <row r="688" spans="1:20" x14ac:dyDescent="0.3">
      <c r="A688">
        <v>1121413</v>
      </c>
      <c r="B688" s="1">
        <v>42970</v>
      </c>
      <c r="C688" s="1">
        <v>42970</v>
      </c>
      <c r="D688">
        <v>1178</v>
      </c>
      <c r="E688">
        <v>144592</v>
      </c>
      <c r="F688" t="s">
        <v>17</v>
      </c>
      <c r="G688" t="s">
        <v>16</v>
      </c>
      <c r="H688">
        <v>64</v>
      </c>
      <c r="I688">
        <v>67</v>
      </c>
      <c r="J688">
        <v>69</v>
      </c>
      <c r="K688">
        <v>65060</v>
      </c>
      <c r="L688">
        <v>7</v>
      </c>
      <c r="M688">
        <v>14.520000100000001</v>
      </c>
      <c r="N688">
        <v>1</v>
      </c>
      <c r="O688">
        <v>1</v>
      </c>
      <c r="P688">
        <f>IF(data[[#This Row],[impressions]]=0,0,data[[#This Row],[clicks]]/data[[#This Row],[impressions]])</f>
        <v>1.0759299108515216E-4</v>
      </c>
      <c r="Q688">
        <f>IF(data[[#This Row],[clicks]]=0,0,data[[#This Row],[spent]]/data[[#This Row],[clicks]])</f>
        <v>2.0742857285714287</v>
      </c>
      <c r="R688">
        <f>IF(data[[#This Row],[impressions]]=0,0,data[[#This Row],[spent]]/data[[#This Row],[impressions]]*1000)</f>
        <v>0.22317860590224411</v>
      </c>
      <c r="S688">
        <f t="shared" si="20"/>
        <v>0.14285714285714285</v>
      </c>
      <c r="T688">
        <f t="shared" si="21"/>
        <v>14.520000100000001</v>
      </c>
    </row>
    <row r="689" spans="1:20" x14ac:dyDescent="0.3">
      <c r="A689">
        <v>1121414</v>
      </c>
      <c r="B689" s="1">
        <v>42970</v>
      </c>
      <c r="C689" s="1">
        <v>42970</v>
      </c>
      <c r="D689">
        <v>1178</v>
      </c>
      <c r="E689">
        <v>144592</v>
      </c>
      <c r="F689" t="s">
        <v>17</v>
      </c>
      <c r="G689" t="s">
        <v>16</v>
      </c>
      <c r="H689">
        <v>64</v>
      </c>
      <c r="I689">
        <v>70</v>
      </c>
      <c r="J689">
        <v>66</v>
      </c>
      <c r="K689">
        <v>133316</v>
      </c>
      <c r="L689">
        <v>21</v>
      </c>
      <c r="M689">
        <v>36.170000549999997</v>
      </c>
      <c r="N689">
        <v>2</v>
      </c>
      <c r="O689">
        <v>0</v>
      </c>
      <c r="P689">
        <f>IF(data[[#This Row],[impressions]]=0,0,data[[#This Row],[clicks]]/data[[#This Row],[impressions]])</f>
        <v>1.5752047766209607E-4</v>
      </c>
      <c r="Q689">
        <f>IF(data[[#This Row],[clicks]]=0,0,data[[#This Row],[spent]]/data[[#This Row],[clicks]])</f>
        <v>1.7223809785714284</v>
      </c>
      <c r="R689">
        <f>IF(data[[#This Row],[impressions]]=0,0,data[[#This Row],[spent]]/data[[#This Row],[impressions]]*1000)</f>
        <v>0.27131027446067985</v>
      </c>
      <c r="S689">
        <f t="shared" si="20"/>
        <v>0</v>
      </c>
      <c r="T689">
        <f t="shared" si="21"/>
        <v>0</v>
      </c>
    </row>
    <row r="690" spans="1:20" x14ac:dyDescent="0.3">
      <c r="A690">
        <v>1121415</v>
      </c>
      <c r="B690" s="1">
        <v>42970</v>
      </c>
      <c r="C690" s="1">
        <v>42970</v>
      </c>
      <c r="D690">
        <v>1178</v>
      </c>
      <c r="E690">
        <v>144593</v>
      </c>
      <c r="F690" t="s">
        <v>17</v>
      </c>
      <c r="G690" t="s">
        <v>16</v>
      </c>
      <c r="H690">
        <v>65</v>
      </c>
      <c r="I690">
        <v>66</v>
      </c>
      <c r="J690">
        <v>71</v>
      </c>
      <c r="K690">
        <v>113501</v>
      </c>
      <c r="L690">
        <v>26</v>
      </c>
      <c r="M690">
        <v>38.440000769999997</v>
      </c>
      <c r="N690">
        <v>5</v>
      </c>
      <c r="O690">
        <v>4</v>
      </c>
      <c r="P690">
        <f>IF(data[[#This Row],[impressions]]=0,0,data[[#This Row],[clicks]]/data[[#This Row],[impressions]])</f>
        <v>2.2907287160465545E-4</v>
      </c>
      <c r="Q690">
        <f>IF(data[[#This Row],[clicks]]=0,0,data[[#This Row],[spent]]/data[[#This Row],[clicks]])</f>
        <v>1.4784615680769231</v>
      </c>
      <c r="R690">
        <f>IF(data[[#This Row],[impressions]]=0,0,data[[#This Row],[spent]]/data[[#This Row],[impressions]]*1000)</f>
        <v>0.3386754369565026</v>
      </c>
      <c r="S690">
        <f t="shared" si="20"/>
        <v>0.15384615384615385</v>
      </c>
      <c r="T690">
        <f t="shared" si="21"/>
        <v>9.6100001924999994</v>
      </c>
    </row>
    <row r="691" spans="1:20" x14ac:dyDescent="0.3">
      <c r="A691">
        <v>1121418</v>
      </c>
      <c r="B691" s="1">
        <v>42970</v>
      </c>
      <c r="C691" s="1">
        <v>42970</v>
      </c>
      <c r="D691">
        <v>1178</v>
      </c>
      <c r="E691">
        <v>144593</v>
      </c>
      <c r="F691" t="s">
        <v>17</v>
      </c>
      <c r="G691" t="s">
        <v>16</v>
      </c>
      <c r="H691">
        <v>65</v>
      </c>
      <c r="I691">
        <v>71</v>
      </c>
      <c r="J691">
        <v>70</v>
      </c>
      <c r="K691">
        <v>192810</v>
      </c>
      <c r="L691">
        <v>41</v>
      </c>
      <c r="M691">
        <v>61.929999950000003</v>
      </c>
      <c r="N691">
        <v>4</v>
      </c>
      <c r="O691">
        <v>3</v>
      </c>
      <c r="P691">
        <f>IF(data[[#This Row],[impressions]]=0,0,data[[#This Row],[clicks]]/data[[#This Row],[impressions]])</f>
        <v>2.126445723769514E-4</v>
      </c>
      <c r="Q691">
        <f>IF(data[[#This Row],[clicks]]=0,0,data[[#This Row],[spent]]/data[[#This Row],[clicks]])</f>
        <v>1.5104878036585367</v>
      </c>
      <c r="R691">
        <f>IF(data[[#This Row],[impressions]]=0,0,data[[#This Row],[spent]]/data[[#This Row],[impressions]]*1000)</f>
        <v>0.32119703308957004</v>
      </c>
      <c r="S691">
        <f t="shared" si="20"/>
        <v>7.3170731707317069E-2</v>
      </c>
      <c r="T691">
        <f t="shared" si="21"/>
        <v>20.643333316666666</v>
      </c>
    </row>
    <row r="692" spans="1:20" x14ac:dyDescent="0.3">
      <c r="A692">
        <v>1121421</v>
      </c>
      <c r="B692" s="1">
        <v>42968</v>
      </c>
      <c r="C692" s="1">
        <v>42968</v>
      </c>
      <c r="D692">
        <v>1178</v>
      </c>
      <c r="E692">
        <v>144594</v>
      </c>
      <c r="F692" t="s">
        <v>17</v>
      </c>
      <c r="G692" t="s">
        <v>16</v>
      </c>
      <c r="H692">
        <v>2</v>
      </c>
      <c r="I692">
        <v>8</v>
      </c>
      <c r="J692">
        <v>6</v>
      </c>
      <c r="K692">
        <v>233404</v>
      </c>
      <c r="L692">
        <v>43</v>
      </c>
      <c r="M692">
        <v>70.410000800000006</v>
      </c>
      <c r="N692">
        <v>2</v>
      </c>
      <c r="O692">
        <v>1</v>
      </c>
      <c r="P692">
        <f>IF(data[[#This Row],[impressions]]=0,0,data[[#This Row],[clicks]]/data[[#This Row],[impressions]])</f>
        <v>1.8422991893883567E-4</v>
      </c>
      <c r="Q692">
        <f>IF(data[[#This Row],[clicks]]=0,0,data[[#This Row],[spent]]/data[[#This Row],[clicks]])</f>
        <v>1.6374418790697676</v>
      </c>
      <c r="R692">
        <f>IF(data[[#This Row],[impressions]]=0,0,data[[#This Row],[spent]]/data[[#This Row],[impressions]]*1000)</f>
        <v>0.30166578464807803</v>
      </c>
      <c r="S692">
        <f t="shared" si="20"/>
        <v>2.3255813953488372E-2</v>
      </c>
      <c r="T692">
        <f t="shared" si="21"/>
        <v>70.410000800000006</v>
      </c>
    </row>
    <row r="693" spans="1:20" x14ac:dyDescent="0.3">
      <c r="A693">
        <v>1121422</v>
      </c>
      <c r="B693" s="1">
        <v>42970</v>
      </c>
      <c r="C693" s="1">
        <v>42970</v>
      </c>
      <c r="D693">
        <v>1178</v>
      </c>
      <c r="E693">
        <v>144594</v>
      </c>
      <c r="F693" t="s">
        <v>17</v>
      </c>
      <c r="G693" t="s">
        <v>16</v>
      </c>
      <c r="H693">
        <v>2</v>
      </c>
      <c r="I693">
        <v>7</v>
      </c>
      <c r="J693">
        <v>7</v>
      </c>
      <c r="K693">
        <v>128843</v>
      </c>
      <c r="L693">
        <v>24</v>
      </c>
      <c r="M693">
        <v>37.5999999</v>
      </c>
      <c r="N693">
        <v>2</v>
      </c>
      <c r="O693">
        <v>0</v>
      </c>
      <c r="P693">
        <f>IF(data[[#This Row],[impressions]]=0,0,data[[#This Row],[clicks]]/data[[#This Row],[impressions]])</f>
        <v>1.8627321623991992E-4</v>
      </c>
      <c r="Q693">
        <f>IF(data[[#This Row],[clicks]]=0,0,data[[#This Row],[spent]]/data[[#This Row],[clicks]])</f>
        <v>1.5666666625000001</v>
      </c>
      <c r="R693">
        <f>IF(data[[#This Row],[impressions]]=0,0,data[[#This Row],[spent]]/data[[#This Row],[impressions]]*1000)</f>
        <v>0.29182803799973611</v>
      </c>
      <c r="S693">
        <f t="shared" si="20"/>
        <v>0</v>
      </c>
      <c r="T693">
        <f t="shared" si="21"/>
        <v>0</v>
      </c>
    </row>
    <row r="694" spans="1:20" x14ac:dyDescent="0.3">
      <c r="A694">
        <v>1121423</v>
      </c>
      <c r="B694" s="1">
        <v>42970</v>
      </c>
      <c r="C694" s="1">
        <v>42970</v>
      </c>
      <c r="D694">
        <v>1178</v>
      </c>
      <c r="E694">
        <v>144594</v>
      </c>
      <c r="F694" t="s">
        <v>17</v>
      </c>
      <c r="G694" t="s">
        <v>16</v>
      </c>
      <c r="H694">
        <v>2</v>
      </c>
      <c r="I694">
        <v>5</v>
      </c>
      <c r="J694">
        <v>7</v>
      </c>
      <c r="K694">
        <v>63564</v>
      </c>
      <c r="L694">
        <v>12</v>
      </c>
      <c r="M694">
        <v>20.590000270000001</v>
      </c>
      <c r="N694">
        <v>2</v>
      </c>
      <c r="O694">
        <v>0</v>
      </c>
      <c r="P694">
        <f>IF(data[[#This Row],[impressions]]=0,0,data[[#This Row],[clicks]]/data[[#This Row],[impressions]])</f>
        <v>1.8878610534264677E-4</v>
      </c>
      <c r="Q694">
        <f>IF(data[[#This Row],[clicks]]=0,0,data[[#This Row],[spent]]/data[[#This Row],[clicks]])</f>
        <v>1.7158333558333334</v>
      </c>
      <c r="R694">
        <f>IF(data[[#This Row],[impressions]]=0,0,data[[#This Row],[spent]]/data[[#This Row],[impressions]]*1000)</f>
        <v>0.32392549666477882</v>
      </c>
      <c r="S694">
        <f t="shared" si="20"/>
        <v>0</v>
      </c>
      <c r="T694">
        <f t="shared" si="21"/>
        <v>0</v>
      </c>
    </row>
    <row r="695" spans="1:20" x14ac:dyDescent="0.3">
      <c r="A695">
        <v>1121425</v>
      </c>
      <c r="B695" s="1">
        <v>42970</v>
      </c>
      <c r="C695" s="1">
        <v>42970</v>
      </c>
      <c r="D695">
        <v>1178</v>
      </c>
      <c r="E695">
        <v>144594</v>
      </c>
      <c r="F695" t="s">
        <v>17</v>
      </c>
      <c r="G695" t="s">
        <v>16</v>
      </c>
      <c r="H695">
        <v>2</v>
      </c>
      <c r="I695">
        <v>8</v>
      </c>
      <c r="J695">
        <v>7</v>
      </c>
      <c r="K695">
        <v>85970</v>
      </c>
      <c r="L695">
        <v>14</v>
      </c>
      <c r="M695">
        <v>24.780000210000001</v>
      </c>
      <c r="N695">
        <v>1</v>
      </c>
      <c r="O695">
        <v>1</v>
      </c>
      <c r="P695">
        <f>IF(data[[#This Row],[impressions]]=0,0,data[[#This Row],[clicks]]/data[[#This Row],[impressions]])</f>
        <v>1.6284750494358497E-4</v>
      </c>
      <c r="Q695">
        <f>IF(data[[#This Row],[clicks]]=0,0,data[[#This Row],[spent]]/data[[#This Row],[clicks]])</f>
        <v>1.7700000150000001</v>
      </c>
      <c r="R695">
        <f>IF(data[[#This Row],[impressions]]=0,0,data[[#This Row],[spent]]/data[[#This Row],[impressions]]*1000)</f>
        <v>0.28824008619285796</v>
      </c>
      <c r="S695">
        <f t="shared" si="20"/>
        <v>7.1428571428571425E-2</v>
      </c>
      <c r="T695">
        <f t="shared" si="21"/>
        <v>24.780000210000001</v>
      </c>
    </row>
    <row r="696" spans="1:20" x14ac:dyDescent="0.3">
      <c r="A696">
        <v>1121428</v>
      </c>
      <c r="B696" s="1">
        <v>42970</v>
      </c>
      <c r="C696" s="1">
        <v>42970</v>
      </c>
      <c r="D696">
        <v>1178</v>
      </c>
      <c r="E696">
        <v>144595</v>
      </c>
      <c r="F696" t="s">
        <v>17</v>
      </c>
      <c r="G696" t="s">
        <v>16</v>
      </c>
      <c r="H696">
        <v>7</v>
      </c>
      <c r="I696">
        <v>9</v>
      </c>
      <c r="J696">
        <v>13</v>
      </c>
      <c r="K696">
        <v>131232</v>
      </c>
      <c r="L696">
        <v>16</v>
      </c>
      <c r="M696">
        <v>29.53999937</v>
      </c>
      <c r="N696">
        <v>1</v>
      </c>
      <c r="O696">
        <v>1</v>
      </c>
      <c r="P696">
        <f>IF(data[[#This Row],[impressions]]=0,0,data[[#This Row],[clicks]]/data[[#This Row],[impressions]])</f>
        <v>1.21921482565228E-4</v>
      </c>
      <c r="Q696">
        <f>IF(data[[#This Row],[clicks]]=0,0,data[[#This Row],[spent]]/data[[#This Row],[clicks]])</f>
        <v>1.846249960625</v>
      </c>
      <c r="R696">
        <f>IF(data[[#This Row],[impressions]]=0,0,data[[#This Row],[spent]]/data[[#This Row],[impressions]]*1000)</f>
        <v>0.22509753238539379</v>
      </c>
      <c r="S696">
        <f t="shared" si="20"/>
        <v>6.25E-2</v>
      </c>
      <c r="T696">
        <f t="shared" si="21"/>
        <v>29.53999937</v>
      </c>
    </row>
    <row r="697" spans="1:20" x14ac:dyDescent="0.3">
      <c r="A697">
        <v>1121429</v>
      </c>
      <c r="B697" s="1">
        <v>42970</v>
      </c>
      <c r="C697" s="1">
        <v>42970</v>
      </c>
      <c r="D697">
        <v>1178</v>
      </c>
      <c r="E697">
        <v>144595</v>
      </c>
      <c r="F697" t="s">
        <v>17</v>
      </c>
      <c r="G697" t="s">
        <v>16</v>
      </c>
      <c r="H697">
        <v>7</v>
      </c>
      <c r="I697">
        <v>13</v>
      </c>
      <c r="J697">
        <v>9</v>
      </c>
      <c r="K697">
        <v>152454</v>
      </c>
      <c r="L697">
        <v>22</v>
      </c>
      <c r="M697">
        <v>37.849999789999998</v>
      </c>
      <c r="N697">
        <v>1</v>
      </c>
      <c r="O697">
        <v>1</v>
      </c>
      <c r="P697">
        <f>IF(data[[#This Row],[impressions]]=0,0,data[[#This Row],[clicks]]/data[[#This Row],[impressions]])</f>
        <v>1.443058233959096E-4</v>
      </c>
      <c r="Q697">
        <f>IF(data[[#This Row],[clicks]]=0,0,data[[#This Row],[spent]]/data[[#This Row],[clicks]])</f>
        <v>1.7204545359090908</v>
      </c>
      <c r="R697">
        <f>IF(data[[#This Row],[impressions]]=0,0,data[[#This Row],[spent]]/data[[#This Row],[impressions]]*1000)</f>
        <v>0.24827160841958884</v>
      </c>
      <c r="S697">
        <f t="shared" si="20"/>
        <v>4.5454545454545456E-2</v>
      </c>
      <c r="T697">
        <f t="shared" si="21"/>
        <v>37.849999789999998</v>
      </c>
    </row>
    <row r="698" spans="1:20" x14ac:dyDescent="0.3">
      <c r="A698">
        <v>1121430</v>
      </c>
      <c r="B698" s="1">
        <v>42970</v>
      </c>
      <c r="C698" s="1">
        <v>42970</v>
      </c>
      <c r="D698">
        <v>1178</v>
      </c>
      <c r="E698">
        <v>144595</v>
      </c>
      <c r="F698" t="s">
        <v>17</v>
      </c>
      <c r="G698" t="s">
        <v>16</v>
      </c>
      <c r="H698">
        <v>7</v>
      </c>
      <c r="I698">
        <v>10</v>
      </c>
      <c r="J698">
        <v>9</v>
      </c>
      <c r="K698">
        <v>28989</v>
      </c>
      <c r="L698">
        <v>2</v>
      </c>
      <c r="M698">
        <v>2.290000021</v>
      </c>
      <c r="N698">
        <v>1</v>
      </c>
      <c r="O698">
        <v>0</v>
      </c>
      <c r="P698">
        <f>IF(data[[#This Row],[impressions]]=0,0,data[[#This Row],[clicks]]/data[[#This Row],[impressions]])</f>
        <v>6.8991686501776532E-5</v>
      </c>
      <c r="Q698">
        <f>IF(data[[#This Row],[clicks]]=0,0,data[[#This Row],[spent]]/data[[#This Row],[clicks]])</f>
        <v>1.1450000105</v>
      </c>
      <c r="R698">
        <f>IF(data[[#This Row],[impressions]]=0,0,data[[#This Row],[spent]]/data[[#This Row],[impressions]]*1000)</f>
        <v>7.8995481768946843E-2</v>
      </c>
      <c r="S698">
        <f t="shared" si="20"/>
        <v>0</v>
      </c>
      <c r="T698">
        <f t="shared" si="21"/>
        <v>0</v>
      </c>
    </row>
    <row r="699" spans="1:20" x14ac:dyDescent="0.3">
      <c r="A699">
        <v>1121433</v>
      </c>
      <c r="B699" s="1">
        <v>42971</v>
      </c>
      <c r="C699" s="1">
        <v>42971</v>
      </c>
      <c r="D699">
        <v>1178</v>
      </c>
      <c r="E699">
        <v>144596</v>
      </c>
      <c r="F699" t="s">
        <v>17</v>
      </c>
      <c r="G699" t="s">
        <v>16</v>
      </c>
      <c r="H699">
        <v>66</v>
      </c>
      <c r="I699">
        <v>69</v>
      </c>
      <c r="J699">
        <v>72</v>
      </c>
      <c r="K699">
        <v>80248</v>
      </c>
      <c r="L699">
        <v>15</v>
      </c>
      <c r="M699">
        <v>24.190000300000001</v>
      </c>
      <c r="N699">
        <v>1</v>
      </c>
      <c r="O699">
        <v>1</v>
      </c>
      <c r="P699">
        <f>IF(data[[#This Row],[impressions]]=0,0,data[[#This Row],[clicks]]/data[[#This Row],[impressions]])</f>
        <v>1.8692054630645001E-4</v>
      </c>
      <c r="Q699">
        <f>IF(data[[#This Row],[clicks]]=0,0,data[[#This Row],[spent]]/data[[#This Row],[clicks]])</f>
        <v>1.6126666866666668</v>
      </c>
      <c r="R699">
        <f>IF(data[[#This Row],[impressions]]=0,0,data[[#This Row],[spent]]/data[[#This Row],[impressions]]*1000)</f>
        <v>0.30144053808194593</v>
      </c>
      <c r="S699">
        <f t="shared" si="20"/>
        <v>6.6666666666666666E-2</v>
      </c>
      <c r="T699">
        <f t="shared" si="21"/>
        <v>24.190000300000001</v>
      </c>
    </row>
    <row r="700" spans="1:20" x14ac:dyDescent="0.3">
      <c r="A700">
        <v>1121437</v>
      </c>
      <c r="B700" s="1">
        <v>42971</v>
      </c>
      <c r="C700" s="1">
        <v>42971</v>
      </c>
      <c r="D700">
        <v>1178</v>
      </c>
      <c r="E700">
        <v>144596</v>
      </c>
      <c r="F700" t="s">
        <v>17</v>
      </c>
      <c r="G700" t="s">
        <v>16</v>
      </c>
      <c r="H700">
        <v>66</v>
      </c>
      <c r="I700">
        <v>68</v>
      </c>
      <c r="J700">
        <v>68</v>
      </c>
      <c r="K700">
        <v>38580</v>
      </c>
      <c r="L700">
        <v>5</v>
      </c>
      <c r="M700">
        <v>8.5199999809999998</v>
      </c>
      <c r="N700">
        <v>1</v>
      </c>
      <c r="O700">
        <v>0</v>
      </c>
      <c r="P700">
        <f>IF(data[[#This Row],[impressions]]=0,0,data[[#This Row],[clicks]]/data[[#This Row],[impressions]])</f>
        <v>1.2960082944530845E-4</v>
      </c>
      <c r="Q700">
        <f>IF(data[[#This Row],[clicks]]=0,0,data[[#This Row],[spent]]/data[[#This Row],[clicks]])</f>
        <v>1.7039999961999999</v>
      </c>
      <c r="R700">
        <f>IF(data[[#This Row],[impressions]]=0,0,data[[#This Row],[spent]]/data[[#This Row],[impressions]]*1000)</f>
        <v>0.22083981288232246</v>
      </c>
      <c r="S700">
        <f t="shared" si="20"/>
        <v>0</v>
      </c>
      <c r="T700">
        <f t="shared" si="21"/>
        <v>0</v>
      </c>
    </row>
    <row r="701" spans="1:20" x14ac:dyDescent="0.3">
      <c r="A701">
        <v>1121439</v>
      </c>
      <c r="B701" s="1">
        <v>42972</v>
      </c>
      <c r="C701" s="1">
        <v>42972</v>
      </c>
      <c r="D701">
        <v>1178</v>
      </c>
      <c r="E701">
        <v>144597</v>
      </c>
      <c r="F701" t="s">
        <v>18</v>
      </c>
      <c r="G701" t="s">
        <v>16</v>
      </c>
      <c r="H701">
        <v>10</v>
      </c>
      <c r="I701">
        <v>11</v>
      </c>
      <c r="J701">
        <v>15</v>
      </c>
      <c r="K701">
        <v>621591</v>
      </c>
      <c r="L701">
        <v>91</v>
      </c>
      <c r="M701">
        <v>163.36000000000001</v>
      </c>
      <c r="N701">
        <v>5</v>
      </c>
      <c r="O701">
        <v>1</v>
      </c>
      <c r="P701">
        <f>IF(data[[#This Row],[impressions]]=0,0,data[[#This Row],[clicks]]/data[[#This Row],[impressions]])</f>
        <v>1.4639851606603057E-4</v>
      </c>
      <c r="Q701">
        <f>IF(data[[#This Row],[clicks]]=0,0,data[[#This Row],[spent]]/data[[#This Row],[clicks]])</f>
        <v>1.7951648351648353</v>
      </c>
      <c r="R701">
        <f>IF(data[[#This Row],[impressions]]=0,0,data[[#This Row],[spent]]/data[[#This Row],[impressions]]*1000)</f>
        <v>0.26280946796205223</v>
      </c>
      <c r="S701">
        <f t="shared" si="20"/>
        <v>1.098901098901099E-2</v>
      </c>
      <c r="T701">
        <f t="shared" si="21"/>
        <v>163.36000000000001</v>
      </c>
    </row>
    <row r="702" spans="1:20" x14ac:dyDescent="0.3">
      <c r="A702">
        <v>1121440</v>
      </c>
      <c r="B702" s="1">
        <v>42972</v>
      </c>
      <c r="C702" s="1">
        <v>42972</v>
      </c>
      <c r="D702">
        <v>1178</v>
      </c>
      <c r="E702">
        <v>144597</v>
      </c>
      <c r="F702" t="s">
        <v>18</v>
      </c>
      <c r="G702" t="s">
        <v>16</v>
      </c>
      <c r="H702">
        <v>10</v>
      </c>
      <c r="I702">
        <v>15</v>
      </c>
      <c r="J702">
        <v>11</v>
      </c>
      <c r="K702">
        <v>250499</v>
      </c>
      <c r="L702">
        <v>36</v>
      </c>
      <c r="M702">
        <v>58.140000049999998</v>
      </c>
      <c r="N702">
        <v>3</v>
      </c>
      <c r="O702">
        <v>1</v>
      </c>
      <c r="P702">
        <f>IF(data[[#This Row],[impressions]]=0,0,data[[#This Row],[clicks]]/data[[#This Row],[impressions]])</f>
        <v>1.4371314855548325E-4</v>
      </c>
      <c r="Q702">
        <f>IF(data[[#This Row],[clicks]]=0,0,data[[#This Row],[spent]]/data[[#This Row],[clicks]])</f>
        <v>1.6150000013888888</v>
      </c>
      <c r="R702">
        <f>IF(data[[#This Row],[impressions]]=0,0,data[[#This Row],[spent]]/data[[#This Row],[impressions]]*1000)</f>
        <v>0.23209673511670703</v>
      </c>
      <c r="S702">
        <f t="shared" si="20"/>
        <v>2.7777777777777776E-2</v>
      </c>
      <c r="T702">
        <f t="shared" si="21"/>
        <v>58.140000049999998</v>
      </c>
    </row>
    <row r="703" spans="1:20" x14ac:dyDescent="0.3">
      <c r="A703">
        <v>1121442</v>
      </c>
      <c r="B703" s="1">
        <v>42972</v>
      </c>
      <c r="C703" s="1">
        <v>42972</v>
      </c>
      <c r="D703">
        <v>1178</v>
      </c>
      <c r="E703">
        <v>144597</v>
      </c>
      <c r="F703" t="s">
        <v>18</v>
      </c>
      <c r="G703" t="s">
        <v>16</v>
      </c>
      <c r="H703">
        <v>10</v>
      </c>
      <c r="I703">
        <v>15</v>
      </c>
      <c r="J703">
        <v>14</v>
      </c>
      <c r="K703">
        <v>131637</v>
      </c>
      <c r="L703">
        <v>18</v>
      </c>
      <c r="M703">
        <v>29.309999820000002</v>
      </c>
      <c r="N703">
        <v>2</v>
      </c>
      <c r="O703">
        <v>1</v>
      </c>
      <c r="P703">
        <f>IF(data[[#This Row],[impressions]]=0,0,data[[#This Row],[clicks]]/data[[#This Row],[impressions]])</f>
        <v>1.367396704573942E-4</v>
      </c>
      <c r="Q703">
        <f>IF(data[[#This Row],[clicks]]=0,0,data[[#This Row],[spent]]/data[[#This Row],[clicks]])</f>
        <v>1.6283333233333335</v>
      </c>
      <c r="R703">
        <f>IF(data[[#This Row],[impressions]]=0,0,data[[#This Row],[spent]]/data[[#This Row],[impressions]]*1000)</f>
        <v>0.22265776202739351</v>
      </c>
      <c r="S703">
        <f t="shared" si="20"/>
        <v>5.5555555555555552E-2</v>
      </c>
      <c r="T703">
        <f t="shared" si="21"/>
        <v>29.309999820000002</v>
      </c>
    </row>
    <row r="704" spans="1:20" x14ac:dyDescent="0.3">
      <c r="A704">
        <v>1121443</v>
      </c>
      <c r="B704" s="1">
        <v>42972</v>
      </c>
      <c r="C704" s="1">
        <v>42972</v>
      </c>
      <c r="D704">
        <v>1178</v>
      </c>
      <c r="E704">
        <v>144597</v>
      </c>
      <c r="F704" t="s">
        <v>18</v>
      </c>
      <c r="G704" t="s">
        <v>16</v>
      </c>
      <c r="H704">
        <v>10</v>
      </c>
      <c r="I704">
        <v>12</v>
      </c>
      <c r="J704">
        <v>15</v>
      </c>
      <c r="K704">
        <v>463813</v>
      </c>
      <c r="L704">
        <v>69</v>
      </c>
      <c r="M704">
        <v>116.3399996</v>
      </c>
      <c r="N704">
        <v>4</v>
      </c>
      <c r="O704">
        <v>2</v>
      </c>
      <c r="P704">
        <f>IF(data[[#This Row],[impressions]]=0,0,data[[#This Row],[clicks]]/data[[#This Row],[impressions]])</f>
        <v>1.4876685215808958E-4</v>
      </c>
      <c r="Q704">
        <f>IF(data[[#This Row],[clicks]]=0,0,data[[#This Row],[spent]]/data[[#This Row],[clicks]])</f>
        <v>1.6860869507246377</v>
      </c>
      <c r="R704">
        <f>IF(data[[#This Row],[impressions]]=0,0,data[[#This Row],[spent]]/data[[#This Row],[impressions]]*1000)</f>
        <v>0.25083384812413623</v>
      </c>
      <c r="S704">
        <f t="shared" si="20"/>
        <v>2.8985507246376812E-2</v>
      </c>
      <c r="T704">
        <f t="shared" si="21"/>
        <v>58.169999799999999</v>
      </c>
    </row>
    <row r="705" spans="1:20" x14ac:dyDescent="0.3">
      <c r="A705">
        <v>1121444</v>
      </c>
      <c r="B705" s="1">
        <v>42972</v>
      </c>
      <c r="C705" s="1">
        <v>42972</v>
      </c>
      <c r="D705">
        <v>1178</v>
      </c>
      <c r="E705">
        <v>144597</v>
      </c>
      <c r="F705" t="s">
        <v>18</v>
      </c>
      <c r="G705" t="s">
        <v>16</v>
      </c>
      <c r="H705">
        <v>10</v>
      </c>
      <c r="I705">
        <v>13</v>
      </c>
      <c r="J705">
        <v>12</v>
      </c>
      <c r="K705">
        <v>211767</v>
      </c>
      <c r="L705">
        <v>35</v>
      </c>
      <c r="M705">
        <v>60.899999139999998</v>
      </c>
      <c r="N705">
        <v>5</v>
      </c>
      <c r="O705">
        <v>1</v>
      </c>
      <c r="P705">
        <f>IF(data[[#This Row],[impressions]]=0,0,data[[#This Row],[clicks]]/data[[#This Row],[impressions]])</f>
        <v>1.652759872879155E-4</v>
      </c>
      <c r="Q705">
        <f>IF(data[[#This Row],[clicks]]=0,0,data[[#This Row],[spent]]/data[[#This Row],[clicks]])</f>
        <v>1.7399999754285713</v>
      </c>
      <c r="R705">
        <f>IF(data[[#This Row],[impressions]]=0,0,data[[#This Row],[spent]]/data[[#This Row],[impressions]]*1000)</f>
        <v>0.28758021381990584</v>
      </c>
      <c r="S705">
        <f t="shared" si="20"/>
        <v>2.8571428571428571E-2</v>
      </c>
      <c r="T705">
        <f t="shared" si="21"/>
        <v>60.899999139999998</v>
      </c>
    </row>
    <row r="706" spans="1:20" x14ac:dyDescent="0.3">
      <c r="A706">
        <v>1121446</v>
      </c>
      <c r="B706" s="1">
        <v>42972</v>
      </c>
      <c r="C706" s="1">
        <v>42972</v>
      </c>
      <c r="D706">
        <v>1178</v>
      </c>
      <c r="E706">
        <v>144598</v>
      </c>
      <c r="F706" t="s">
        <v>18</v>
      </c>
      <c r="G706" t="s">
        <v>16</v>
      </c>
      <c r="H706">
        <v>15</v>
      </c>
      <c r="I706">
        <v>17</v>
      </c>
      <c r="J706">
        <v>17</v>
      </c>
      <c r="K706">
        <v>163181</v>
      </c>
      <c r="L706">
        <v>26</v>
      </c>
      <c r="M706">
        <v>40.020000930000002</v>
      </c>
      <c r="N706">
        <v>1</v>
      </c>
      <c r="O706">
        <v>1</v>
      </c>
      <c r="P706">
        <f>IF(data[[#This Row],[impressions]]=0,0,data[[#This Row],[clicks]]/data[[#This Row],[impressions]])</f>
        <v>1.5933227520360826E-4</v>
      </c>
      <c r="Q706">
        <f>IF(data[[#This Row],[clicks]]=0,0,data[[#This Row],[spent]]/data[[#This Row],[clicks]])</f>
        <v>1.5392308050000001</v>
      </c>
      <c r="R706">
        <f>IF(data[[#This Row],[impressions]]=0,0,data[[#This Row],[spent]]/data[[#This Row],[impressions]]*1000)</f>
        <v>0.24524914622413149</v>
      </c>
      <c r="S706">
        <f t="shared" ref="S706:S769" si="22">IF(L706=0,0,O706/L706)</f>
        <v>3.8461538461538464E-2</v>
      </c>
      <c r="T706">
        <f t="shared" ref="T706:T769" si="23">IF(O706=0,0,M706/O706)</f>
        <v>40.020000930000002</v>
      </c>
    </row>
    <row r="707" spans="1:20" x14ac:dyDescent="0.3">
      <c r="A707">
        <v>1121451</v>
      </c>
      <c r="B707" s="1">
        <v>42972</v>
      </c>
      <c r="C707" s="1">
        <v>42972</v>
      </c>
      <c r="D707">
        <v>1178</v>
      </c>
      <c r="E707">
        <v>144599</v>
      </c>
      <c r="F707" t="s">
        <v>18</v>
      </c>
      <c r="G707" t="s">
        <v>16</v>
      </c>
      <c r="H707">
        <v>16</v>
      </c>
      <c r="I707">
        <v>20</v>
      </c>
      <c r="J707">
        <v>18</v>
      </c>
      <c r="K707">
        <v>1117385</v>
      </c>
      <c r="L707">
        <v>147</v>
      </c>
      <c r="M707">
        <v>260.06999839999997</v>
      </c>
      <c r="N707">
        <v>11</v>
      </c>
      <c r="O707">
        <v>2</v>
      </c>
      <c r="P707">
        <f>IF(data[[#This Row],[impressions]]=0,0,data[[#This Row],[clicks]]/data[[#This Row],[impressions]])</f>
        <v>1.3155716248204513E-4</v>
      </c>
      <c r="Q707">
        <f>IF(data[[#This Row],[clicks]]=0,0,data[[#This Row],[spent]]/data[[#This Row],[clicks]])</f>
        <v>1.7691836625850339</v>
      </c>
      <c r="R707">
        <f>IF(data[[#This Row],[impressions]]=0,0,data[[#This Row],[spent]]/data[[#This Row],[impressions]]*1000)</f>
        <v>0.232748782559279</v>
      </c>
      <c r="S707">
        <f t="shared" si="22"/>
        <v>1.3605442176870748E-2</v>
      </c>
      <c r="T707">
        <f t="shared" si="23"/>
        <v>130.03499919999999</v>
      </c>
    </row>
    <row r="708" spans="1:20" x14ac:dyDescent="0.3">
      <c r="A708">
        <v>1121452</v>
      </c>
      <c r="B708" s="1">
        <v>42972</v>
      </c>
      <c r="C708" s="1">
        <v>42972</v>
      </c>
      <c r="D708">
        <v>1178</v>
      </c>
      <c r="E708">
        <v>144599</v>
      </c>
      <c r="F708" t="s">
        <v>18</v>
      </c>
      <c r="G708" t="s">
        <v>16</v>
      </c>
      <c r="H708">
        <v>16</v>
      </c>
      <c r="I708">
        <v>21</v>
      </c>
      <c r="J708">
        <v>22</v>
      </c>
      <c r="K708">
        <v>1663441</v>
      </c>
      <c r="L708">
        <v>205</v>
      </c>
      <c r="M708">
        <v>359.47000009999999</v>
      </c>
      <c r="N708">
        <v>17</v>
      </c>
      <c r="O708">
        <v>6</v>
      </c>
      <c r="P708">
        <f>IF(data[[#This Row],[impressions]]=0,0,data[[#This Row],[clicks]]/data[[#This Row],[impressions]])</f>
        <v>1.2323851582352486E-4</v>
      </c>
      <c r="Q708">
        <f>IF(data[[#This Row],[clicks]]=0,0,data[[#This Row],[spent]]/data[[#This Row],[clicks]])</f>
        <v>1.7535121956097561</v>
      </c>
      <c r="R708">
        <f>IF(data[[#This Row],[impressions]]=0,0,data[[#This Row],[spent]]/data[[#This Row],[impressions]]*1000)</f>
        <v>0.21610024046539672</v>
      </c>
      <c r="S708">
        <f t="shared" si="22"/>
        <v>2.9268292682926831E-2</v>
      </c>
      <c r="T708">
        <f t="shared" si="23"/>
        <v>59.91166668333333</v>
      </c>
    </row>
    <row r="709" spans="1:20" x14ac:dyDescent="0.3">
      <c r="A709">
        <v>1121453</v>
      </c>
      <c r="B709" s="1">
        <v>42972</v>
      </c>
      <c r="C709" s="1">
        <v>42972</v>
      </c>
      <c r="D709">
        <v>1178</v>
      </c>
      <c r="E709">
        <v>144599</v>
      </c>
      <c r="F709" t="s">
        <v>18</v>
      </c>
      <c r="G709" t="s">
        <v>16</v>
      </c>
      <c r="H709">
        <v>16</v>
      </c>
      <c r="I709">
        <v>18</v>
      </c>
      <c r="J709">
        <v>17</v>
      </c>
      <c r="K709">
        <v>455248</v>
      </c>
      <c r="L709">
        <v>54</v>
      </c>
      <c r="M709">
        <v>105.7099996</v>
      </c>
      <c r="N709">
        <v>5</v>
      </c>
      <c r="O709">
        <v>2</v>
      </c>
      <c r="P709">
        <f>IF(data[[#This Row],[impressions]]=0,0,data[[#This Row],[clicks]]/data[[#This Row],[impressions]])</f>
        <v>1.1861666608090535E-4</v>
      </c>
      <c r="Q709">
        <f>IF(data[[#This Row],[clicks]]=0,0,data[[#This Row],[spent]]/data[[#This Row],[clicks]])</f>
        <v>1.9575925851851852</v>
      </c>
      <c r="R709">
        <f>IF(data[[#This Row],[impressions]]=0,0,data[[#This Row],[spent]]/data[[#This Row],[impressions]]*1000)</f>
        <v>0.23220310599936739</v>
      </c>
      <c r="S709">
        <f t="shared" si="22"/>
        <v>3.7037037037037035E-2</v>
      </c>
      <c r="T709">
        <f t="shared" si="23"/>
        <v>52.854999800000002</v>
      </c>
    </row>
    <row r="710" spans="1:20" x14ac:dyDescent="0.3">
      <c r="A710">
        <v>1121454</v>
      </c>
      <c r="B710" s="1">
        <v>42972</v>
      </c>
      <c r="C710" s="1">
        <v>42972</v>
      </c>
      <c r="D710">
        <v>1178</v>
      </c>
      <c r="E710">
        <v>144599</v>
      </c>
      <c r="F710" t="s">
        <v>18</v>
      </c>
      <c r="G710" t="s">
        <v>16</v>
      </c>
      <c r="H710">
        <v>16</v>
      </c>
      <c r="I710">
        <v>22</v>
      </c>
      <c r="J710">
        <v>20</v>
      </c>
      <c r="K710">
        <v>75589</v>
      </c>
      <c r="L710">
        <v>6</v>
      </c>
      <c r="M710">
        <v>10.66000009</v>
      </c>
      <c r="N710">
        <v>1</v>
      </c>
      <c r="O710">
        <v>1</v>
      </c>
      <c r="P710">
        <f>IF(data[[#This Row],[impressions]]=0,0,data[[#This Row],[clicks]]/data[[#This Row],[impressions]])</f>
        <v>7.9376628874571701E-5</v>
      </c>
      <c r="Q710">
        <f>IF(data[[#This Row],[clicks]]=0,0,data[[#This Row],[spent]]/data[[#This Row],[clicks]])</f>
        <v>1.7766666816666667</v>
      </c>
      <c r="R710">
        <f>IF(data[[#This Row],[impressions]]=0,0,data[[#This Row],[spent]]/data[[#This Row],[impressions]]*1000)</f>
        <v>0.14102581182447183</v>
      </c>
      <c r="S710">
        <f t="shared" si="22"/>
        <v>0.16666666666666666</v>
      </c>
      <c r="T710">
        <f t="shared" si="23"/>
        <v>10.66000009</v>
      </c>
    </row>
    <row r="711" spans="1:20" x14ac:dyDescent="0.3">
      <c r="A711">
        <v>1121455</v>
      </c>
      <c r="B711" s="1">
        <v>42971</v>
      </c>
      <c r="C711" s="1">
        <v>42971</v>
      </c>
      <c r="D711">
        <v>1178</v>
      </c>
      <c r="E711">
        <v>144599</v>
      </c>
      <c r="F711" t="s">
        <v>18</v>
      </c>
      <c r="G711" t="s">
        <v>16</v>
      </c>
      <c r="H711">
        <v>16</v>
      </c>
      <c r="I711">
        <v>21</v>
      </c>
      <c r="J711">
        <v>22</v>
      </c>
      <c r="K711">
        <v>594267</v>
      </c>
      <c r="L711">
        <v>82</v>
      </c>
      <c r="M711">
        <v>143.30000089999999</v>
      </c>
      <c r="N711">
        <v>3</v>
      </c>
      <c r="O711">
        <v>2</v>
      </c>
      <c r="P711">
        <f>IF(data[[#This Row],[impressions]]=0,0,data[[#This Row],[clicks]]/data[[#This Row],[impressions]])</f>
        <v>1.37985114435094E-4</v>
      </c>
      <c r="Q711">
        <f>IF(data[[#This Row],[clicks]]=0,0,data[[#This Row],[spent]]/data[[#This Row],[clicks]])</f>
        <v>1.7475609865853656</v>
      </c>
      <c r="R711">
        <f>IF(data[[#This Row],[impressions]]=0,0,data[[#This Row],[spent]]/data[[#This Row],[impressions]]*1000)</f>
        <v>0.24113740271628745</v>
      </c>
      <c r="S711">
        <f t="shared" si="22"/>
        <v>2.4390243902439025E-2</v>
      </c>
      <c r="T711">
        <f t="shared" si="23"/>
        <v>71.650000449999993</v>
      </c>
    </row>
    <row r="712" spans="1:20" x14ac:dyDescent="0.3">
      <c r="A712">
        <v>1121456</v>
      </c>
      <c r="B712" s="1">
        <v>42971</v>
      </c>
      <c r="C712" s="1">
        <v>42971</v>
      </c>
      <c r="D712">
        <v>1178</v>
      </c>
      <c r="E712">
        <v>144599</v>
      </c>
      <c r="F712" t="s">
        <v>18</v>
      </c>
      <c r="G712" t="s">
        <v>16</v>
      </c>
      <c r="H712">
        <v>16</v>
      </c>
      <c r="I712">
        <v>22</v>
      </c>
      <c r="J712">
        <v>22</v>
      </c>
      <c r="K712">
        <v>315281</v>
      </c>
      <c r="L712">
        <v>35</v>
      </c>
      <c r="M712">
        <v>65.029998539999994</v>
      </c>
      <c r="N712">
        <v>1</v>
      </c>
      <c r="O712">
        <v>0</v>
      </c>
      <c r="P712">
        <f>IF(data[[#This Row],[impressions]]=0,0,data[[#This Row],[clicks]]/data[[#This Row],[impressions]])</f>
        <v>1.1101208128621769E-4</v>
      </c>
      <c r="Q712">
        <f>IF(data[[#This Row],[clicks]]=0,0,data[[#This Row],[spent]]/data[[#This Row],[clicks]])</f>
        <v>1.8579999582857141</v>
      </c>
      <c r="R712">
        <f>IF(data[[#This Row],[impressions]]=0,0,data[[#This Row],[spent]]/data[[#This Row],[impressions]]*1000)</f>
        <v>0.20626044239900279</v>
      </c>
      <c r="S712">
        <f t="shared" si="22"/>
        <v>0</v>
      </c>
      <c r="T712">
        <f t="shared" si="23"/>
        <v>0</v>
      </c>
    </row>
    <row r="713" spans="1:20" x14ac:dyDescent="0.3">
      <c r="A713">
        <v>1121464</v>
      </c>
      <c r="B713" s="1">
        <v>42971</v>
      </c>
      <c r="C713" s="1">
        <v>42971</v>
      </c>
      <c r="D713">
        <v>1178</v>
      </c>
      <c r="E713">
        <v>144601</v>
      </c>
      <c r="F713" t="s">
        <v>18</v>
      </c>
      <c r="G713" t="s">
        <v>16</v>
      </c>
      <c r="H713">
        <v>19</v>
      </c>
      <c r="I713">
        <v>23</v>
      </c>
      <c r="J713">
        <v>25</v>
      </c>
      <c r="K713">
        <v>363456</v>
      </c>
      <c r="L713">
        <v>71</v>
      </c>
      <c r="M713">
        <v>117.55999970000001</v>
      </c>
      <c r="N713">
        <v>7</v>
      </c>
      <c r="O713">
        <v>1</v>
      </c>
      <c r="P713">
        <f>IF(data[[#This Row],[impressions]]=0,0,data[[#This Row],[clicks]]/data[[#This Row],[impressions]])</f>
        <v>1.95346892058461E-4</v>
      </c>
      <c r="Q713">
        <f>IF(data[[#This Row],[clicks]]=0,0,data[[#This Row],[spent]]/data[[#This Row],[clicks]])</f>
        <v>1.655774643661972</v>
      </c>
      <c r="R713">
        <f>IF(data[[#This Row],[impressions]]=0,0,data[[#This Row],[spent]]/data[[#This Row],[impressions]]*1000)</f>
        <v>0.32345043058857192</v>
      </c>
      <c r="S713">
        <f t="shared" si="22"/>
        <v>1.4084507042253521E-2</v>
      </c>
      <c r="T713">
        <f t="shared" si="23"/>
        <v>117.55999970000001</v>
      </c>
    </row>
    <row r="714" spans="1:20" x14ac:dyDescent="0.3">
      <c r="A714">
        <v>1121466</v>
      </c>
      <c r="B714" s="1">
        <v>42971</v>
      </c>
      <c r="C714" s="1">
        <v>42971</v>
      </c>
      <c r="D714">
        <v>1178</v>
      </c>
      <c r="E714">
        <v>144601</v>
      </c>
      <c r="F714" t="s">
        <v>18</v>
      </c>
      <c r="G714" t="s">
        <v>16</v>
      </c>
      <c r="H714">
        <v>19</v>
      </c>
      <c r="I714">
        <v>23</v>
      </c>
      <c r="J714">
        <v>25</v>
      </c>
      <c r="K714">
        <v>438983</v>
      </c>
      <c r="L714">
        <v>81</v>
      </c>
      <c r="M714">
        <v>143.4300001</v>
      </c>
      <c r="N714">
        <v>3</v>
      </c>
      <c r="O714">
        <v>1</v>
      </c>
      <c r="P714">
        <f>IF(data[[#This Row],[impressions]]=0,0,data[[#This Row],[clicks]]/data[[#This Row],[impressions]])</f>
        <v>1.8451739589004585E-4</v>
      </c>
      <c r="Q714">
        <f>IF(data[[#This Row],[clicks]]=0,0,data[[#This Row],[spent]]/data[[#This Row],[clicks]])</f>
        <v>1.7707407419753087</v>
      </c>
      <c r="R714">
        <f>IF(data[[#This Row],[impressions]]=0,0,data[[#This Row],[spent]]/data[[#This Row],[impressions]]*1000)</f>
        <v>0.3267324705056916</v>
      </c>
      <c r="S714">
        <f t="shared" si="22"/>
        <v>1.2345679012345678E-2</v>
      </c>
      <c r="T714">
        <f t="shared" si="23"/>
        <v>143.4300001</v>
      </c>
    </row>
    <row r="715" spans="1:20" x14ac:dyDescent="0.3">
      <c r="A715">
        <v>1121467</v>
      </c>
      <c r="B715" s="1">
        <v>42971</v>
      </c>
      <c r="C715" s="1">
        <v>42971</v>
      </c>
      <c r="D715">
        <v>1178</v>
      </c>
      <c r="E715">
        <v>144601</v>
      </c>
      <c r="F715" t="s">
        <v>18</v>
      </c>
      <c r="G715" t="s">
        <v>16</v>
      </c>
      <c r="H715">
        <v>19</v>
      </c>
      <c r="I715">
        <v>20</v>
      </c>
      <c r="J715">
        <v>24</v>
      </c>
      <c r="K715">
        <v>42563</v>
      </c>
      <c r="L715">
        <v>5</v>
      </c>
      <c r="M715">
        <v>9.6599998469999999</v>
      </c>
      <c r="N715">
        <v>1</v>
      </c>
      <c r="O715">
        <v>1</v>
      </c>
      <c r="P715">
        <f>IF(data[[#This Row],[impressions]]=0,0,data[[#This Row],[clicks]]/data[[#This Row],[impressions]])</f>
        <v>1.1747292249136574E-4</v>
      </c>
      <c r="Q715">
        <f>IF(data[[#This Row],[clicks]]=0,0,data[[#This Row],[spent]]/data[[#This Row],[clicks]])</f>
        <v>1.9319999694000001</v>
      </c>
      <c r="R715">
        <f>IF(data[[#This Row],[impressions]]=0,0,data[[#This Row],[spent]]/data[[#This Row],[impressions]]*1000)</f>
        <v>0.22695768265864719</v>
      </c>
      <c r="S715">
        <f t="shared" si="22"/>
        <v>0.2</v>
      </c>
      <c r="T715">
        <f t="shared" si="23"/>
        <v>9.6599998469999999</v>
      </c>
    </row>
    <row r="716" spans="1:20" x14ac:dyDescent="0.3">
      <c r="A716">
        <v>1121469</v>
      </c>
      <c r="B716" s="1">
        <v>42972</v>
      </c>
      <c r="C716" s="1">
        <v>42972</v>
      </c>
      <c r="D716">
        <v>1178</v>
      </c>
      <c r="E716">
        <v>144602</v>
      </c>
      <c r="F716" t="s">
        <v>18</v>
      </c>
      <c r="G716" t="s">
        <v>16</v>
      </c>
      <c r="H716">
        <v>20</v>
      </c>
      <c r="I716">
        <v>26</v>
      </c>
      <c r="J716">
        <v>21</v>
      </c>
      <c r="K716">
        <v>399035</v>
      </c>
      <c r="L716">
        <v>75</v>
      </c>
      <c r="M716">
        <v>124.7999995</v>
      </c>
      <c r="N716">
        <v>7</v>
      </c>
      <c r="O716">
        <v>3</v>
      </c>
      <c r="P716">
        <f>IF(data[[#This Row],[impressions]]=0,0,data[[#This Row],[clicks]]/data[[#This Row],[impressions]])</f>
        <v>1.8795343766837497E-4</v>
      </c>
      <c r="Q716">
        <f>IF(data[[#This Row],[clicks]]=0,0,data[[#This Row],[spent]]/data[[#This Row],[clicks]])</f>
        <v>1.6639999933333334</v>
      </c>
      <c r="R716">
        <f>IF(data[[#This Row],[impressions]]=0,0,data[[#This Row],[spent]]/data[[#This Row],[impressions]]*1000)</f>
        <v>0.31275451902715301</v>
      </c>
      <c r="S716">
        <f t="shared" si="22"/>
        <v>0.04</v>
      </c>
      <c r="T716">
        <f t="shared" si="23"/>
        <v>41.599999833333335</v>
      </c>
    </row>
    <row r="717" spans="1:20" x14ac:dyDescent="0.3">
      <c r="A717">
        <v>1121471</v>
      </c>
      <c r="B717" s="1">
        <v>42971</v>
      </c>
      <c r="C717" s="1">
        <v>42971</v>
      </c>
      <c r="D717">
        <v>1178</v>
      </c>
      <c r="E717">
        <v>144602</v>
      </c>
      <c r="F717" t="s">
        <v>18</v>
      </c>
      <c r="G717" t="s">
        <v>16</v>
      </c>
      <c r="H717">
        <v>20</v>
      </c>
      <c r="I717">
        <v>21</v>
      </c>
      <c r="J717">
        <v>26</v>
      </c>
      <c r="K717">
        <v>304680</v>
      </c>
      <c r="L717">
        <v>59</v>
      </c>
      <c r="M717">
        <v>98.550000190000006</v>
      </c>
      <c r="N717">
        <v>3</v>
      </c>
      <c r="O717">
        <v>0</v>
      </c>
      <c r="P717">
        <f>IF(data[[#This Row],[impressions]]=0,0,data[[#This Row],[clicks]]/data[[#This Row],[impressions]])</f>
        <v>1.9364579230668241E-4</v>
      </c>
      <c r="Q717">
        <f>IF(data[[#This Row],[clicks]]=0,0,data[[#This Row],[spent]]/data[[#This Row],[clicks]])</f>
        <v>1.6703389862711866</v>
      </c>
      <c r="R717">
        <f>IF(data[[#This Row],[impressions]]=0,0,data[[#This Row],[spent]]/data[[#This Row],[impressions]]*1000)</f>
        <v>0.32345411641722466</v>
      </c>
      <c r="S717">
        <f t="shared" si="22"/>
        <v>0</v>
      </c>
      <c r="T717">
        <f t="shared" si="23"/>
        <v>0</v>
      </c>
    </row>
    <row r="718" spans="1:20" x14ac:dyDescent="0.3">
      <c r="A718">
        <v>1121472</v>
      </c>
      <c r="B718" s="1">
        <v>42971</v>
      </c>
      <c r="C718" s="1">
        <v>42971</v>
      </c>
      <c r="D718">
        <v>1178</v>
      </c>
      <c r="E718">
        <v>144602</v>
      </c>
      <c r="F718" t="s">
        <v>18</v>
      </c>
      <c r="G718" t="s">
        <v>16</v>
      </c>
      <c r="H718">
        <v>20</v>
      </c>
      <c r="I718">
        <v>21</v>
      </c>
      <c r="J718">
        <v>25</v>
      </c>
      <c r="K718">
        <v>140596</v>
      </c>
      <c r="L718">
        <v>23</v>
      </c>
      <c r="M718">
        <v>40.77000022</v>
      </c>
      <c r="N718">
        <v>1</v>
      </c>
      <c r="O718">
        <v>0</v>
      </c>
      <c r="P718">
        <f>IF(data[[#This Row],[impressions]]=0,0,data[[#This Row],[clicks]]/data[[#This Row],[impressions]])</f>
        <v>1.6358929130273978E-4</v>
      </c>
      <c r="Q718">
        <f>IF(data[[#This Row],[clicks]]=0,0,data[[#This Row],[spent]]/data[[#This Row],[clicks]])</f>
        <v>1.7726087052173913</v>
      </c>
      <c r="R718">
        <f>IF(data[[#This Row],[impressions]]=0,0,data[[#This Row],[spent]]/data[[#This Row],[impressions]]*1000)</f>
        <v>0.28997980184358019</v>
      </c>
      <c r="S718">
        <f t="shared" si="22"/>
        <v>0</v>
      </c>
      <c r="T718">
        <f t="shared" si="23"/>
        <v>0</v>
      </c>
    </row>
    <row r="719" spans="1:20" x14ac:dyDescent="0.3">
      <c r="A719">
        <v>1121473</v>
      </c>
      <c r="B719" s="1">
        <v>42971</v>
      </c>
      <c r="C719" s="1">
        <v>42971</v>
      </c>
      <c r="D719">
        <v>1178</v>
      </c>
      <c r="E719">
        <v>144602</v>
      </c>
      <c r="F719" t="s">
        <v>18</v>
      </c>
      <c r="G719" t="s">
        <v>16</v>
      </c>
      <c r="H719">
        <v>20</v>
      </c>
      <c r="I719">
        <v>25</v>
      </c>
      <c r="J719">
        <v>22</v>
      </c>
      <c r="K719">
        <v>439986</v>
      </c>
      <c r="L719">
        <v>80</v>
      </c>
      <c r="M719">
        <v>134.8799999</v>
      </c>
      <c r="N719">
        <v>4</v>
      </c>
      <c r="O719">
        <v>3</v>
      </c>
      <c r="P719">
        <f>IF(data[[#This Row],[impressions]]=0,0,data[[#This Row],[clicks]]/data[[#This Row],[impressions]])</f>
        <v>1.8182396712622674E-4</v>
      </c>
      <c r="Q719">
        <f>IF(data[[#This Row],[clicks]]=0,0,data[[#This Row],[spent]]/data[[#This Row],[clicks]])</f>
        <v>1.6859999987500001</v>
      </c>
      <c r="R719">
        <f>IF(data[[#This Row],[impressions]]=0,0,data[[#This Row],[spent]]/data[[#This Row],[impressions]]*1000)</f>
        <v>0.30655520834753835</v>
      </c>
      <c r="S719">
        <f t="shared" si="22"/>
        <v>3.7499999999999999E-2</v>
      </c>
      <c r="T719">
        <f t="shared" si="23"/>
        <v>44.959999966666665</v>
      </c>
    </row>
    <row r="720" spans="1:20" x14ac:dyDescent="0.3">
      <c r="A720">
        <v>1121474</v>
      </c>
      <c r="B720" s="1">
        <v>42968</v>
      </c>
      <c r="C720" s="1">
        <v>42968</v>
      </c>
      <c r="D720">
        <v>1178</v>
      </c>
      <c r="E720">
        <v>144602</v>
      </c>
      <c r="F720" t="s">
        <v>18</v>
      </c>
      <c r="G720" t="s">
        <v>16</v>
      </c>
      <c r="H720">
        <v>20</v>
      </c>
      <c r="I720">
        <v>26</v>
      </c>
      <c r="J720">
        <v>26</v>
      </c>
      <c r="K720">
        <v>75803</v>
      </c>
      <c r="L720">
        <v>11</v>
      </c>
      <c r="M720">
        <v>19.359999899999998</v>
      </c>
      <c r="N720">
        <v>2</v>
      </c>
      <c r="O720">
        <v>2</v>
      </c>
      <c r="P720">
        <f>IF(data[[#This Row],[impressions]]=0,0,data[[#This Row],[clicks]]/data[[#This Row],[impressions]])</f>
        <v>1.4511299025104547E-4</v>
      </c>
      <c r="Q720">
        <f>IF(data[[#This Row],[clicks]]=0,0,data[[#This Row],[spent]]/data[[#This Row],[clicks]])</f>
        <v>1.7599999909090907</v>
      </c>
      <c r="R720">
        <f>IF(data[[#This Row],[impressions]]=0,0,data[[#This Row],[spent]]/data[[#This Row],[impressions]]*1000)</f>
        <v>0.25539886152263103</v>
      </c>
      <c r="S720">
        <f t="shared" si="22"/>
        <v>0.18181818181818182</v>
      </c>
      <c r="T720">
        <f t="shared" si="23"/>
        <v>9.6799999499999991</v>
      </c>
    </row>
    <row r="721" spans="1:20" x14ac:dyDescent="0.3">
      <c r="A721">
        <v>1121477</v>
      </c>
      <c r="B721" s="1">
        <v>42968</v>
      </c>
      <c r="C721" s="1">
        <v>42968</v>
      </c>
      <c r="D721">
        <v>1178</v>
      </c>
      <c r="E721">
        <v>144603</v>
      </c>
      <c r="F721" t="s">
        <v>18</v>
      </c>
      <c r="G721" t="s">
        <v>16</v>
      </c>
      <c r="H721">
        <v>21</v>
      </c>
      <c r="I721">
        <v>27</v>
      </c>
      <c r="J721">
        <v>22</v>
      </c>
      <c r="K721">
        <v>7073</v>
      </c>
      <c r="L721">
        <v>0</v>
      </c>
      <c r="M721">
        <v>0</v>
      </c>
      <c r="N721">
        <v>1</v>
      </c>
      <c r="O721">
        <v>0</v>
      </c>
      <c r="P721">
        <f>IF(data[[#This Row],[impressions]]=0,0,data[[#This Row],[clicks]]/data[[#This Row],[impressions]])</f>
        <v>0</v>
      </c>
      <c r="Q721">
        <f>IF(data[[#This Row],[clicks]]=0,0,data[[#This Row],[spent]]/data[[#This Row],[clicks]])</f>
        <v>0</v>
      </c>
      <c r="R721">
        <f>IF(data[[#This Row],[impressions]]=0,0,data[[#This Row],[spent]]/data[[#This Row],[impressions]]*1000)</f>
        <v>0</v>
      </c>
      <c r="S721">
        <f t="shared" si="22"/>
        <v>0</v>
      </c>
      <c r="T721">
        <f t="shared" si="23"/>
        <v>0</v>
      </c>
    </row>
    <row r="722" spans="1:20" x14ac:dyDescent="0.3">
      <c r="A722">
        <v>1121481</v>
      </c>
      <c r="B722" s="1">
        <v>42966</v>
      </c>
      <c r="C722" s="1">
        <v>42966</v>
      </c>
      <c r="D722">
        <v>1178</v>
      </c>
      <c r="E722">
        <v>144604</v>
      </c>
      <c r="F722" t="s">
        <v>18</v>
      </c>
      <c r="G722" t="s">
        <v>16</v>
      </c>
      <c r="H722">
        <v>22</v>
      </c>
      <c r="I722">
        <v>27</v>
      </c>
      <c r="J722">
        <v>25</v>
      </c>
      <c r="K722">
        <v>153586</v>
      </c>
      <c r="L722">
        <v>28</v>
      </c>
      <c r="M722">
        <v>43.010000349999999</v>
      </c>
      <c r="N722">
        <v>2</v>
      </c>
      <c r="O722">
        <v>0</v>
      </c>
      <c r="P722">
        <f>IF(data[[#This Row],[impressions]]=0,0,data[[#This Row],[clicks]]/data[[#This Row],[impressions]])</f>
        <v>1.8230828330707225E-4</v>
      </c>
      <c r="Q722">
        <f>IF(data[[#This Row],[clicks]]=0,0,data[[#This Row],[spent]]/data[[#This Row],[clicks]])</f>
        <v>1.5360714410714285</v>
      </c>
      <c r="R722">
        <f>IF(data[[#This Row],[impressions]]=0,0,data[[#This Row],[spent]]/data[[#This Row],[impressions]]*1000)</f>
        <v>0.28003854745875273</v>
      </c>
      <c r="S722">
        <f t="shared" si="22"/>
        <v>0</v>
      </c>
      <c r="T722">
        <f t="shared" si="23"/>
        <v>0</v>
      </c>
    </row>
    <row r="723" spans="1:20" x14ac:dyDescent="0.3">
      <c r="A723">
        <v>1121482</v>
      </c>
      <c r="B723" s="1">
        <v>42966</v>
      </c>
      <c r="C723" s="1">
        <v>42966</v>
      </c>
      <c r="D723">
        <v>1178</v>
      </c>
      <c r="E723">
        <v>144604</v>
      </c>
      <c r="F723" t="s">
        <v>18</v>
      </c>
      <c r="G723" t="s">
        <v>16</v>
      </c>
      <c r="H723">
        <v>22</v>
      </c>
      <c r="I723">
        <v>24</v>
      </c>
      <c r="J723">
        <v>24</v>
      </c>
      <c r="K723">
        <v>180815</v>
      </c>
      <c r="L723">
        <v>31</v>
      </c>
      <c r="M723">
        <v>42.629999759999997</v>
      </c>
      <c r="N723">
        <v>1</v>
      </c>
      <c r="O723">
        <v>0</v>
      </c>
      <c r="P723">
        <f>IF(data[[#This Row],[impressions]]=0,0,data[[#This Row],[clicks]]/data[[#This Row],[impressions]])</f>
        <v>1.7144595304593093E-4</v>
      </c>
      <c r="Q723">
        <f>IF(data[[#This Row],[clicks]]=0,0,data[[#This Row],[spent]]/data[[#This Row],[clicks]])</f>
        <v>1.375161282580645</v>
      </c>
      <c r="R723">
        <f>IF(data[[#This Row],[impressions]]=0,0,data[[#This Row],[spent]]/data[[#This Row],[impressions]]*1000)</f>
        <v>0.23576583668390341</v>
      </c>
      <c r="S723">
        <f t="shared" si="22"/>
        <v>0</v>
      </c>
      <c r="T723">
        <f t="shared" si="23"/>
        <v>0</v>
      </c>
    </row>
    <row r="724" spans="1:20" x14ac:dyDescent="0.3">
      <c r="A724">
        <v>1121483</v>
      </c>
      <c r="B724" s="1">
        <v>42966</v>
      </c>
      <c r="C724" s="1">
        <v>42966</v>
      </c>
      <c r="D724">
        <v>1178</v>
      </c>
      <c r="E724">
        <v>144604</v>
      </c>
      <c r="F724" t="s">
        <v>18</v>
      </c>
      <c r="G724" t="s">
        <v>16</v>
      </c>
      <c r="H724">
        <v>22</v>
      </c>
      <c r="I724">
        <v>26</v>
      </c>
      <c r="J724">
        <v>23</v>
      </c>
      <c r="K724">
        <v>253169</v>
      </c>
      <c r="L724">
        <v>51</v>
      </c>
      <c r="M724">
        <v>75.789999839999993</v>
      </c>
      <c r="N724">
        <v>1</v>
      </c>
      <c r="O724">
        <v>0</v>
      </c>
      <c r="P724">
        <f>IF(data[[#This Row],[impressions]]=0,0,data[[#This Row],[clicks]]/data[[#This Row],[impressions]])</f>
        <v>2.0144646461454601E-4</v>
      </c>
      <c r="Q724">
        <f>IF(data[[#This Row],[clicks]]=0,0,data[[#This Row],[spent]]/data[[#This Row],[clicks]])</f>
        <v>1.4860784282352939</v>
      </c>
      <c r="R724">
        <f>IF(data[[#This Row],[impressions]]=0,0,data[[#This Row],[spent]]/data[[#This Row],[impressions]]*1000)</f>
        <v>0.2993652455079413</v>
      </c>
      <c r="S724">
        <f t="shared" si="22"/>
        <v>0</v>
      </c>
      <c r="T724">
        <f t="shared" si="23"/>
        <v>0</v>
      </c>
    </row>
    <row r="725" spans="1:20" x14ac:dyDescent="0.3">
      <c r="A725">
        <v>1121484</v>
      </c>
      <c r="B725" s="1">
        <v>42966</v>
      </c>
      <c r="C725" s="1">
        <v>42966</v>
      </c>
      <c r="D725">
        <v>1178</v>
      </c>
      <c r="E725">
        <v>144604</v>
      </c>
      <c r="F725" t="s">
        <v>18</v>
      </c>
      <c r="G725" t="s">
        <v>16</v>
      </c>
      <c r="H725">
        <v>22</v>
      </c>
      <c r="I725">
        <v>28</v>
      </c>
      <c r="J725">
        <v>27</v>
      </c>
      <c r="K725">
        <v>34453</v>
      </c>
      <c r="L725">
        <v>5</v>
      </c>
      <c r="M725">
        <v>7.7100000380000004</v>
      </c>
      <c r="N725">
        <v>1</v>
      </c>
      <c r="O725">
        <v>1</v>
      </c>
      <c r="P725">
        <f>IF(data[[#This Row],[impressions]]=0,0,data[[#This Row],[clicks]]/data[[#This Row],[impressions]])</f>
        <v>1.4512524308478217E-4</v>
      </c>
      <c r="Q725">
        <f>IF(data[[#This Row],[clicks]]=0,0,data[[#This Row],[spent]]/data[[#This Row],[clicks]])</f>
        <v>1.5420000076</v>
      </c>
      <c r="R725">
        <f>IF(data[[#This Row],[impressions]]=0,0,data[[#This Row],[spent]]/data[[#This Row],[impressions]]*1000)</f>
        <v>0.22378312593968597</v>
      </c>
      <c r="S725">
        <f t="shared" si="22"/>
        <v>0.2</v>
      </c>
      <c r="T725">
        <f t="shared" si="23"/>
        <v>7.7100000380000004</v>
      </c>
    </row>
    <row r="726" spans="1:20" x14ac:dyDescent="0.3">
      <c r="A726">
        <v>1121487</v>
      </c>
      <c r="B726" s="1">
        <v>42966</v>
      </c>
      <c r="C726" s="1">
        <v>42966</v>
      </c>
      <c r="D726">
        <v>1178</v>
      </c>
      <c r="E726">
        <v>144605</v>
      </c>
      <c r="F726" t="s">
        <v>18</v>
      </c>
      <c r="G726" t="s">
        <v>16</v>
      </c>
      <c r="H726">
        <v>23</v>
      </c>
      <c r="I726">
        <v>25</v>
      </c>
      <c r="J726">
        <v>26</v>
      </c>
      <c r="K726">
        <v>51550</v>
      </c>
      <c r="L726">
        <v>8</v>
      </c>
      <c r="M726">
        <v>14.03999984</v>
      </c>
      <c r="N726">
        <v>1</v>
      </c>
      <c r="O726">
        <v>0</v>
      </c>
      <c r="P726">
        <f>IF(data[[#This Row],[impressions]]=0,0,data[[#This Row],[clicks]]/data[[#This Row],[impressions]])</f>
        <v>1.5518913676042676E-4</v>
      </c>
      <c r="Q726">
        <f>IF(data[[#This Row],[clicks]]=0,0,data[[#This Row],[spent]]/data[[#This Row],[clicks]])</f>
        <v>1.75499998</v>
      </c>
      <c r="R726">
        <f>IF(data[[#This Row],[impressions]]=0,0,data[[#This Row],[spent]]/data[[#This Row],[impressions]]*1000)</f>
        <v>0.27235693191076626</v>
      </c>
      <c r="S726">
        <f t="shared" si="22"/>
        <v>0</v>
      </c>
      <c r="T726">
        <f t="shared" si="23"/>
        <v>0</v>
      </c>
    </row>
    <row r="727" spans="1:20" x14ac:dyDescent="0.3">
      <c r="A727">
        <v>1121489</v>
      </c>
      <c r="B727" s="1">
        <v>42966</v>
      </c>
      <c r="C727" s="1">
        <v>42966</v>
      </c>
      <c r="D727">
        <v>1178</v>
      </c>
      <c r="E727">
        <v>144605</v>
      </c>
      <c r="F727" t="s">
        <v>18</v>
      </c>
      <c r="G727" t="s">
        <v>16</v>
      </c>
      <c r="H727">
        <v>23</v>
      </c>
      <c r="I727">
        <v>28</v>
      </c>
      <c r="J727">
        <v>24</v>
      </c>
      <c r="K727">
        <v>110018</v>
      </c>
      <c r="L727">
        <v>24</v>
      </c>
      <c r="M727">
        <v>39.85999966</v>
      </c>
      <c r="N727">
        <v>1</v>
      </c>
      <c r="O727">
        <v>0</v>
      </c>
      <c r="P727">
        <f>IF(data[[#This Row],[impressions]]=0,0,data[[#This Row],[clicks]]/data[[#This Row],[impressions]])</f>
        <v>2.1814612154374738E-4</v>
      </c>
      <c r="Q727">
        <f>IF(data[[#This Row],[clicks]]=0,0,data[[#This Row],[spent]]/data[[#This Row],[clicks]])</f>
        <v>1.6608333191666667</v>
      </c>
      <c r="R727">
        <f>IF(data[[#This Row],[impressions]]=0,0,data[[#This Row],[spent]]/data[[#This Row],[impressions]]*1000)</f>
        <v>0.36230434710683707</v>
      </c>
      <c r="S727">
        <f t="shared" si="22"/>
        <v>0</v>
      </c>
      <c r="T727">
        <f t="shared" si="23"/>
        <v>0</v>
      </c>
    </row>
    <row r="728" spans="1:20" x14ac:dyDescent="0.3">
      <c r="A728">
        <v>1121493</v>
      </c>
      <c r="B728" s="1">
        <v>42966</v>
      </c>
      <c r="C728" s="1">
        <v>42966</v>
      </c>
      <c r="D728">
        <v>1178</v>
      </c>
      <c r="E728">
        <v>144606</v>
      </c>
      <c r="F728" t="s">
        <v>18</v>
      </c>
      <c r="G728" t="s">
        <v>16</v>
      </c>
      <c r="H728">
        <v>24</v>
      </c>
      <c r="I728">
        <v>28</v>
      </c>
      <c r="J728">
        <v>30</v>
      </c>
      <c r="K728">
        <v>137584</v>
      </c>
      <c r="L728">
        <v>21</v>
      </c>
      <c r="M728">
        <v>36.779999609999997</v>
      </c>
      <c r="N728">
        <v>1</v>
      </c>
      <c r="O728">
        <v>0</v>
      </c>
      <c r="P728">
        <f>IF(data[[#This Row],[impressions]]=0,0,data[[#This Row],[clicks]]/data[[#This Row],[impressions]])</f>
        <v>1.5263402721246656E-4</v>
      </c>
      <c r="Q728">
        <f>IF(data[[#This Row],[clicks]]=0,0,data[[#This Row],[spent]]/data[[#This Row],[clicks]])</f>
        <v>1.7514285528571427</v>
      </c>
      <c r="R728">
        <f>IF(data[[#This Row],[impressions]]=0,0,data[[#This Row],[spent]]/data[[#This Row],[impressions]]*1000)</f>
        <v>0.26732759339748807</v>
      </c>
      <c r="S728">
        <f t="shared" si="22"/>
        <v>0</v>
      </c>
      <c r="T728">
        <f t="shared" si="23"/>
        <v>0</v>
      </c>
    </row>
    <row r="729" spans="1:20" x14ac:dyDescent="0.3">
      <c r="A729">
        <v>1121497</v>
      </c>
      <c r="B729" s="1">
        <v>42966</v>
      </c>
      <c r="C729" s="1">
        <v>42966</v>
      </c>
      <c r="D729">
        <v>1178</v>
      </c>
      <c r="E729">
        <v>144606</v>
      </c>
      <c r="F729" t="s">
        <v>18</v>
      </c>
      <c r="G729" t="s">
        <v>16</v>
      </c>
      <c r="H729">
        <v>24</v>
      </c>
      <c r="I729">
        <v>25</v>
      </c>
      <c r="J729">
        <v>27</v>
      </c>
      <c r="K729">
        <v>209825</v>
      </c>
      <c r="L729">
        <v>30</v>
      </c>
      <c r="M729">
        <v>54.869999530000001</v>
      </c>
      <c r="N729">
        <v>1</v>
      </c>
      <c r="O729">
        <v>0</v>
      </c>
      <c r="P729">
        <f>IF(data[[#This Row],[impressions]]=0,0,data[[#This Row],[clicks]]/data[[#This Row],[impressions]])</f>
        <v>1.429762897652806E-4</v>
      </c>
      <c r="Q729">
        <f>IF(data[[#This Row],[clicks]]=0,0,data[[#This Row],[spent]]/data[[#This Row],[clicks]])</f>
        <v>1.8289999843333333</v>
      </c>
      <c r="R729">
        <f>IF(data[[#This Row],[impressions]]=0,0,data[[#This Row],[spent]]/data[[#This Row],[impressions]]*1000)</f>
        <v>0.26150363174073632</v>
      </c>
      <c r="S729">
        <f t="shared" si="22"/>
        <v>0</v>
      </c>
      <c r="T729">
        <f t="shared" si="23"/>
        <v>0</v>
      </c>
    </row>
    <row r="730" spans="1:20" x14ac:dyDescent="0.3">
      <c r="A730">
        <v>1121499</v>
      </c>
      <c r="B730" s="1">
        <v>42966</v>
      </c>
      <c r="C730" s="1">
        <v>42966</v>
      </c>
      <c r="D730">
        <v>1178</v>
      </c>
      <c r="E730">
        <v>144607</v>
      </c>
      <c r="F730" t="s">
        <v>18</v>
      </c>
      <c r="G730" t="s">
        <v>16</v>
      </c>
      <c r="H730">
        <v>25</v>
      </c>
      <c r="I730">
        <v>27</v>
      </c>
      <c r="J730">
        <v>31</v>
      </c>
      <c r="K730">
        <v>264222</v>
      </c>
      <c r="L730">
        <v>63</v>
      </c>
      <c r="M730">
        <v>87.789999600000002</v>
      </c>
      <c r="N730">
        <v>1</v>
      </c>
      <c r="O730">
        <v>1</v>
      </c>
      <c r="P730">
        <f>IF(data[[#This Row],[impressions]]=0,0,data[[#This Row],[clicks]]/data[[#This Row],[impressions]])</f>
        <v>2.3843586075345731E-4</v>
      </c>
      <c r="Q730">
        <f>IF(data[[#This Row],[clicks]]=0,0,data[[#This Row],[spent]]/data[[#This Row],[clicks]])</f>
        <v>1.3934920571428571</v>
      </c>
      <c r="R730">
        <f>IF(data[[#This Row],[impressions]]=0,0,data[[#This Row],[spent]]/data[[#This Row],[impressions]]*1000)</f>
        <v>0.33225847809796305</v>
      </c>
      <c r="S730">
        <f t="shared" si="22"/>
        <v>1.5873015873015872E-2</v>
      </c>
      <c r="T730">
        <f t="shared" si="23"/>
        <v>87.789999600000002</v>
      </c>
    </row>
    <row r="731" spans="1:20" x14ac:dyDescent="0.3">
      <c r="A731">
        <v>1121510</v>
      </c>
      <c r="B731" s="1">
        <v>42966</v>
      </c>
      <c r="C731" s="1">
        <v>42966</v>
      </c>
      <c r="D731">
        <v>1178</v>
      </c>
      <c r="E731">
        <v>144608</v>
      </c>
      <c r="F731" t="s">
        <v>18</v>
      </c>
      <c r="G731" t="s">
        <v>16</v>
      </c>
      <c r="H731">
        <v>26</v>
      </c>
      <c r="I731">
        <v>30</v>
      </c>
      <c r="J731">
        <v>31</v>
      </c>
      <c r="K731">
        <v>31202</v>
      </c>
      <c r="L731">
        <v>5</v>
      </c>
      <c r="M731">
        <v>6.7300000190000002</v>
      </c>
      <c r="N731">
        <v>1</v>
      </c>
      <c r="O731">
        <v>0</v>
      </c>
      <c r="P731">
        <f>IF(data[[#This Row],[impressions]]=0,0,data[[#This Row],[clicks]]/data[[#This Row],[impressions]])</f>
        <v>1.6024613806807256E-4</v>
      </c>
      <c r="Q731">
        <f>IF(data[[#This Row],[clicks]]=0,0,data[[#This Row],[spent]]/data[[#This Row],[clicks]])</f>
        <v>1.3460000038</v>
      </c>
      <c r="R731">
        <f>IF(data[[#This Row],[impressions]]=0,0,data[[#This Row],[spent]]/data[[#This Row],[impressions]]*1000)</f>
        <v>0.215691302448561</v>
      </c>
      <c r="S731">
        <f t="shared" si="22"/>
        <v>0</v>
      </c>
      <c r="T731">
        <f t="shared" si="23"/>
        <v>0</v>
      </c>
    </row>
    <row r="732" spans="1:20" x14ac:dyDescent="0.3">
      <c r="A732">
        <v>1121511</v>
      </c>
      <c r="B732" s="1">
        <v>42965</v>
      </c>
      <c r="C732" s="1">
        <v>42965</v>
      </c>
      <c r="D732">
        <v>1178</v>
      </c>
      <c r="E732">
        <v>144609</v>
      </c>
      <c r="F732" t="s">
        <v>18</v>
      </c>
      <c r="G732" t="s">
        <v>16</v>
      </c>
      <c r="H732">
        <v>27</v>
      </c>
      <c r="I732">
        <v>29</v>
      </c>
      <c r="J732">
        <v>32</v>
      </c>
      <c r="K732">
        <v>252991</v>
      </c>
      <c r="L732">
        <v>49</v>
      </c>
      <c r="M732">
        <v>76.839999320000004</v>
      </c>
      <c r="N732">
        <v>3</v>
      </c>
      <c r="O732">
        <v>0</v>
      </c>
      <c r="P732">
        <f>IF(data[[#This Row],[impressions]]=0,0,data[[#This Row],[clicks]]/data[[#This Row],[impressions]])</f>
        <v>1.9368277922930064E-4</v>
      </c>
      <c r="Q732">
        <f>IF(data[[#This Row],[clicks]]=0,0,data[[#This Row],[spent]]/data[[#This Row],[clicks]])</f>
        <v>1.5681632514285715</v>
      </c>
      <c r="R732">
        <f>IF(data[[#This Row],[impressions]]=0,0,data[[#This Row],[spent]]/data[[#This Row],[impressions]]*1000)</f>
        <v>0.30372621682194229</v>
      </c>
      <c r="S732">
        <f t="shared" si="22"/>
        <v>0</v>
      </c>
      <c r="T732">
        <f t="shared" si="23"/>
        <v>0</v>
      </c>
    </row>
    <row r="733" spans="1:20" x14ac:dyDescent="0.3">
      <c r="A733">
        <v>1121514</v>
      </c>
      <c r="B733" s="1">
        <v>42965</v>
      </c>
      <c r="C733" s="1">
        <v>42965</v>
      </c>
      <c r="D733">
        <v>1178</v>
      </c>
      <c r="E733">
        <v>144609</v>
      </c>
      <c r="F733" t="s">
        <v>18</v>
      </c>
      <c r="G733" t="s">
        <v>16</v>
      </c>
      <c r="H733">
        <v>27</v>
      </c>
      <c r="I733">
        <v>31</v>
      </c>
      <c r="J733">
        <v>30</v>
      </c>
      <c r="K733">
        <v>56265</v>
      </c>
      <c r="L733">
        <v>9</v>
      </c>
      <c r="M733">
        <v>15.539999720000001</v>
      </c>
      <c r="N733">
        <v>1</v>
      </c>
      <c r="O733">
        <v>0</v>
      </c>
      <c r="P733">
        <f>IF(data[[#This Row],[impressions]]=0,0,data[[#This Row],[clicks]]/data[[#This Row],[impressions]])</f>
        <v>1.5995734470807785E-4</v>
      </c>
      <c r="Q733">
        <f>IF(data[[#This Row],[clicks]]=0,0,data[[#This Row],[spent]]/data[[#This Row],[clicks]])</f>
        <v>1.7266666355555556</v>
      </c>
      <c r="R733">
        <f>IF(data[[#This Row],[impressions]]=0,0,data[[#This Row],[spent]]/data[[#This Row],[impressions]]*1000)</f>
        <v>0.27619301021949705</v>
      </c>
      <c r="S733">
        <f t="shared" si="22"/>
        <v>0</v>
      </c>
      <c r="T733">
        <f t="shared" si="23"/>
        <v>0</v>
      </c>
    </row>
    <row r="734" spans="1:20" x14ac:dyDescent="0.3">
      <c r="A734">
        <v>1121523</v>
      </c>
      <c r="B734" s="1">
        <v>42965</v>
      </c>
      <c r="C734" s="1">
        <v>42965</v>
      </c>
      <c r="D734">
        <v>1178</v>
      </c>
      <c r="E734">
        <v>144611</v>
      </c>
      <c r="F734" t="s">
        <v>18</v>
      </c>
      <c r="G734" t="s">
        <v>16</v>
      </c>
      <c r="H734">
        <v>29</v>
      </c>
      <c r="I734">
        <v>32</v>
      </c>
      <c r="J734">
        <v>34</v>
      </c>
      <c r="K734">
        <v>76923</v>
      </c>
      <c r="L734">
        <v>11</v>
      </c>
      <c r="M734">
        <v>17.670000080000001</v>
      </c>
      <c r="N734">
        <v>2</v>
      </c>
      <c r="O734">
        <v>2</v>
      </c>
      <c r="P734">
        <f>IF(data[[#This Row],[impressions]]=0,0,data[[#This Row],[clicks]]/data[[#This Row],[impressions]])</f>
        <v>1.4300014300014301E-4</v>
      </c>
      <c r="Q734">
        <f>IF(data[[#This Row],[clicks]]=0,0,data[[#This Row],[spent]]/data[[#This Row],[clicks]])</f>
        <v>1.6063636436363637</v>
      </c>
      <c r="R734">
        <f>IF(data[[#This Row],[impressions]]=0,0,data[[#This Row],[spent]]/data[[#This Row],[impressions]]*1000)</f>
        <v>0.22971023075023075</v>
      </c>
      <c r="S734">
        <f t="shared" si="22"/>
        <v>0.18181818181818182</v>
      </c>
      <c r="T734">
        <f t="shared" si="23"/>
        <v>8.8350000400000006</v>
      </c>
    </row>
    <row r="735" spans="1:20" x14ac:dyDescent="0.3">
      <c r="A735">
        <v>1121524</v>
      </c>
      <c r="B735" s="1">
        <v>42965</v>
      </c>
      <c r="C735" s="1">
        <v>42965</v>
      </c>
      <c r="D735">
        <v>1178</v>
      </c>
      <c r="E735">
        <v>144611</v>
      </c>
      <c r="F735" t="s">
        <v>18</v>
      </c>
      <c r="G735" t="s">
        <v>16</v>
      </c>
      <c r="H735">
        <v>29</v>
      </c>
      <c r="I735">
        <v>30</v>
      </c>
      <c r="J735">
        <v>35</v>
      </c>
      <c r="K735">
        <v>209332</v>
      </c>
      <c r="L735">
        <v>30</v>
      </c>
      <c r="M735">
        <v>49.600000139999999</v>
      </c>
      <c r="N735">
        <v>3</v>
      </c>
      <c r="O735">
        <v>1</v>
      </c>
      <c r="P735">
        <f>IF(data[[#This Row],[impressions]]=0,0,data[[#This Row],[clicks]]/data[[#This Row],[impressions]])</f>
        <v>1.4331301473257793E-4</v>
      </c>
      <c r="Q735">
        <f>IF(data[[#This Row],[clicks]]=0,0,data[[#This Row],[spent]]/data[[#This Row],[clicks]])</f>
        <v>1.6533333379999999</v>
      </c>
      <c r="R735">
        <f>IF(data[[#This Row],[impressions]]=0,0,data[[#This Row],[spent]]/data[[#This Row],[impressions]]*1000)</f>
        <v>0.23694418502665621</v>
      </c>
      <c r="S735">
        <f t="shared" si="22"/>
        <v>3.3333333333333333E-2</v>
      </c>
      <c r="T735">
        <f t="shared" si="23"/>
        <v>49.600000139999999</v>
      </c>
    </row>
    <row r="736" spans="1:20" x14ac:dyDescent="0.3">
      <c r="A736">
        <v>1121525</v>
      </c>
      <c r="B736" s="1">
        <v>42965</v>
      </c>
      <c r="C736" s="1">
        <v>42965</v>
      </c>
      <c r="D736">
        <v>1178</v>
      </c>
      <c r="E736">
        <v>144611</v>
      </c>
      <c r="F736" t="s">
        <v>18</v>
      </c>
      <c r="G736" t="s">
        <v>16</v>
      </c>
      <c r="H736">
        <v>29</v>
      </c>
      <c r="I736">
        <v>32</v>
      </c>
      <c r="J736">
        <v>33</v>
      </c>
      <c r="K736">
        <v>214094</v>
      </c>
      <c r="L736">
        <v>31</v>
      </c>
      <c r="M736">
        <v>53.269999030000001</v>
      </c>
      <c r="N736">
        <v>1</v>
      </c>
      <c r="O736">
        <v>0</v>
      </c>
      <c r="P736">
        <f>IF(data[[#This Row],[impressions]]=0,0,data[[#This Row],[clicks]]/data[[#This Row],[impressions]])</f>
        <v>1.4479621101011705E-4</v>
      </c>
      <c r="Q736">
        <f>IF(data[[#This Row],[clicks]]=0,0,data[[#This Row],[spent]]/data[[#This Row],[clicks]])</f>
        <v>1.7183870654838711</v>
      </c>
      <c r="R736">
        <f>IF(data[[#This Row],[impressions]]=0,0,data[[#This Row],[spent]]/data[[#This Row],[impressions]]*1000)</f>
        <v>0.24881593613085842</v>
      </c>
      <c r="S736">
        <f t="shared" si="22"/>
        <v>0</v>
      </c>
      <c r="T736">
        <f t="shared" si="23"/>
        <v>0</v>
      </c>
    </row>
    <row r="737" spans="1:20" x14ac:dyDescent="0.3">
      <c r="A737">
        <v>1121526</v>
      </c>
      <c r="B737" s="1">
        <v>42966</v>
      </c>
      <c r="C737" s="1">
        <v>42966</v>
      </c>
      <c r="D737">
        <v>1178</v>
      </c>
      <c r="E737">
        <v>144611</v>
      </c>
      <c r="F737" t="s">
        <v>18</v>
      </c>
      <c r="G737" t="s">
        <v>16</v>
      </c>
      <c r="H737">
        <v>29</v>
      </c>
      <c r="I737">
        <v>35</v>
      </c>
      <c r="J737">
        <v>32</v>
      </c>
      <c r="K737">
        <v>526209</v>
      </c>
      <c r="L737">
        <v>85</v>
      </c>
      <c r="M737">
        <v>126.9299996</v>
      </c>
      <c r="N737">
        <v>3</v>
      </c>
      <c r="O737">
        <v>2</v>
      </c>
      <c r="P737">
        <f>IF(data[[#This Row],[impressions]]=0,0,data[[#This Row],[clicks]]/data[[#This Row],[impressions]])</f>
        <v>1.6153277500004752E-4</v>
      </c>
      <c r="Q737">
        <f>IF(data[[#This Row],[clicks]]=0,0,data[[#This Row],[spent]]/data[[#This Row],[clicks]])</f>
        <v>1.4932941129411765</v>
      </c>
      <c r="R737">
        <f>IF(data[[#This Row],[impressions]]=0,0,data[[#This Row],[spent]]/data[[#This Row],[impressions]]*1000)</f>
        <v>0.24121594195462259</v>
      </c>
      <c r="S737">
        <f t="shared" si="22"/>
        <v>2.3529411764705882E-2</v>
      </c>
      <c r="T737">
        <f t="shared" si="23"/>
        <v>63.464999800000001</v>
      </c>
    </row>
    <row r="738" spans="1:20" x14ac:dyDescent="0.3">
      <c r="A738">
        <v>1121527</v>
      </c>
      <c r="B738" s="1">
        <v>42966</v>
      </c>
      <c r="C738" s="1">
        <v>42966</v>
      </c>
      <c r="D738">
        <v>1178</v>
      </c>
      <c r="E738">
        <v>144611</v>
      </c>
      <c r="F738" t="s">
        <v>18</v>
      </c>
      <c r="G738" t="s">
        <v>16</v>
      </c>
      <c r="H738">
        <v>29</v>
      </c>
      <c r="I738">
        <v>35</v>
      </c>
      <c r="J738">
        <v>35</v>
      </c>
      <c r="K738">
        <v>741143</v>
      </c>
      <c r="L738">
        <v>120</v>
      </c>
      <c r="M738">
        <v>179.620001</v>
      </c>
      <c r="N738">
        <v>4</v>
      </c>
      <c r="O738">
        <v>1</v>
      </c>
      <c r="P738">
        <f>IF(data[[#This Row],[impressions]]=0,0,data[[#This Row],[clicks]]/data[[#This Row],[impressions]])</f>
        <v>1.6191207364840522E-4</v>
      </c>
      <c r="Q738">
        <f>IF(data[[#This Row],[clicks]]=0,0,data[[#This Row],[spent]]/data[[#This Row],[clicks]])</f>
        <v>1.4968333416666666</v>
      </c>
      <c r="R738">
        <f>IF(data[[#This Row],[impressions]]=0,0,data[[#This Row],[spent]]/data[[#This Row],[impressions]]*1000)</f>
        <v>0.24235539025532185</v>
      </c>
      <c r="S738">
        <f t="shared" si="22"/>
        <v>8.3333333333333332E-3</v>
      </c>
      <c r="T738">
        <f t="shared" si="23"/>
        <v>179.620001</v>
      </c>
    </row>
    <row r="739" spans="1:20" x14ac:dyDescent="0.3">
      <c r="A739">
        <v>1121528</v>
      </c>
      <c r="B739" s="1">
        <v>42966</v>
      </c>
      <c r="C739" s="1">
        <v>42966</v>
      </c>
      <c r="D739">
        <v>1178</v>
      </c>
      <c r="E739">
        <v>144611</v>
      </c>
      <c r="F739" t="s">
        <v>18</v>
      </c>
      <c r="G739" t="s">
        <v>16</v>
      </c>
      <c r="H739">
        <v>29</v>
      </c>
      <c r="I739">
        <v>33</v>
      </c>
      <c r="J739">
        <v>31</v>
      </c>
      <c r="K739">
        <v>172827</v>
      </c>
      <c r="L739">
        <v>25</v>
      </c>
      <c r="M739">
        <v>38.420000430000002</v>
      </c>
      <c r="N739">
        <v>2</v>
      </c>
      <c r="O739">
        <v>0</v>
      </c>
      <c r="P739">
        <f>IF(data[[#This Row],[impressions]]=0,0,data[[#This Row],[clicks]]/data[[#This Row],[impressions]])</f>
        <v>1.4465332384407529E-4</v>
      </c>
      <c r="Q739">
        <f>IF(data[[#This Row],[clicks]]=0,0,data[[#This Row],[spent]]/data[[#This Row],[clicks]])</f>
        <v>1.5368000172</v>
      </c>
      <c r="R739">
        <f>IF(data[[#This Row],[impressions]]=0,0,data[[#This Row],[spent]]/data[[#This Row],[impressions]]*1000)</f>
        <v>0.22230323057161208</v>
      </c>
      <c r="S739">
        <f t="shared" si="22"/>
        <v>0</v>
      </c>
      <c r="T739">
        <f t="shared" si="23"/>
        <v>0</v>
      </c>
    </row>
    <row r="740" spans="1:20" x14ac:dyDescent="0.3">
      <c r="A740">
        <v>1121530</v>
      </c>
      <c r="B740" s="1">
        <v>42966</v>
      </c>
      <c r="C740" s="1">
        <v>42966</v>
      </c>
      <c r="D740">
        <v>1178</v>
      </c>
      <c r="E740">
        <v>144612</v>
      </c>
      <c r="F740" t="s">
        <v>18</v>
      </c>
      <c r="G740" t="s">
        <v>16</v>
      </c>
      <c r="H740">
        <v>30</v>
      </c>
      <c r="I740">
        <v>36</v>
      </c>
      <c r="J740">
        <v>33</v>
      </c>
      <c r="K740">
        <v>188873</v>
      </c>
      <c r="L740">
        <v>38</v>
      </c>
      <c r="M740">
        <v>58.5999999</v>
      </c>
      <c r="N740">
        <v>1</v>
      </c>
      <c r="O740">
        <v>1</v>
      </c>
      <c r="P740">
        <f>IF(data[[#This Row],[impressions]]=0,0,data[[#This Row],[clicks]]/data[[#This Row],[impressions]])</f>
        <v>2.0119339450318469E-4</v>
      </c>
      <c r="Q740">
        <f>IF(data[[#This Row],[clicks]]=0,0,data[[#This Row],[spent]]/data[[#This Row],[clicks]])</f>
        <v>1.5421052605263157</v>
      </c>
      <c r="R740">
        <f>IF(data[[#This Row],[impressions]]=0,0,data[[#This Row],[spent]]/data[[#This Row],[impressions]]*1000)</f>
        <v>0.31026139204650743</v>
      </c>
      <c r="S740">
        <f t="shared" si="22"/>
        <v>2.6315789473684209E-2</v>
      </c>
      <c r="T740">
        <f t="shared" si="23"/>
        <v>58.5999999</v>
      </c>
    </row>
    <row r="741" spans="1:20" x14ac:dyDescent="0.3">
      <c r="A741">
        <v>1121532</v>
      </c>
      <c r="B741" s="1">
        <v>42966</v>
      </c>
      <c r="C741" s="1">
        <v>42966</v>
      </c>
      <c r="D741">
        <v>1178</v>
      </c>
      <c r="E741">
        <v>144612</v>
      </c>
      <c r="F741" t="s">
        <v>18</v>
      </c>
      <c r="G741" t="s">
        <v>16</v>
      </c>
      <c r="H741">
        <v>30</v>
      </c>
      <c r="I741">
        <v>35</v>
      </c>
      <c r="J741">
        <v>32</v>
      </c>
      <c r="K741">
        <v>123126</v>
      </c>
      <c r="L741">
        <v>25</v>
      </c>
      <c r="M741">
        <v>39.72999978</v>
      </c>
      <c r="N741">
        <v>2</v>
      </c>
      <c r="O741">
        <v>1</v>
      </c>
      <c r="P741">
        <f>IF(data[[#This Row],[impressions]]=0,0,data[[#This Row],[clicks]]/data[[#This Row],[impressions]])</f>
        <v>2.03044036190569E-4</v>
      </c>
      <c r="Q741">
        <f>IF(data[[#This Row],[clicks]]=0,0,data[[#This Row],[spent]]/data[[#This Row],[clicks]])</f>
        <v>1.5891999912000001</v>
      </c>
      <c r="R741">
        <f>IF(data[[#This Row],[impressions]]=0,0,data[[#This Row],[spent]]/data[[#This Row],[impressions]]*1000)</f>
        <v>0.32267758052726475</v>
      </c>
      <c r="S741">
        <f t="shared" si="22"/>
        <v>0.04</v>
      </c>
      <c r="T741">
        <f t="shared" si="23"/>
        <v>39.72999978</v>
      </c>
    </row>
    <row r="742" spans="1:20" x14ac:dyDescent="0.3">
      <c r="A742">
        <v>1121535</v>
      </c>
      <c r="B742" s="1">
        <v>42967</v>
      </c>
      <c r="C742" s="1">
        <v>42967</v>
      </c>
      <c r="D742">
        <v>1178</v>
      </c>
      <c r="E742">
        <v>144613</v>
      </c>
      <c r="F742" t="s">
        <v>18</v>
      </c>
      <c r="G742" t="s">
        <v>16</v>
      </c>
      <c r="H742">
        <v>31</v>
      </c>
      <c r="I742">
        <v>33</v>
      </c>
      <c r="J742">
        <v>32</v>
      </c>
      <c r="K742">
        <v>77794</v>
      </c>
      <c r="L742">
        <v>14</v>
      </c>
      <c r="M742">
        <v>19.11000001</v>
      </c>
      <c r="N742">
        <v>1</v>
      </c>
      <c r="O742">
        <v>1</v>
      </c>
      <c r="P742">
        <f>IF(data[[#This Row],[impressions]]=0,0,data[[#This Row],[clicks]]/data[[#This Row],[impressions]])</f>
        <v>1.7996246497159165E-4</v>
      </c>
      <c r="Q742">
        <f>IF(data[[#This Row],[clicks]]=0,0,data[[#This Row],[spent]]/data[[#This Row],[clicks]])</f>
        <v>1.3650000007142857</v>
      </c>
      <c r="R742">
        <f>IF(data[[#This Row],[impressions]]=0,0,data[[#This Row],[spent]]/data[[#This Row],[impressions]]*1000)</f>
        <v>0.24564876481476719</v>
      </c>
      <c r="S742">
        <f t="shared" si="22"/>
        <v>7.1428571428571425E-2</v>
      </c>
      <c r="T742">
        <f t="shared" si="23"/>
        <v>19.11000001</v>
      </c>
    </row>
    <row r="743" spans="1:20" x14ac:dyDescent="0.3">
      <c r="A743">
        <v>1121541</v>
      </c>
      <c r="B743" s="1">
        <v>42968</v>
      </c>
      <c r="C743" s="1">
        <v>42968</v>
      </c>
      <c r="D743">
        <v>1178</v>
      </c>
      <c r="E743">
        <v>144614</v>
      </c>
      <c r="F743" t="s">
        <v>18</v>
      </c>
      <c r="G743" t="s">
        <v>16</v>
      </c>
      <c r="H743">
        <v>32</v>
      </c>
      <c r="I743">
        <v>33</v>
      </c>
      <c r="J743">
        <v>37</v>
      </c>
      <c r="K743">
        <v>56630</v>
      </c>
      <c r="L743">
        <v>9</v>
      </c>
      <c r="M743">
        <v>15.810000179999999</v>
      </c>
      <c r="N743">
        <v>1</v>
      </c>
      <c r="O743">
        <v>1</v>
      </c>
      <c r="P743">
        <f>IF(data[[#This Row],[impressions]]=0,0,data[[#This Row],[clicks]]/data[[#This Row],[impressions]])</f>
        <v>1.5892636411795867E-4</v>
      </c>
      <c r="Q743">
        <f>IF(data[[#This Row],[clicks]]=0,0,data[[#This Row],[spent]]/data[[#This Row],[clicks]])</f>
        <v>1.7566666866666667</v>
      </c>
      <c r="R743">
        <f>IF(data[[#This Row],[impressions]]=0,0,data[[#This Row],[spent]]/data[[#This Row],[impressions]]*1000)</f>
        <v>0.27918064947907473</v>
      </c>
      <c r="S743">
        <f t="shared" si="22"/>
        <v>0.1111111111111111</v>
      </c>
      <c r="T743">
        <f t="shared" si="23"/>
        <v>15.810000179999999</v>
      </c>
    </row>
    <row r="744" spans="1:20" x14ac:dyDescent="0.3">
      <c r="A744">
        <v>1121544</v>
      </c>
      <c r="B744" s="1">
        <v>42968</v>
      </c>
      <c r="C744" s="1">
        <v>42968</v>
      </c>
      <c r="D744">
        <v>1178</v>
      </c>
      <c r="E744">
        <v>144614</v>
      </c>
      <c r="F744" t="s">
        <v>18</v>
      </c>
      <c r="G744" t="s">
        <v>16</v>
      </c>
      <c r="H744">
        <v>32</v>
      </c>
      <c r="I744">
        <v>33</v>
      </c>
      <c r="J744">
        <v>36</v>
      </c>
      <c r="K744">
        <v>400844</v>
      </c>
      <c r="L744">
        <v>85</v>
      </c>
      <c r="M744">
        <v>140.97000220000001</v>
      </c>
      <c r="N744">
        <v>4</v>
      </c>
      <c r="O744">
        <v>2</v>
      </c>
      <c r="P744">
        <f>IF(data[[#This Row],[impressions]]=0,0,data[[#This Row],[clicks]]/data[[#This Row],[impressions]])</f>
        <v>2.120525690792428E-4</v>
      </c>
      <c r="Q744">
        <f>IF(data[[#This Row],[clicks]]=0,0,data[[#This Row],[spent]]/data[[#This Row],[clicks]])</f>
        <v>1.6584706141176473</v>
      </c>
      <c r="R744">
        <f>IF(data[[#This Row],[impressions]]=0,0,data[[#This Row],[spent]]/data[[#This Row],[impressions]]*1000)</f>
        <v>0.35168295446607661</v>
      </c>
      <c r="S744">
        <f t="shared" si="22"/>
        <v>2.3529411764705882E-2</v>
      </c>
      <c r="T744">
        <f t="shared" si="23"/>
        <v>70.485001100000005</v>
      </c>
    </row>
    <row r="745" spans="1:20" x14ac:dyDescent="0.3">
      <c r="A745">
        <v>1121545</v>
      </c>
      <c r="B745" s="1">
        <v>42967</v>
      </c>
      <c r="C745" s="1">
        <v>42967</v>
      </c>
      <c r="D745">
        <v>1178</v>
      </c>
      <c r="E745">
        <v>144614</v>
      </c>
      <c r="F745" t="s">
        <v>18</v>
      </c>
      <c r="G745" t="s">
        <v>16</v>
      </c>
      <c r="H745">
        <v>32</v>
      </c>
      <c r="I745">
        <v>33</v>
      </c>
      <c r="J745">
        <v>35</v>
      </c>
      <c r="K745">
        <v>208572</v>
      </c>
      <c r="L745">
        <v>36</v>
      </c>
      <c r="M745">
        <v>60.760000230000003</v>
      </c>
      <c r="N745">
        <v>2</v>
      </c>
      <c r="O745">
        <v>1</v>
      </c>
      <c r="P745">
        <f>IF(data[[#This Row],[impressions]]=0,0,data[[#This Row],[clicks]]/data[[#This Row],[impressions]])</f>
        <v>1.7260226684310455E-4</v>
      </c>
      <c r="Q745">
        <f>IF(data[[#This Row],[clicks]]=0,0,data[[#This Row],[spent]]/data[[#This Row],[clicks]])</f>
        <v>1.6877777841666668</v>
      </c>
      <c r="R745">
        <f>IF(data[[#This Row],[impressions]]=0,0,data[[#This Row],[spent]]/data[[#This Row],[impressions]]*1000)</f>
        <v>0.29131427147459871</v>
      </c>
      <c r="S745">
        <f t="shared" si="22"/>
        <v>2.7777777777777776E-2</v>
      </c>
      <c r="T745">
        <f t="shared" si="23"/>
        <v>60.760000230000003</v>
      </c>
    </row>
    <row r="746" spans="1:20" x14ac:dyDescent="0.3">
      <c r="A746">
        <v>1121548</v>
      </c>
      <c r="B746" s="1">
        <v>42968</v>
      </c>
      <c r="C746" s="1">
        <v>42968</v>
      </c>
      <c r="D746">
        <v>1178</v>
      </c>
      <c r="E746">
        <v>144615</v>
      </c>
      <c r="F746" t="s">
        <v>18</v>
      </c>
      <c r="G746" t="s">
        <v>16</v>
      </c>
      <c r="H746">
        <v>36</v>
      </c>
      <c r="I746">
        <v>38</v>
      </c>
      <c r="J746">
        <v>37</v>
      </c>
      <c r="K746">
        <v>59004</v>
      </c>
      <c r="L746">
        <v>8</v>
      </c>
      <c r="M746">
        <v>13.51000011</v>
      </c>
      <c r="N746">
        <v>1</v>
      </c>
      <c r="O746">
        <v>0</v>
      </c>
      <c r="P746">
        <f>IF(data[[#This Row],[impressions]]=0,0,data[[#This Row],[clicks]]/data[[#This Row],[impressions]])</f>
        <v>1.3558402820147786E-4</v>
      </c>
      <c r="Q746">
        <f>IF(data[[#This Row],[clicks]]=0,0,data[[#This Row],[spent]]/data[[#This Row],[clicks]])</f>
        <v>1.68875001375</v>
      </c>
      <c r="R746">
        <f>IF(data[[#This Row],[impressions]]=0,0,data[[#This Row],[spent]]/data[[#This Row],[impressions]]*1000)</f>
        <v>0.22896752948952612</v>
      </c>
      <c r="S746">
        <f t="shared" si="22"/>
        <v>0</v>
      </c>
      <c r="T746">
        <f t="shared" si="23"/>
        <v>0</v>
      </c>
    </row>
    <row r="747" spans="1:20" x14ac:dyDescent="0.3">
      <c r="A747">
        <v>1121551</v>
      </c>
      <c r="B747" s="1">
        <v>42968</v>
      </c>
      <c r="C747" s="1">
        <v>42968</v>
      </c>
      <c r="D747">
        <v>1178</v>
      </c>
      <c r="E747">
        <v>144615</v>
      </c>
      <c r="F747" t="s">
        <v>18</v>
      </c>
      <c r="G747" t="s">
        <v>16</v>
      </c>
      <c r="H747">
        <v>36</v>
      </c>
      <c r="I747">
        <v>40</v>
      </c>
      <c r="J747">
        <v>39</v>
      </c>
      <c r="K747">
        <v>196253</v>
      </c>
      <c r="L747">
        <v>32</v>
      </c>
      <c r="M747">
        <v>55.100000020000003</v>
      </c>
      <c r="N747">
        <v>1</v>
      </c>
      <c r="O747">
        <v>0</v>
      </c>
      <c r="P747">
        <f>IF(data[[#This Row],[impressions]]=0,0,data[[#This Row],[clicks]]/data[[#This Row],[impressions]])</f>
        <v>1.6305483228281861E-4</v>
      </c>
      <c r="Q747">
        <f>IF(data[[#This Row],[clicks]]=0,0,data[[#This Row],[spent]]/data[[#This Row],[clicks]])</f>
        <v>1.7218750006250001</v>
      </c>
      <c r="R747">
        <f>IF(data[[#This Row],[impressions]]=0,0,data[[#This Row],[spent]]/data[[#This Row],[impressions]]*1000)</f>
        <v>0.28076003943888755</v>
      </c>
      <c r="S747">
        <f t="shared" si="22"/>
        <v>0</v>
      </c>
      <c r="T747">
        <f t="shared" si="23"/>
        <v>0</v>
      </c>
    </row>
    <row r="748" spans="1:20" x14ac:dyDescent="0.3">
      <c r="A748">
        <v>1121554</v>
      </c>
      <c r="B748" s="1">
        <v>42968</v>
      </c>
      <c r="C748" s="1">
        <v>42968</v>
      </c>
      <c r="D748">
        <v>1178</v>
      </c>
      <c r="E748">
        <v>144616</v>
      </c>
      <c r="F748" t="s">
        <v>18</v>
      </c>
      <c r="G748" t="s">
        <v>16</v>
      </c>
      <c r="H748">
        <v>63</v>
      </c>
      <c r="I748">
        <v>64</v>
      </c>
      <c r="J748">
        <v>66</v>
      </c>
      <c r="K748">
        <v>51858</v>
      </c>
      <c r="L748">
        <v>8</v>
      </c>
      <c r="M748">
        <v>12.630000109999999</v>
      </c>
      <c r="N748">
        <v>1</v>
      </c>
      <c r="O748">
        <v>1</v>
      </c>
      <c r="P748">
        <f>IF(data[[#This Row],[impressions]]=0,0,data[[#This Row],[clicks]]/data[[#This Row],[impressions]])</f>
        <v>1.5426742257703731E-4</v>
      </c>
      <c r="Q748">
        <f>IF(data[[#This Row],[clicks]]=0,0,data[[#This Row],[spent]]/data[[#This Row],[clicks]])</f>
        <v>1.5787500137499999</v>
      </c>
      <c r="R748">
        <f>IF(data[[#This Row],[impressions]]=0,0,data[[#This Row],[spent]]/data[[#This Row],[impressions]]*1000)</f>
        <v>0.24354969551467467</v>
      </c>
      <c r="S748">
        <f t="shared" si="22"/>
        <v>0.125</v>
      </c>
      <c r="T748">
        <f t="shared" si="23"/>
        <v>12.630000109999999</v>
      </c>
    </row>
    <row r="749" spans="1:20" x14ac:dyDescent="0.3">
      <c r="A749">
        <v>1121557</v>
      </c>
      <c r="B749" s="1">
        <v>42968</v>
      </c>
      <c r="C749" s="1">
        <v>42968</v>
      </c>
      <c r="D749">
        <v>1178</v>
      </c>
      <c r="E749">
        <v>144616</v>
      </c>
      <c r="F749" t="s">
        <v>18</v>
      </c>
      <c r="G749" t="s">
        <v>16</v>
      </c>
      <c r="H749">
        <v>63</v>
      </c>
      <c r="I749">
        <v>68</v>
      </c>
      <c r="J749">
        <v>64</v>
      </c>
      <c r="K749">
        <v>280764</v>
      </c>
      <c r="L749">
        <v>49</v>
      </c>
      <c r="M749">
        <v>81.360000249999999</v>
      </c>
      <c r="N749">
        <v>2</v>
      </c>
      <c r="O749">
        <v>1</v>
      </c>
      <c r="P749">
        <f>IF(data[[#This Row],[impressions]]=0,0,data[[#This Row],[clicks]]/data[[#This Row],[impressions]])</f>
        <v>1.7452379934749469E-4</v>
      </c>
      <c r="Q749">
        <f>IF(data[[#This Row],[clicks]]=0,0,data[[#This Row],[spent]]/data[[#This Row],[clicks]])</f>
        <v>1.6604081683673468</v>
      </c>
      <c r="R749">
        <f>IF(data[[#This Row],[impressions]]=0,0,data[[#This Row],[spent]]/data[[#This Row],[impressions]]*1000)</f>
        <v>0.28978074201108406</v>
      </c>
      <c r="S749">
        <f t="shared" si="22"/>
        <v>2.0408163265306121E-2</v>
      </c>
      <c r="T749">
        <f t="shared" si="23"/>
        <v>81.360000249999999</v>
      </c>
    </row>
    <row r="750" spans="1:20" x14ac:dyDescent="0.3">
      <c r="A750">
        <v>1121561</v>
      </c>
      <c r="B750" s="1">
        <v>42968</v>
      </c>
      <c r="C750" s="1">
        <v>42968</v>
      </c>
      <c r="D750">
        <v>1178</v>
      </c>
      <c r="E750">
        <v>144617</v>
      </c>
      <c r="F750" t="s">
        <v>18</v>
      </c>
      <c r="G750" t="s">
        <v>16</v>
      </c>
      <c r="H750">
        <v>64</v>
      </c>
      <c r="I750">
        <v>69</v>
      </c>
      <c r="J750">
        <v>70</v>
      </c>
      <c r="K750">
        <v>63660</v>
      </c>
      <c r="L750">
        <v>11</v>
      </c>
      <c r="M750">
        <v>16.470000030000001</v>
      </c>
      <c r="N750">
        <v>1</v>
      </c>
      <c r="O750">
        <v>1</v>
      </c>
      <c r="P750">
        <f>IF(data[[#This Row],[impressions]]=0,0,data[[#This Row],[clicks]]/data[[#This Row],[impressions]])</f>
        <v>1.7279296261388626E-4</v>
      </c>
      <c r="Q750">
        <f>IF(data[[#This Row],[clicks]]=0,0,data[[#This Row],[spent]]/data[[#This Row],[clicks]])</f>
        <v>1.4972727300000002</v>
      </c>
      <c r="R750">
        <f>IF(data[[#This Row],[impressions]]=0,0,data[[#This Row],[spent]]/data[[#This Row],[impressions]]*1000)</f>
        <v>0.25871819085768144</v>
      </c>
      <c r="S750">
        <f t="shared" si="22"/>
        <v>9.0909090909090912E-2</v>
      </c>
      <c r="T750">
        <f t="shared" si="23"/>
        <v>16.470000030000001</v>
      </c>
    </row>
    <row r="751" spans="1:20" x14ac:dyDescent="0.3">
      <c r="A751">
        <v>1121562</v>
      </c>
      <c r="B751" s="1">
        <v>42967</v>
      </c>
      <c r="C751" s="1">
        <v>42967</v>
      </c>
      <c r="D751">
        <v>1178</v>
      </c>
      <c r="E751">
        <v>144617</v>
      </c>
      <c r="F751" t="s">
        <v>18</v>
      </c>
      <c r="G751" t="s">
        <v>16</v>
      </c>
      <c r="H751">
        <v>64</v>
      </c>
      <c r="I751">
        <v>65</v>
      </c>
      <c r="J751">
        <v>67</v>
      </c>
      <c r="K751">
        <v>109289</v>
      </c>
      <c r="L751">
        <v>19</v>
      </c>
      <c r="M751">
        <v>31.029999969999999</v>
      </c>
      <c r="N751">
        <v>1</v>
      </c>
      <c r="O751">
        <v>0</v>
      </c>
      <c r="P751">
        <f>IF(data[[#This Row],[impressions]]=0,0,data[[#This Row],[clicks]]/data[[#This Row],[impressions]])</f>
        <v>1.7385098225804977E-4</v>
      </c>
      <c r="Q751">
        <f>IF(data[[#This Row],[clicks]]=0,0,data[[#This Row],[spent]]/data[[#This Row],[clicks]])</f>
        <v>1.6331578931578947</v>
      </c>
      <c r="R751">
        <f>IF(data[[#This Row],[impressions]]=0,0,data[[#This Row],[spent]]/data[[#This Row],[impressions]]*1000)</f>
        <v>0.28392610390798706</v>
      </c>
      <c r="S751">
        <f t="shared" si="22"/>
        <v>0</v>
      </c>
      <c r="T751">
        <f t="shared" si="23"/>
        <v>0</v>
      </c>
    </row>
    <row r="752" spans="1:20" x14ac:dyDescent="0.3">
      <c r="A752">
        <v>1121568</v>
      </c>
      <c r="B752" s="1">
        <v>42967</v>
      </c>
      <c r="C752" s="1">
        <v>42967</v>
      </c>
      <c r="D752">
        <v>1178</v>
      </c>
      <c r="E752">
        <v>144618</v>
      </c>
      <c r="F752" t="s">
        <v>18</v>
      </c>
      <c r="G752" t="s">
        <v>16</v>
      </c>
      <c r="H752">
        <v>65</v>
      </c>
      <c r="I752">
        <v>70</v>
      </c>
      <c r="J752">
        <v>70</v>
      </c>
      <c r="K752">
        <v>188440</v>
      </c>
      <c r="L752">
        <v>40</v>
      </c>
      <c r="M752">
        <v>60.729999659999997</v>
      </c>
      <c r="N752">
        <v>2</v>
      </c>
      <c r="O752">
        <v>1</v>
      </c>
      <c r="P752">
        <f>IF(data[[#This Row],[impressions]]=0,0,data[[#This Row],[clicks]]/data[[#This Row],[impressions]])</f>
        <v>2.1226915729144556E-4</v>
      </c>
      <c r="Q752">
        <f>IF(data[[#This Row],[clicks]]=0,0,data[[#This Row],[spent]]/data[[#This Row],[clicks]])</f>
        <v>1.5182499914999998</v>
      </c>
      <c r="R752">
        <f>IF(data[[#This Row],[impressions]]=0,0,data[[#This Row],[spent]]/data[[#This Row],[impressions]]*1000)</f>
        <v>0.32227764625344935</v>
      </c>
      <c r="S752">
        <f t="shared" si="22"/>
        <v>2.5000000000000001E-2</v>
      </c>
      <c r="T752">
        <f t="shared" si="23"/>
        <v>60.729999659999997</v>
      </c>
    </row>
    <row r="753" spans="1:20" x14ac:dyDescent="0.3">
      <c r="A753">
        <v>1121571</v>
      </c>
      <c r="B753" s="1">
        <v>42967</v>
      </c>
      <c r="C753" s="1">
        <v>42967</v>
      </c>
      <c r="D753">
        <v>1178</v>
      </c>
      <c r="E753">
        <v>144619</v>
      </c>
      <c r="F753" t="s">
        <v>18</v>
      </c>
      <c r="G753" t="s">
        <v>16</v>
      </c>
      <c r="H753">
        <v>2</v>
      </c>
      <c r="I753">
        <v>3</v>
      </c>
      <c r="J753">
        <v>5</v>
      </c>
      <c r="K753">
        <v>212496</v>
      </c>
      <c r="L753">
        <v>44</v>
      </c>
      <c r="M753">
        <v>74.830001350000003</v>
      </c>
      <c r="N753">
        <v>2</v>
      </c>
      <c r="O753">
        <v>1</v>
      </c>
      <c r="P753">
        <f>IF(data[[#This Row],[impressions]]=0,0,data[[#This Row],[clicks]]/data[[#This Row],[impressions]])</f>
        <v>2.07062721180634E-4</v>
      </c>
      <c r="Q753">
        <f>IF(data[[#This Row],[clicks]]=0,0,data[[#This Row],[spent]]/data[[#This Row],[clicks]])</f>
        <v>1.7006818488636364</v>
      </c>
      <c r="R753">
        <f>IF(data[[#This Row],[impressions]]=0,0,data[[#This Row],[spent]]/data[[#This Row],[impressions]]*1000)</f>
        <v>0.35214781148821628</v>
      </c>
      <c r="S753">
        <f t="shared" si="22"/>
        <v>2.2727272727272728E-2</v>
      </c>
      <c r="T753">
        <f t="shared" si="23"/>
        <v>74.830001350000003</v>
      </c>
    </row>
    <row r="754" spans="1:20" x14ac:dyDescent="0.3">
      <c r="A754">
        <v>1121572</v>
      </c>
      <c r="B754" s="1">
        <v>42967</v>
      </c>
      <c r="C754" s="1">
        <v>42967</v>
      </c>
      <c r="D754">
        <v>1178</v>
      </c>
      <c r="E754">
        <v>144619</v>
      </c>
      <c r="F754" t="s">
        <v>18</v>
      </c>
      <c r="G754" t="s">
        <v>16</v>
      </c>
      <c r="H754">
        <v>2</v>
      </c>
      <c r="I754">
        <v>6</v>
      </c>
      <c r="J754">
        <v>3</v>
      </c>
      <c r="K754">
        <v>32574</v>
      </c>
      <c r="L754">
        <v>5</v>
      </c>
      <c r="M754">
        <v>7.4800000190000002</v>
      </c>
      <c r="N754">
        <v>1</v>
      </c>
      <c r="O754">
        <v>0</v>
      </c>
      <c r="P754">
        <f>IF(data[[#This Row],[impressions]]=0,0,data[[#This Row],[clicks]]/data[[#This Row],[impressions]])</f>
        <v>1.5349665377294776E-4</v>
      </c>
      <c r="Q754">
        <f>IF(data[[#This Row],[clicks]]=0,0,data[[#This Row],[spent]]/data[[#This Row],[clicks]])</f>
        <v>1.4960000038000001</v>
      </c>
      <c r="R754">
        <f>IF(data[[#This Row],[impressions]]=0,0,data[[#This Row],[spent]]/data[[#This Row],[impressions]]*1000)</f>
        <v>0.22963099462761713</v>
      </c>
      <c r="S754">
        <f t="shared" si="22"/>
        <v>0</v>
      </c>
      <c r="T754">
        <f t="shared" si="23"/>
        <v>0</v>
      </c>
    </row>
    <row r="755" spans="1:20" x14ac:dyDescent="0.3">
      <c r="A755">
        <v>1121575</v>
      </c>
      <c r="B755" s="1">
        <v>42967</v>
      </c>
      <c r="C755" s="1">
        <v>42967</v>
      </c>
      <c r="D755">
        <v>1178</v>
      </c>
      <c r="E755">
        <v>144619</v>
      </c>
      <c r="F755" t="s">
        <v>18</v>
      </c>
      <c r="G755" t="s">
        <v>16</v>
      </c>
      <c r="H755">
        <v>2</v>
      </c>
      <c r="I755">
        <v>4</v>
      </c>
      <c r="J755">
        <v>5</v>
      </c>
      <c r="K755">
        <v>128595</v>
      </c>
      <c r="L755">
        <v>23</v>
      </c>
      <c r="M755">
        <v>36.480000500000003</v>
      </c>
      <c r="N755">
        <v>1</v>
      </c>
      <c r="O755">
        <v>1</v>
      </c>
      <c r="P755">
        <f>IF(data[[#This Row],[impressions]]=0,0,data[[#This Row],[clicks]]/data[[#This Row],[impressions]])</f>
        <v>1.7885609860414478E-4</v>
      </c>
      <c r="Q755">
        <f>IF(data[[#This Row],[clicks]]=0,0,data[[#This Row],[spent]]/data[[#This Row],[clicks]])</f>
        <v>1.5860869782608698</v>
      </c>
      <c r="R755">
        <f>IF(data[[#This Row],[impressions]]=0,0,data[[#This Row],[spent]]/data[[#This Row],[impressions]]*1000)</f>
        <v>0.28368132897857617</v>
      </c>
      <c r="S755">
        <f t="shared" si="22"/>
        <v>4.3478260869565216E-2</v>
      </c>
      <c r="T755">
        <f t="shared" si="23"/>
        <v>36.480000500000003</v>
      </c>
    </row>
    <row r="756" spans="1:20" x14ac:dyDescent="0.3">
      <c r="A756">
        <v>1121577</v>
      </c>
      <c r="B756" s="1">
        <v>42967</v>
      </c>
      <c r="C756" s="1">
        <v>42967</v>
      </c>
      <c r="D756">
        <v>1178</v>
      </c>
      <c r="E756">
        <v>144620</v>
      </c>
      <c r="F756" t="s">
        <v>18</v>
      </c>
      <c r="G756" t="s">
        <v>16</v>
      </c>
      <c r="H756">
        <v>7</v>
      </c>
      <c r="I756">
        <v>9</v>
      </c>
      <c r="J756">
        <v>11</v>
      </c>
      <c r="K756">
        <v>242234</v>
      </c>
      <c r="L756">
        <v>48</v>
      </c>
      <c r="M756">
        <v>68.060000540000004</v>
      </c>
      <c r="N756">
        <v>2</v>
      </c>
      <c r="O756">
        <v>0</v>
      </c>
      <c r="P756">
        <f>IF(data[[#This Row],[impressions]]=0,0,data[[#This Row],[clicks]]/data[[#This Row],[impressions]])</f>
        <v>1.9815550253061089E-4</v>
      </c>
      <c r="Q756">
        <f>IF(data[[#This Row],[clicks]]=0,0,data[[#This Row],[spent]]/data[[#This Row],[clicks]])</f>
        <v>1.4179166779166668</v>
      </c>
      <c r="R756">
        <f>IF(data[[#This Row],[impressions]]=0,0,data[[#This Row],[spent]]/data[[#This Row],[impressions]]*1000)</f>
        <v>0.28096799185911148</v>
      </c>
      <c r="S756">
        <f t="shared" si="22"/>
        <v>0</v>
      </c>
      <c r="T756">
        <f t="shared" si="23"/>
        <v>0</v>
      </c>
    </row>
    <row r="757" spans="1:20" x14ac:dyDescent="0.3">
      <c r="A757">
        <v>1121584</v>
      </c>
      <c r="B757" s="1">
        <v>42967</v>
      </c>
      <c r="C757" s="1">
        <v>42967</v>
      </c>
      <c r="D757">
        <v>1178</v>
      </c>
      <c r="E757">
        <v>144621</v>
      </c>
      <c r="F757" t="s">
        <v>18</v>
      </c>
      <c r="G757" t="s">
        <v>16</v>
      </c>
      <c r="H757">
        <v>66</v>
      </c>
      <c r="I757">
        <v>67</v>
      </c>
      <c r="J757">
        <v>67</v>
      </c>
      <c r="K757">
        <v>33154</v>
      </c>
      <c r="L757">
        <v>5</v>
      </c>
      <c r="M757">
        <v>7.8799999950000004</v>
      </c>
      <c r="N757">
        <v>1</v>
      </c>
      <c r="O757">
        <v>1</v>
      </c>
      <c r="P757">
        <f>IF(data[[#This Row],[impressions]]=0,0,data[[#This Row],[clicks]]/data[[#This Row],[impressions]])</f>
        <v>1.5081136514447728E-4</v>
      </c>
      <c r="Q757">
        <f>IF(data[[#This Row],[clicks]]=0,0,data[[#This Row],[spent]]/data[[#This Row],[clicks]])</f>
        <v>1.575999999</v>
      </c>
      <c r="R757">
        <f>IF(data[[#This Row],[impressions]]=0,0,data[[#This Row],[spent]]/data[[#This Row],[impressions]]*1000)</f>
        <v>0.23767871131688487</v>
      </c>
      <c r="S757">
        <f t="shared" si="22"/>
        <v>0.2</v>
      </c>
      <c r="T757">
        <f t="shared" si="23"/>
        <v>7.8799999950000004</v>
      </c>
    </row>
    <row r="758" spans="1:20" x14ac:dyDescent="0.3">
      <c r="A758">
        <v>1121585</v>
      </c>
      <c r="B758" s="1">
        <v>42967</v>
      </c>
      <c r="C758" s="1">
        <v>42967</v>
      </c>
      <c r="D758">
        <v>1178</v>
      </c>
      <c r="E758">
        <v>144621</v>
      </c>
      <c r="F758" t="s">
        <v>18</v>
      </c>
      <c r="G758" t="s">
        <v>16</v>
      </c>
      <c r="H758">
        <v>66</v>
      </c>
      <c r="I758">
        <v>72</v>
      </c>
      <c r="J758">
        <v>68</v>
      </c>
      <c r="K758">
        <v>9773</v>
      </c>
      <c r="L758">
        <v>1</v>
      </c>
      <c r="M758">
        <v>1.460000038</v>
      </c>
      <c r="N758">
        <v>1</v>
      </c>
      <c r="O758">
        <v>0</v>
      </c>
      <c r="P758">
        <f>IF(data[[#This Row],[impressions]]=0,0,data[[#This Row],[clicks]]/data[[#This Row],[impressions]])</f>
        <v>1.0232272587741738E-4</v>
      </c>
      <c r="Q758">
        <f>IF(data[[#This Row],[clicks]]=0,0,data[[#This Row],[spent]]/data[[#This Row],[clicks]])</f>
        <v>1.460000038</v>
      </c>
      <c r="R758">
        <f>IF(data[[#This Row],[impressions]]=0,0,data[[#This Row],[spent]]/data[[#This Row],[impressions]]*1000)</f>
        <v>0.14939118366929297</v>
      </c>
      <c r="S758">
        <f t="shared" si="22"/>
        <v>0</v>
      </c>
      <c r="T758">
        <f t="shared" si="23"/>
        <v>0</v>
      </c>
    </row>
    <row r="759" spans="1:20" x14ac:dyDescent="0.3">
      <c r="A759">
        <v>1121589</v>
      </c>
      <c r="B759" s="1">
        <v>42967</v>
      </c>
      <c r="C759" s="1">
        <v>42967</v>
      </c>
      <c r="D759">
        <v>1178</v>
      </c>
      <c r="E759">
        <v>144622</v>
      </c>
      <c r="F759" t="s">
        <v>19</v>
      </c>
      <c r="G759" t="s">
        <v>16</v>
      </c>
      <c r="H759">
        <v>10</v>
      </c>
      <c r="I759">
        <v>16</v>
      </c>
      <c r="J759">
        <v>11</v>
      </c>
      <c r="K759">
        <v>464036</v>
      </c>
      <c r="L759">
        <v>77</v>
      </c>
      <c r="M759">
        <v>123.5500004</v>
      </c>
      <c r="N759">
        <v>3</v>
      </c>
      <c r="O759">
        <v>1</v>
      </c>
      <c r="P759">
        <f>IF(data[[#This Row],[impressions]]=0,0,data[[#This Row],[clicks]]/data[[#This Row],[impressions]])</f>
        <v>1.6593540156367178E-4</v>
      </c>
      <c r="Q759">
        <f>IF(data[[#This Row],[clicks]]=0,0,data[[#This Row],[spent]]/data[[#This Row],[clicks]])</f>
        <v>1.6045454597402597</v>
      </c>
      <c r="R759">
        <f>IF(data[[#This Row],[impressions]]=0,0,data[[#This Row],[spent]]/data[[#This Row],[impressions]]*1000)</f>
        <v>0.26625089518916639</v>
      </c>
      <c r="S759">
        <f t="shared" si="22"/>
        <v>1.2987012987012988E-2</v>
      </c>
      <c r="T759">
        <f t="shared" si="23"/>
        <v>123.5500004</v>
      </c>
    </row>
    <row r="760" spans="1:20" x14ac:dyDescent="0.3">
      <c r="A760">
        <v>1121590</v>
      </c>
      <c r="B760" s="1">
        <v>42967</v>
      </c>
      <c r="C760" s="1">
        <v>42967</v>
      </c>
      <c r="D760">
        <v>1178</v>
      </c>
      <c r="E760">
        <v>144622</v>
      </c>
      <c r="F760" t="s">
        <v>19</v>
      </c>
      <c r="G760" t="s">
        <v>16</v>
      </c>
      <c r="H760">
        <v>10</v>
      </c>
      <c r="I760">
        <v>16</v>
      </c>
      <c r="J760">
        <v>15</v>
      </c>
      <c r="K760">
        <v>478480</v>
      </c>
      <c r="L760">
        <v>75</v>
      </c>
      <c r="M760">
        <v>135.75000120000001</v>
      </c>
      <c r="N760">
        <v>3</v>
      </c>
      <c r="O760">
        <v>1</v>
      </c>
      <c r="P760">
        <f>IF(data[[#This Row],[impressions]]=0,0,data[[#This Row],[clicks]]/data[[#This Row],[impressions]])</f>
        <v>1.5674636348436715E-4</v>
      </c>
      <c r="Q760">
        <f>IF(data[[#This Row],[clicks]]=0,0,data[[#This Row],[spent]]/data[[#This Row],[clicks]])</f>
        <v>1.8100000160000003</v>
      </c>
      <c r="R760">
        <f>IF(data[[#This Row],[impressions]]=0,0,data[[#This Row],[spent]]/data[[#This Row],[impressions]]*1000)</f>
        <v>0.28371092041464641</v>
      </c>
      <c r="S760">
        <f t="shared" si="22"/>
        <v>1.3333333333333334E-2</v>
      </c>
      <c r="T760">
        <f t="shared" si="23"/>
        <v>135.75000120000001</v>
      </c>
    </row>
    <row r="761" spans="1:20" x14ac:dyDescent="0.3">
      <c r="A761">
        <v>1121592</v>
      </c>
      <c r="B761" s="1">
        <v>42967</v>
      </c>
      <c r="C761" s="1">
        <v>42967</v>
      </c>
      <c r="D761">
        <v>1178</v>
      </c>
      <c r="E761">
        <v>144622</v>
      </c>
      <c r="F761" t="s">
        <v>19</v>
      </c>
      <c r="G761" t="s">
        <v>16</v>
      </c>
      <c r="H761">
        <v>10</v>
      </c>
      <c r="I761">
        <v>14</v>
      </c>
      <c r="J761">
        <v>11</v>
      </c>
      <c r="K761">
        <v>428812</v>
      </c>
      <c r="L761">
        <v>66</v>
      </c>
      <c r="M761">
        <v>116.8800001</v>
      </c>
      <c r="N761">
        <v>4</v>
      </c>
      <c r="O761">
        <v>2</v>
      </c>
      <c r="P761">
        <f>IF(data[[#This Row],[impressions]]=0,0,data[[#This Row],[clicks]]/data[[#This Row],[impressions]])</f>
        <v>1.5391360316409055E-4</v>
      </c>
      <c r="Q761">
        <f>IF(data[[#This Row],[clicks]]=0,0,data[[#This Row],[spent]]/data[[#This Row],[clicks]])</f>
        <v>1.7709090924242425</v>
      </c>
      <c r="R761">
        <f>IF(data[[#This Row],[impressions]]=0,0,data[[#This Row],[spent]]/data[[#This Row],[impressions]]*1000)</f>
        <v>0.27256699929106465</v>
      </c>
      <c r="S761">
        <f t="shared" si="22"/>
        <v>3.0303030303030304E-2</v>
      </c>
      <c r="T761">
        <f t="shared" si="23"/>
        <v>58.440000050000002</v>
      </c>
    </row>
    <row r="762" spans="1:20" x14ac:dyDescent="0.3">
      <c r="A762">
        <v>1121593</v>
      </c>
      <c r="B762" s="1">
        <v>42973</v>
      </c>
      <c r="C762" s="1">
        <v>42973</v>
      </c>
      <c r="D762">
        <v>1178</v>
      </c>
      <c r="E762">
        <v>144622</v>
      </c>
      <c r="F762" t="s">
        <v>19</v>
      </c>
      <c r="G762" t="s">
        <v>16</v>
      </c>
      <c r="H762">
        <v>10</v>
      </c>
      <c r="I762">
        <v>16</v>
      </c>
      <c r="J762">
        <v>16</v>
      </c>
      <c r="K762">
        <v>1177535</v>
      </c>
      <c r="L762">
        <v>221</v>
      </c>
      <c r="M762">
        <v>365.6600009</v>
      </c>
      <c r="N762">
        <v>15</v>
      </c>
      <c r="O762">
        <v>3</v>
      </c>
      <c r="P762">
        <f>IF(data[[#This Row],[impressions]]=0,0,data[[#This Row],[clicks]]/data[[#This Row],[impressions]])</f>
        <v>1.8768019634235925E-4</v>
      </c>
      <c r="Q762">
        <f>IF(data[[#This Row],[clicks]]=0,0,data[[#This Row],[spent]]/data[[#This Row],[clicks]])</f>
        <v>1.6545701398190045</v>
      </c>
      <c r="R762">
        <f>IF(data[[#This Row],[impressions]]=0,0,data[[#This Row],[spent]]/data[[#This Row],[impressions]]*1000)</f>
        <v>0.31053004870343554</v>
      </c>
      <c r="S762">
        <f t="shared" si="22"/>
        <v>1.3574660633484163E-2</v>
      </c>
      <c r="T762">
        <f t="shared" si="23"/>
        <v>121.88666696666667</v>
      </c>
    </row>
    <row r="763" spans="1:20" x14ac:dyDescent="0.3">
      <c r="A763">
        <v>1121594</v>
      </c>
      <c r="B763" s="1">
        <v>42973</v>
      </c>
      <c r="C763" s="1">
        <v>42973</v>
      </c>
      <c r="F763" t="s">
        <v>21</v>
      </c>
      <c r="G763" t="s">
        <v>22</v>
      </c>
      <c r="H763">
        <v>14</v>
      </c>
      <c r="I763">
        <v>426500</v>
      </c>
      <c r="J763">
        <v>72</v>
      </c>
      <c r="K763">
        <v>128</v>
      </c>
      <c r="L763">
        <v>4</v>
      </c>
      <c r="M763">
        <v>1</v>
      </c>
      <c r="P763">
        <f>IF(data[[#This Row],[impressions]]=0,0,data[[#This Row],[clicks]]/data[[#This Row],[impressions]])</f>
        <v>3.125E-2</v>
      </c>
      <c r="Q763">
        <f>IF(data[[#This Row],[clicks]]=0,0,data[[#This Row],[spent]]/data[[#This Row],[clicks]])</f>
        <v>0.25</v>
      </c>
      <c r="R763">
        <f>IF(data[[#This Row],[impressions]]=0,0,data[[#This Row],[spent]]/data[[#This Row],[impressions]]*1000)</f>
        <v>7.8125</v>
      </c>
      <c r="S763">
        <f t="shared" si="22"/>
        <v>0</v>
      </c>
      <c r="T763">
        <f t="shared" si="23"/>
        <v>0</v>
      </c>
    </row>
    <row r="764" spans="1:20" x14ac:dyDescent="0.3">
      <c r="A764">
        <v>1121597</v>
      </c>
      <c r="B764" s="1">
        <v>42977</v>
      </c>
      <c r="C764" s="1">
        <v>42977</v>
      </c>
      <c r="F764" t="s">
        <v>23</v>
      </c>
      <c r="G764" t="s">
        <v>24</v>
      </c>
      <c r="H764">
        <v>19</v>
      </c>
      <c r="I764">
        <v>54237</v>
      </c>
      <c r="J764">
        <v>7</v>
      </c>
      <c r="K764">
        <v>11</v>
      </c>
      <c r="L764">
        <v>2</v>
      </c>
      <c r="M764">
        <v>1</v>
      </c>
      <c r="P764">
        <f>IF(data[[#This Row],[impressions]]=0,0,data[[#This Row],[clicks]]/data[[#This Row],[impressions]])</f>
        <v>0.18181818181818182</v>
      </c>
      <c r="Q764">
        <f>IF(data[[#This Row],[clicks]]=0,0,data[[#This Row],[spent]]/data[[#This Row],[clicks]])</f>
        <v>0.5</v>
      </c>
      <c r="R764">
        <f>IF(data[[#This Row],[impressions]]=0,0,data[[#This Row],[spent]]/data[[#This Row],[impressions]]*1000)</f>
        <v>90.909090909090907</v>
      </c>
      <c r="S764">
        <f t="shared" si="22"/>
        <v>0</v>
      </c>
      <c r="T764">
        <f t="shared" si="23"/>
        <v>0</v>
      </c>
    </row>
    <row r="765" spans="1:20" x14ac:dyDescent="0.3">
      <c r="A765">
        <v>1121598</v>
      </c>
      <c r="B765" s="1">
        <v>42977</v>
      </c>
      <c r="C765" s="1">
        <v>42977</v>
      </c>
      <c r="F765" t="s">
        <v>23</v>
      </c>
      <c r="G765" t="s">
        <v>25</v>
      </c>
      <c r="H765">
        <v>18</v>
      </c>
      <c r="I765">
        <v>506916</v>
      </c>
      <c r="J765">
        <v>89</v>
      </c>
      <c r="K765">
        <v>134</v>
      </c>
      <c r="L765">
        <v>2</v>
      </c>
      <c r="M765">
        <v>2</v>
      </c>
      <c r="P765">
        <f>IF(data[[#This Row],[impressions]]=0,0,data[[#This Row],[clicks]]/data[[#This Row],[impressions]])</f>
        <v>1.4925373134328358E-2</v>
      </c>
      <c r="Q765">
        <f>IF(data[[#This Row],[clicks]]=0,0,data[[#This Row],[spent]]/data[[#This Row],[clicks]])</f>
        <v>1</v>
      </c>
      <c r="R765">
        <f>IF(data[[#This Row],[impressions]]=0,0,data[[#This Row],[spent]]/data[[#This Row],[impressions]]*1000)</f>
        <v>14.925373134328359</v>
      </c>
      <c r="S765">
        <f t="shared" si="22"/>
        <v>0</v>
      </c>
      <c r="T765">
        <f t="shared" si="23"/>
        <v>0</v>
      </c>
    </row>
    <row r="766" spans="1:20" x14ac:dyDescent="0.3">
      <c r="A766">
        <v>1121599</v>
      </c>
      <c r="B766" s="1">
        <v>42977</v>
      </c>
      <c r="C766" s="1">
        <v>42977</v>
      </c>
      <c r="F766" t="s">
        <v>23</v>
      </c>
      <c r="G766" t="s">
        <v>26</v>
      </c>
      <c r="H766">
        <v>18</v>
      </c>
      <c r="I766">
        <v>250960</v>
      </c>
      <c r="J766">
        <v>42</v>
      </c>
      <c r="K766">
        <v>65</v>
      </c>
      <c r="L766">
        <v>2</v>
      </c>
      <c r="M766">
        <v>0</v>
      </c>
      <c r="P766">
        <f>IF(data[[#This Row],[impressions]]=0,0,data[[#This Row],[clicks]]/data[[#This Row],[impressions]])</f>
        <v>3.0769230769230771E-2</v>
      </c>
      <c r="Q766">
        <f>IF(data[[#This Row],[clicks]]=0,0,data[[#This Row],[spent]]/data[[#This Row],[clicks]])</f>
        <v>0</v>
      </c>
      <c r="R766">
        <f>IF(data[[#This Row],[impressions]]=0,0,data[[#This Row],[spent]]/data[[#This Row],[impressions]]*1000)</f>
        <v>0</v>
      </c>
      <c r="S766">
        <f t="shared" si="22"/>
        <v>0</v>
      </c>
      <c r="T766">
        <f t="shared" si="23"/>
        <v>0</v>
      </c>
    </row>
    <row r="767" spans="1:20" x14ac:dyDescent="0.3">
      <c r="A767">
        <v>1121601</v>
      </c>
      <c r="B767" s="1">
        <v>42977</v>
      </c>
      <c r="C767" s="1">
        <v>42977</v>
      </c>
      <c r="F767" t="s">
        <v>27</v>
      </c>
      <c r="G767" t="s">
        <v>28</v>
      </c>
      <c r="H767">
        <v>18</v>
      </c>
      <c r="I767">
        <v>2286228</v>
      </c>
      <c r="J767">
        <v>353</v>
      </c>
      <c r="K767">
        <v>603</v>
      </c>
      <c r="L767">
        <v>16</v>
      </c>
      <c r="M767">
        <v>7</v>
      </c>
      <c r="P767">
        <f>IF(data[[#This Row],[impressions]]=0,0,data[[#This Row],[clicks]]/data[[#This Row],[impressions]])</f>
        <v>2.6533996683250415E-2</v>
      </c>
      <c r="Q767">
        <f>IF(data[[#This Row],[clicks]]=0,0,data[[#This Row],[spent]]/data[[#This Row],[clicks]])</f>
        <v>0.4375</v>
      </c>
      <c r="R767">
        <f>IF(data[[#This Row],[impressions]]=0,0,data[[#This Row],[spent]]/data[[#This Row],[impressions]]*1000)</f>
        <v>11.608623548922056</v>
      </c>
      <c r="S767">
        <f t="shared" si="22"/>
        <v>0</v>
      </c>
      <c r="T767">
        <f t="shared" si="23"/>
        <v>0</v>
      </c>
    </row>
    <row r="768" spans="1:20" x14ac:dyDescent="0.3">
      <c r="A768">
        <v>1121602</v>
      </c>
      <c r="B768" s="1">
        <v>42977</v>
      </c>
      <c r="C768" s="1">
        <v>42977</v>
      </c>
      <c r="F768" t="s">
        <v>27</v>
      </c>
      <c r="G768" t="s">
        <v>24</v>
      </c>
      <c r="H768">
        <v>20</v>
      </c>
      <c r="I768">
        <v>915451</v>
      </c>
      <c r="J768">
        <v>125</v>
      </c>
      <c r="K768">
        <v>221</v>
      </c>
      <c r="L768">
        <v>6</v>
      </c>
      <c r="M768">
        <v>1</v>
      </c>
      <c r="P768">
        <f>IF(data[[#This Row],[impressions]]=0,0,data[[#This Row],[clicks]]/data[[#This Row],[impressions]])</f>
        <v>2.7149321266968326E-2</v>
      </c>
      <c r="Q768">
        <f>IF(data[[#This Row],[clicks]]=0,0,data[[#This Row],[spent]]/data[[#This Row],[clicks]])</f>
        <v>0.16666666666666666</v>
      </c>
      <c r="R768">
        <f>IF(data[[#This Row],[impressions]]=0,0,data[[#This Row],[spent]]/data[[#This Row],[impressions]]*1000)</f>
        <v>4.5248868778280551</v>
      </c>
      <c r="S768">
        <f t="shared" si="22"/>
        <v>0</v>
      </c>
      <c r="T768">
        <f t="shared" si="23"/>
        <v>0</v>
      </c>
    </row>
    <row r="769" spans="1:20" x14ac:dyDescent="0.3">
      <c r="A769">
        <v>1121603</v>
      </c>
      <c r="B769" s="1">
        <v>42977</v>
      </c>
      <c r="C769" s="1">
        <v>42977</v>
      </c>
      <c r="F769" t="s">
        <v>27</v>
      </c>
      <c r="G769" t="s">
        <v>24</v>
      </c>
      <c r="H769">
        <v>17</v>
      </c>
      <c r="I769">
        <v>159478</v>
      </c>
      <c r="J769">
        <v>20</v>
      </c>
      <c r="K769">
        <v>34</v>
      </c>
      <c r="L769">
        <v>3</v>
      </c>
      <c r="M769">
        <v>1</v>
      </c>
      <c r="P769">
        <f>IF(data[[#This Row],[impressions]]=0,0,data[[#This Row],[clicks]]/data[[#This Row],[impressions]])</f>
        <v>8.8235294117647065E-2</v>
      </c>
      <c r="Q769">
        <f>IF(data[[#This Row],[clicks]]=0,0,data[[#This Row],[spent]]/data[[#This Row],[clicks]])</f>
        <v>0.33333333333333331</v>
      </c>
      <c r="R769">
        <f>IF(data[[#This Row],[impressions]]=0,0,data[[#This Row],[spent]]/data[[#This Row],[impressions]]*1000)</f>
        <v>29.411764705882351</v>
      </c>
      <c r="S769">
        <f t="shared" si="22"/>
        <v>0</v>
      </c>
      <c r="T769">
        <f t="shared" si="23"/>
        <v>0</v>
      </c>
    </row>
    <row r="770" spans="1:20" x14ac:dyDescent="0.3">
      <c r="A770">
        <v>1121605</v>
      </c>
      <c r="B770" s="1">
        <v>42977</v>
      </c>
      <c r="C770" s="1">
        <v>42977</v>
      </c>
      <c r="F770" t="s">
        <v>27</v>
      </c>
      <c r="G770" t="s">
        <v>28</v>
      </c>
      <c r="H770">
        <v>17</v>
      </c>
      <c r="I770">
        <v>1228924</v>
      </c>
      <c r="J770">
        <v>190</v>
      </c>
      <c r="K770">
        <v>319</v>
      </c>
      <c r="L770">
        <v>6</v>
      </c>
      <c r="M770">
        <v>3</v>
      </c>
      <c r="P770">
        <f>IF(data[[#This Row],[impressions]]=0,0,data[[#This Row],[clicks]]/data[[#This Row],[impressions]])</f>
        <v>1.8808777429467086E-2</v>
      </c>
      <c r="Q770">
        <f>IF(data[[#This Row],[clicks]]=0,0,data[[#This Row],[spent]]/data[[#This Row],[clicks]])</f>
        <v>0.5</v>
      </c>
      <c r="R770">
        <f>IF(data[[#This Row],[impressions]]=0,0,data[[#This Row],[spent]]/data[[#This Row],[impressions]]*1000)</f>
        <v>9.4043887147335425</v>
      </c>
      <c r="S770">
        <f t="shared" ref="S770:S833" si="24">IF(L770=0,0,O770/L770)</f>
        <v>0</v>
      </c>
      <c r="T770">
        <f t="shared" ref="T770:T833" si="25">IF(O770=0,0,M770/O770)</f>
        <v>0</v>
      </c>
    </row>
    <row r="771" spans="1:20" x14ac:dyDescent="0.3">
      <c r="A771">
        <v>1121606</v>
      </c>
      <c r="B771" s="1">
        <v>42977</v>
      </c>
      <c r="C771" s="1">
        <v>42977</v>
      </c>
      <c r="F771" t="s">
        <v>27</v>
      </c>
      <c r="G771" t="s">
        <v>29</v>
      </c>
      <c r="H771">
        <v>17</v>
      </c>
      <c r="I771">
        <v>938283</v>
      </c>
      <c r="J771">
        <v>134</v>
      </c>
      <c r="K771">
        <v>249</v>
      </c>
      <c r="L771">
        <v>7</v>
      </c>
      <c r="M771">
        <v>2</v>
      </c>
      <c r="P771">
        <f>IF(data[[#This Row],[impressions]]=0,0,data[[#This Row],[clicks]]/data[[#This Row],[impressions]])</f>
        <v>2.8112449799196786E-2</v>
      </c>
      <c r="Q771">
        <f>IF(data[[#This Row],[clicks]]=0,0,data[[#This Row],[spent]]/data[[#This Row],[clicks]])</f>
        <v>0.2857142857142857</v>
      </c>
      <c r="R771">
        <f>IF(data[[#This Row],[impressions]]=0,0,data[[#This Row],[spent]]/data[[#This Row],[impressions]]*1000)</f>
        <v>8.0321285140562235</v>
      </c>
      <c r="S771">
        <f t="shared" si="24"/>
        <v>0</v>
      </c>
      <c r="T771">
        <f t="shared" si="25"/>
        <v>0</v>
      </c>
    </row>
    <row r="772" spans="1:20" x14ac:dyDescent="0.3">
      <c r="A772">
        <v>1121607</v>
      </c>
      <c r="B772" s="1">
        <v>42977</v>
      </c>
      <c r="C772" s="1">
        <v>42977</v>
      </c>
      <c r="F772" t="s">
        <v>30</v>
      </c>
      <c r="G772" t="s">
        <v>31</v>
      </c>
      <c r="H772">
        <v>23</v>
      </c>
      <c r="I772">
        <v>154572</v>
      </c>
      <c r="J772">
        <v>26</v>
      </c>
      <c r="K772">
        <v>41</v>
      </c>
      <c r="L772">
        <v>1</v>
      </c>
      <c r="M772">
        <v>1</v>
      </c>
      <c r="P772">
        <f>IF(data[[#This Row],[impressions]]=0,0,data[[#This Row],[clicks]]/data[[#This Row],[impressions]])</f>
        <v>2.4390243902439025E-2</v>
      </c>
      <c r="Q772">
        <f>IF(data[[#This Row],[clicks]]=0,0,data[[#This Row],[spent]]/data[[#This Row],[clicks]])</f>
        <v>1</v>
      </c>
      <c r="R772">
        <f>IF(data[[#This Row],[impressions]]=0,0,data[[#This Row],[spent]]/data[[#This Row],[impressions]]*1000)</f>
        <v>24.390243902439025</v>
      </c>
      <c r="S772">
        <f t="shared" si="24"/>
        <v>0</v>
      </c>
      <c r="T772">
        <f t="shared" si="25"/>
        <v>0</v>
      </c>
    </row>
    <row r="773" spans="1:20" x14ac:dyDescent="0.3">
      <c r="A773">
        <v>1121609</v>
      </c>
      <c r="B773" s="1">
        <v>42977</v>
      </c>
      <c r="C773" s="1">
        <v>42977</v>
      </c>
      <c r="F773" t="s">
        <v>30</v>
      </c>
      <c r="G773" t="s">
        <v>25</v>
      </c>
      <c r="H773">
        <v>19</v>
      </c>
      <c r="I773">
        <v>378171</v>
      </c>
      <c r="J773">
        <v>70</v>
      </c>
      <c r="K773">
        <v>109</v>
      </c>
      <c r="L773">
        <v>1</v>
      </c>
      <c r="M773">
        <v>0</v>
      </c>
      <c r="P773">
        <f>IF(data[[#This Row],[impressions]]=0,0,data[[#This Row],[clicks]]/data[[#This Row],[impressions]])</f>
        <v>9.1743119266055051E-3</v>
      </c>
      <c r="Q773">
        <f>IF(data[[#This Row],[clicks]]=0,0,data[[#This Row],[spent]]/data[[#This Row],[clicks]])</f>
        <v>0</v>
      </c>
      <c r="R773">
        <f>IF(data[[#This Row],[impressions]]=0,0,data[[#This Row],[spent]]/data[[#This Row],[impressions]]*1000)</f>
        <v>0</v>
      </c>
      <c r="S773">
        <f t="shared" si="24"/>
        <v>0</v>
      </c>
      <c r="T773">
        <f t="shared" si="25"/>
        <v>0</v>
      </c>
    </row>
    <row r="774" spans="1:20" x14ac:dyDescent="0.3">
      <c r="A774">
        <v>1121612</v>
      </c>
      <c r="B774" s="1">
        <v>42976</v>
      </c>
      <c r="C774" s="1">
        <v>42976</v>
      </c>
      <c r="F774" t="s">
        <v>30</v>
      </c>
      <c r="G774" t="s">
        <v>25</v>
      </c>
      <c r="H774">
        <v>22</v>
      </c>
      <c r="I774">
        <v>468749</v>
      </c>
      <c r="J774">
        <v>84</v>
      </c>
      <c r="K774">
        <v>134</v>
      </c>
      <c r="L774">
        <v>6</v>
      </c>
      <c r="M774">
        <v>1</v>
      </c>
      <c r="P774">
        <f>IF(data[[#This Row],[impressions]]=0,0,data[[#This Row],[clicks]]/data[[#This Row],[impressions]])</f>
        <v>4.4776119402985072E-2</v>
      </c>
      <c r="Q774">
        <f>IF(data[[#This Row],[clicks]]=0,0,data[[#This Row],[spent]]/data[[#This Row],[clicks]])</f>
        <v>0.16666666666666666</v>
      </c>
      <c r="R774">
        <f>IF(data[[#This Row],[impressions]]=0,0,data[[#This Row],[spent]]/data[[#This Row],[impressions]]*1000)</f>
        <v>7.4626865671641793</v>
      </c>
      <c r="S774">
        <f t="shared" si="24"/>
        <v>0</v>
      </c>
      <c r="T774">
        <f t="shared" si="25"/>
        <v>0</v>
      </c>
    </row>
    <row r="775" spans="1:20" x14ac:dyDescent="0.3">
      <c r="A775">
        <v>1121613</v>
      </c>
      <c r="B775" s="1">
        <v>42976</v>
      </c>
      <c r="C775" s="1">
        <v>42976</v>
      </c>
      <c r="F775" t="s">
        <v>25</v>
      </c>
      <c r="G775" t="s">
        <v>32</v>
      </c>
      <c r="H775">
        <v>25</v>
      </c>
      <c r="I775">
        <v>309823</v>
      </c>
      <c r="J775">
        <v>60</v>
      </c>
      <c r="K775">
        <v>103</v>
      </c>
      <c r="L775">
        <v>4</v>
      </c>
      <c r="M775">
        <v>4</v>
      </c>
      <c r="P775">
        <f>IF(data[[#This Row],[impressions]]=0,0,data[[#This Row],[clicks]]/data[[#This Row],[impressions]])</f>
        <v>3.8834951456310676E-2</v>
      </c>
      <c r="Q775">
        <f>IF(data[[#This Row],[clicks]]=0,0,data[[#This Row],[spent]]/data[[#This Row],[clicks]])</f>
        <v>1</v>
      </c>
      <c r="R775">
        <f>IF(data[[#This Row],[impressions]]=0,0,data[[#This Row],[spent]]/data[[#This Row],[impressions]]*1000)</f>
        <v>38.834951456310677</v>
      </c>
      <c r="S775">
        <f t="shared" si="24"/>
        <v>0</v>
      </c>
      <c r="T775">
        <f t="shared" si="25"/>
        <v>0</v>
      </c>
    </row>
    <row r="776" spans="1:20" x14ac:dyDescent="0.3">
      <c r="A776">
        <v>1121615</v>
      </c>
      <c r="B776" s="1">
        <v>42976</v>
      </c>
      <c r="C776" s="1">
        <v>42976</v>
      </c>
      <c r="F776" t="s">
        <v>25</v>
      </c>
      <c r="G776" t="s">
        <v>24</v>
      </c>
      <c r="H776">
        <v>25</v>
      </c>
      <c r="I776">
        <v>327227</v>
      </c>
      <c r="J776">
        <v>65</v>
      </c>
      <c r="K776">
        <v>117</v>
      </c>
      <c r="L776">
        <v>5</v>
      </c>
      <c r="M776">
        <v>0</v>
      </c>
      <c r="P776">
        <f>IF(data[[#This Row],[impressions]]=0,0,data[[#This Row],[clicks]]/data[[#This Row],[impressions]])</f>
        <v>4.2735042735042736E-2</v>
      </c>
      <c r="Q776">
        <f>IF(data[[#This Row],[clicks]]=0,0,data[[#This Row],[spent]]/data[[#This Row],[clicks]])</f>
        <v>0</v>
      </c>
      <c r="R776">
        <f>IF(data[[#This Row],[impressions]]=0,0,data[[#This Row],[spent]]/data[[#This Row],[impressions]]*1000)</f>
        <v>0</v>
      </c>
      <c r="S776">
        <f t="shared" si="24"/>
        <v>0</v>
      </c>
      <c r="T776">
        <f t="shared" si="25"/>
        <v>0</v>
      </c>
    </row>
    <row r="777" spans="1:20" x14ac:dyDescent="0.3">
      <c r="A777">
        <v>1121616</v>
      </c>
      <c r="B777" s="1">
        <v>42976</v>
      </c>
      <c r="C777" s="1">
        <v>42976</v>
      </c>
      <c r="F777" t="s">
        <v>25</v>
      </c>
      <c r="G777" t="s">
        <v>33</v>
      </c>
      <c r="H777">
        <v>24</v>
      </c>
      <c r="I777">
        <v>334945</v>
      </c>
      <c r="J777">
        <v>72</v>
      </c>
      <c r="K777">
        <v>120</v>
      </c>
      <c r="L777">
        <v>2</v>
      </c>
      <c r="M777">
        <v>1</v>
      </c>
      <c r="P777">
        <f>IF(data[[#This Row],[impressions]]=0,0,data[[#This Row],[clicks]]/data[[#This Row],[impressions]])</f>
        <v>1.6666666666666666E-2</v>
      </c>
      <c r="Q777">
        <f>IF(data[[#This Row],[clicks]]=0,0,data[[#This Row],[spent]]/data[[#This Row],[clicks]])</f>
        <v>0.5</v>
      </c>
      <c r="R777">
        <f>IF(data[[#This Row],[impressions]]=0,0,data[[#This Row],[spent]]/data[[#This Row],[impressions]]*1000)</f>
        <v>8.3333333333333339</v>
      </c>
      <c r="S777">
        <f t="shared" si="24"/>
        <v>0</v>
      </c>
      <c r="T777">
        <f t="shared" si="25"/>
        <v>0</v>
      </c>
    </row>
    <row r="778" spans="1:20" x14ac:dyDescent="0.3">
      <c r="A778">
        <v>1121617</v>
      </c>
      <c r="B778" s="1">
        <v>42976</v>
      </c>
      <c r="C778" s="1">
        <v>42976</v>
      </c>
      <c r="F778" t="s">
        <v>25</v>
      </c>
      <c r="G778" t="s">
        <v>33</v>
      </c>
      <c r="H778">
        <v>22</v>
      </c>
      <c r="I778">
        <v>68859</v>
      </c>
      <c r="J778">
        <v>15</v>
      </c>
      <c r="K778">
        <v>25</v>
      </c>
      <c r="L778">
        <v>1</v>
      </c>
      <c r="M778">
        <v>0</v>
      </c>
      <c r="P778">
        <f>IF(data[[#This Row],[impressions]]=0,0,data[[#This Row],[clicks]]/data[[#This Row],[impressions]])</f>
        <v>0.04</v>
      </c>
      <c r="Q778">
        <f>IF(data[[#This Row],[clicks]]=0,0,data[[#This Row],[spent]]/data[[#This Row],[clicks]])</f>
        <v>0</v>
      </c>
      <c r="R778">
        <f>IF(data[[#This Row],[impressions]]=0,0,data[[#This Row],[spent]]/data[[#This Row],[impressions]]*1000)</f>
        <v>0</v>
      </c>
      <c r="S778">
        <f t="shared" si="24"/>
        <v>0</v>
      </c>
      <c r="T778">
        <f t="shared" si="25"/>
        <v>0</v>
      </c>
    </row>
    <row r="779" spans="1:20" x14ac:dyDescent="0.3">
      <c r="A779">
        <v>1121619</v>
      </c>
      <c r="B779" s="1">
        <v>42977</v>
      </c>
      <c r="C779" s="1">
        <v>42977</v>
      </c>
      <c r="F779" t="s">
        <v>28</v>
      </c>
      <c r="G779" t="s">
        <v>29</v>
      </c>
      <c r="H779">
        <v>26</v>
      </c>
      <c r="I779">
        <v>127125</v>
      </c>
      <c r="J779">
        <v>20</v>
      </c>
      <c r="K779">
        <v>36</v>
      </c>
      <c r="L779">
        <v>2</v>
      </c>
      <c r="M779">
        <v>0</v>
      </c>
      <c r="P779">
        <f>IF(data[[#This Row],[impressions]]=0,0,data[[#This Row],[clicks]]/data[[#This Row],[impressions]])</f>
        <v>5.5555555555555552E-2</v>
      </c>
      <c r="Q779">
        <f>IF(data[[#This Row],[clicks]]=0,0,data[[#This Row],[spent]]/data[[#This Row],[clicks]])</f>
        <v>0</v>
      </c>
      <c r="R779">
        <f>IF(data[[#This Row],[impressions]]=0,0,data[[#This Row],[spent]]/data[[#This Row],[impressions]]*1000)</f>
        <v>0</v>
      </c>
      <c r="S779">
        <f t="shared" si="24"/>
        <v>0</v>
      </c>
      <c r="T779">
        <f t="shared" si="25"/>
        <v>0</v>
      </c>
    </row>
    <row r="780" spans="1:20" x14ac:dyDescent="0.3">
      <c r="A780">
        <v>1121620</v>
      </c>
      <c r="B780" s="1">
        <v>42977</v>
      </c>
      <c r="C780" s="1">
        <v>42977</v>
      </c>
      <c r="F780" t="s">
        <v>28</v>
      </c>
      <c r="G780" t="s">
        <v>24</v>
      </c>
      <c r="H780">
        <v>24</v>
      </c>
      <c r="I780">
        <v>415798</v>
      </c>
      <c r="J780">
        <v>80</v>
      </c>
      <c r="K780">
        <v>132</v>
      </c>
      <c r="L780">
        <v>3</v>
      </c>
      <c r="M780">
        <v>1</v>
      </c>
      <c r="P780">
        <f>IF(data[[#This Row],[impressions]]=0,0,data[[#This Row],[clicks]]/data[[#This Row],[impressions]])</f>
        <v>2.2727272727272728E-2</v>
      </c>
      <c r="Q780">
        <f>IF(data[[#This Row],[clicks]]=0,0,data[[#This Row],[spent]]/data[[#This Row],[clicks]])</f>
        <v>0.33333333333333331</v>
      </c>
      <c r="R780">
        <f>IF(data[[#This Row],[impressions]]=0,0,data[[#This Row],[spent]]/data[[#This Row],[impressions]]*1000)</f>
        <v>7.5757575757575761</v>
      </c>
      <c r="S780">
        <f t="shared" si="24"/>
        <v>0</v>
      </c>
      <c r="T780">
        <f t="shared" si="25"/>
        <v>0</v>
      </c>
    </row>
    <row r="781" spans="1:20" x14ac:dyDescent="0.3">
      <c r="A781">
        <v>1121622</v>
      </c>
      <c r="B781" s="1">
        <v>42977</v>
      </c>
      <c r="C781" s="1">
        <v>42977</v>
      </c>
      <c r="F781" t="s">
        <v>28</v>
      </c>
      <c r="G781" t="s">
        <v>29</v>
      </c>
      <c r="H781">
        <v>23</v>
      </c>
      <c r="I781">
        <v>107671</v>
      </c>
      <c r="J781">
        <v>20</v>
      </c>
      <c r="K781">
        <v>30</v>
      </c>
      <c r="L781">
        <v>1</v>
      </c>
      <c r="M781">
        <v>1</v>
      </c>
      <c r="P781">
        <f>IF(data[[#This Row],[impressions]]=0,0,data[[#This Row],[clicks]]/data[[#This Row],[impressions]])</f>
        <v>3.3333333333333333E-2</v>
      </c>
      <c r="Q781">
        <f>IF(data[[#This Row],[clicks]]=0,0,data[[#This Row],[spent]]/data[[#This Row],[clicks]])</f>
        <v>1</v>
      </c>
      <c r="R781">
        <f>IF(data[[#This Row],[impressions]]=0,0,data[[#This Row],[spent]]/data[[#This Row],[impressions]]*1000)</f>
        <v>33.333333333333336</v>
      </c>
      <c r="S781">
        <f t="shared" si="24"/>
        <v>0</v>
      </c>
      <c r="T781">
        <f t="shared" si="25"/>
        <v>0</v>
      </c>
    </row>
    <row r="782" spans="1:20" x14ac:dyDescent="0.3">
      <c r="A782">
        <v>1121623</v>
      </c>
      <c r="B782" s="1">
        <v>42976</v>
      </c>
      <c r="C782" s="1">
        <v>42976</v>
      </c>
      <c r="F782" t="s">
        <v>28</v>
      </c>
      <c r="G782" t="s">
        <v>31</v>
      </c>
      <c r="H782">
        <v>22</v>
      </c>
      <c r="I782">
        <v>164356</v>
      </c>
      <c r="J782">
        <v>28</v>
      </c>
      <c r="K782">
        <v>47</v>
      </c>
      <c r="L782">
        <v>2</v>
      </c>
      <c r="M782">
        <v>1</v>
      </c>
      <c r="P782">
        <f>IF(data[[#This Row],[impressions]]=0,0,data[[#This Row],[clicks]]/data[[#This Row],[impressions]])</f>
        <v>4.2553191489361701E-2</v>
      </c>
      <c r="Q782">
        <f>IF(data[[#This Row],[clicks]]=0,0,data[[#This Row],[spent]]/data[[#This Row],[clicks]])</f>
        <v>0.5</v>
      </c>
      <c r="R782">
        <f>IF(data[[#This Row],[impressions]]=0,0,data[[#This Row],[spent]]/data[[#This Row],[impressions]]*1000)</f>
        <v>21.276595744680851</v>
      </c>
      <c r="S782">
        <f t="shared" si="24"/>
        <v>0</v>
      </c>
      <c r="T782">
        <f t="shared" si="25"/>
        <v>0</v>
      </c>
    </row>
    <row r="783" spans="1:20" x14ac:dyDescent="0.3">
      <c r="A783">
        <v>1121624</v>
      </c>
      <c r="B783" s="1">
        <v>42977</v>
      </c>
      <c r="C783" s="1">
        <v>42977</v>
      </c>
      <c r="F783" t="s">
        <v>28</v>
      </c>
      <c r="G783" t="s">
        <v>34</v>
      </c>
      <c r="H783">
        <v>25</v>
      </c>
      <c r="I783">
        <v>17662</v>
      </c>
      <c r="J783">
        <v>2</v>
      </c>
      <c r="K783">
        <v>3</v>
      </c>
      <c r="L783">
        <v>1</v>
      </c>
      <c r="M783">
        <v>0</v>
      </c>
      <c r="P783">
        <f>IF(data[[#This Row],[impressions]]=0,0,data[[#This Row],[clicks]]/data[[#This Row],[impressions]])</f>
        <v>0.33333333333333331</v>
      </c>
      <c r="Q783">
        <f>IF(data[[#This Row],[clicks]]=0,0,data[[#This Row],[spent]]/data[[#This Row],[clicks]])</f>
        <v>0</v>
      </c>
      <c r="R783">
        <f>IF(data[[#This Row],[impressions]]=0,0,data[[#This Row],[spent]]/data[[#This Row],[impressions]]*1000)</f>
        <v>0</v>
      </c>
      <c r="S783">
        <f t="shared" si="24"/>
        <v>0</v>
      </c>
      <c r="T783">
        <f t="shared" si="25"/>
        <v>0</v>
      </c>
    </row>
    <row r="784" spans="1:20" x14ac:dyDescent="0.3">
      <c r="A784">
        <v>1121627</v>
      </c>
      <c r="B784" s="1">
        <v>42977</v>
      </c>
      <c r="C784" s="1">
        <v>42977</v>
      </c>
      <c r="F784" t="s">
        <v>24</v>
      </c>
      <c r="G784" t="s">
        <v>35</v>
      </c>
      <c r="H784">
        <v>27</v>
      </c>
      <c r="I784">
        <v>65339</v>
      </c>
      <c r="J784">
        <v>10</v>
      </c>
      <c r="K784">
        <v>17</v>
      </c>
      <c r="L784">
        <v>2</v>
      </c>
      <c r="M784">
        <v>0</v>
      </c>
      <c r="P784">
        <f>IF(data[[#This Row],[impressions]]=0,0,data[[#This Row],[clicks]]/data[[#This Row],[impressions]])</f>
        <v>0.11764705882352941</v>
      </c>
      <c r="Q784">
        <f>IF(data[[#This Row],[clicks]]=0,0,data[[#This Row],[spent]]/data[[#This Row],[clicks]])</f>
        <v>0</v>
      </c>
      <c r="R784">
        <f>IF(data[[#This Row],[impressions]]=0,0,data[[#This Row],[spent]]/data[[#This Row],[impressions]]*1000)</f>
        <v>0</v>
      </c>
      <c r="S784">
        <f t="shared" si="24"/>
        <v>0</v>
      </c>
      <c r="T784">
        <f t="shared" si="25"/>
        <v>0</v>
      </c>
    </row>
    <row r="785" spans="1:20" x14ac:dyDescent="0.3">
      <c r="A785">
        <v>1121628</v>
      </c>
      <c r="B785" s="1">
        <v>42966</v>
      </c>
      <c r="C785" s="1">
        <v>42966</v>
      </c>
      <c r="F785" t="s">
        <v>24</v>
      </c>
      <c r="G785" t="s">
        <v>32</v>
      </c>
      <c r="H785">
        <v>22</v>
      </c>
      <c r="I785">
        <v>59838</v>
      </c>
      <c r="J785">
        <v>7</v>
      </c>
      <c r="K785">
        <v>11</v>
      </c>
      <c r="L785">
        <v>1</v>
      </c>
      <c r="M785">
        <v>0</v>
      </c>
      <c r="P785">
        <f>IF(data[[#This Row],[impressions]]=0,0,data[[#This Row],[clicks]]/data[[#This Row],[impressions]])</f>
        <v>9.0909090909090912E-2</v>
      </c>
      <c r="Q785">
        <f>IF(data[[#This Row],[clicks]]=0,0,data[[#This Row],[spent]]/data[[#This Row],[clicks]])</f>
        <v>0</v>
      </c>
      <c r="R785">
        <f>IF(data[[#This Row],[impressions]]=0,0,data[[#This Row],[spent]]/data[[#This Row],[impressions]]*1000)</f>
        <v>0</v>
      </c>
      <c r="S785">
        <f t="shared" si="24"/>
        <v>0</v>
      </c>
      <c r="T785">
        <f t="shared" si="25"/>
        <v>0</v>
      </c>
    </row>
    <row r="786" spans="1:20" x14ac:dyDescent="0.3">
      <c r="A786">
        <v>1121629</v>
      </c>
      <c r="B786" s="1">
        <v>42966</v>
      </c>
      <c r="C786" s="1">
        <v>42966</v>
      </c>
      <c r="F786" t="s">
        <v>24</v>
      </c>
      <c r="G786" t="s">
        <v>31</v>
      </c>
      <c r="H786">
        <v>23</v>
      </c>
      <c r="I786">
        <v>381577</v>
      </c>
      <c r="J786">
        <v>81</v>
      </c>
      <c r="K786">
        <v>128</v>
      </c>
      <c r="L786">
        <v>2</v>
      </c>
      <c r="M786">
        <v>0</v>
      </c>
      <c r="P786">
        <f>IF(data[[#This Row],[impressions]]=0,0,data[[#This Row],[clicks]]/data[[#This Row],[impressions]])</f>
        <v>1.5625E-2</v>
      </c>
      <c r="Q786">
        <f>IF(data[[#This Row],[clicks]]=0,0,data[[#This Row],[spent]]/data[[#This Row],[clicks]])</f>
        <v>0</v>
      </c>
      <c r="R786">
        <f>IF(data[[#This Row],[impressions]]=0,0,data[[#This Row],[spent]]/data[[#This Row],[impressions]]*1000)</f>
        <v>0</v>
      </c>
      <c r="S786">
        <f t="shared" si="24"/>
        <v>0</v>
      </c>
      <c r="T786">
        <f t="shared" si="25"/>
        <v>0</v>
      </c>
    </row>
    <row r="787" spans="1:20" x14ac:dyDescent="0.3">
      <c r="A787">
        <v>1121635</v>
      </c>
      <c r="B787" s="1">
        <v>42966</v>
      </c>
      <c r="C787" s="1">
        <v>42966</v>
      </c>
      <c r="F787" t="s">
        <v>29</v>
      </c>
      <c r="G787" t="s">
        <v>31</v>
      </c>
      <c r="H787">
        <v>27</v>
      </c>
      <c r="I787">
        <v>45491</v>
      </c>
      <c r="J787">
        <v>8</v>
      </c>
      <c r="K787">
        <v>11</v>
      </c>
      <c r="L787">
        <v>1</v>
      </c>
      <c r="M787">
        <v>0</v>
      </c>
      <c r="P787">
        <f>IF(data[[#This Row],[impressions]]=0,0,data[[#This Row],[clicks]]/data[[#This Row],[impressions]])</f>
        <v>9.0909090909090912E-2</v>
      </c>
      <c r="Q787">
        <f>IF(data[[#This Row],[clicks]]=0,0,data[[#This Row],[spent]]/data[[#This Row],[clicks]])</f>
        <v>0</v>
      </c>
      <c r="R787">
        <f>IF(data[[#This Row],[impressions]]=0,0,data[[#This Row],[spent]]/data[[#This Row],[impressions]]*1000)</f>
        <v>0</v>
      </c>
      <c r="S787">
        <f t="shared" si="24"/>
        <v>0</v>
      </c>
      <c r="T787">
        <f t="shared" si="25"/>
        <v>0</v>
      </c>
    </row>
    <row r="788" spans="1:20" x14ac:dyDescent="0.3">
      <c r="A788">
        <v>1121638</v>
      </c>
      <c r="B788" s="1">
        <v>42966</v>
      </c>
      <c r="C788" s="1">
        <v>42966</v>
      </c>
      <c r="F788" t="s">
        <v>33</v>
      </c>
      <c r="G788" t="s">
        <v>36</v>
      </c>
      <c r="H788">
        <v>29</v>
      </c>
      <c r="I788">
        <v>18946</v>
      </c>
      <c r="J788">
        <v>2</v>
      </c>
      <c r="K788">
        <v>4</v>
      </c>
      <c r="L788">
        <v>1</v>
      </c>
      <c r="M788">
        <v>0</v>
      </c>
      <c r="P788">
        <f>IF(data[[#This Row],[impressions]]=0,0,data[[#This Row],[clicks]]/data[[#This Row],[impressions]])</f>
        <v>0.25</v>
      </c>
      <c r="Q788">
        <f>IF(data[[#This Row],[clicks]]=0,0,data[[#This Row],[spent]]/data[[#This Row],[clicks]])</f>
        <v>0</v>
      </c>
      <c r="R788">
        <f>IF(data[[#This Row],[impressions]]=0,0,data[[#This Row],[spent]]/data[[#This Row],[impressions]]*1000)</f>
        <v>0</v>
      </c>
      <c r="S788">
        <f t="shared" si="24"/>
        <v>0</v>
      </c>
      <c r="T788">
        <f t="shared" si="25"/>
        <v>0</v>
      </c>
    </row>
    <row r="789" spans="1:20" x14ac:dyDescent="0.3">
      <c r="A789">
        <v>1121641</v>
      </c>
      <c r="B789" s="1">
        <v>42966</v>
      </c>
      <c r="C789" s="1">
        <v>42966</v>
      </c>
      <c r="F789" t="s">
        <v>33</v>
      </c>
      <c r="G789" t="s">
        <v>37</v>
      </c>
      <c r="H789">
        <v>29</v>
      </c>
      <c r="I789">
        <v>114370</v>
      </c>
      <c r="J789">
        <v>18</v>
      </c>
      <c r="K789">
        <v>34</v>
      </c>
      <c r="L789">
        <v>1</v>
      </c>
      <c r="M789">
        <v>0</v>
      </c>
      <c r="P789">
        <f>IF(data[[#This Row],[impressions]]=0,0,data[[#This Row],[clicks]]/data[[#This Row],[impressions]])</f>
        <v>2.9411764705882353E-2</v>
      </c>
      <c r="Q789">
        <f>IF(data[[#This Row],[clicks]]=0,0,data[[#This Row],[spent]]/data[[#This Row],[clicks]])</f>
        <v>0</v>
      </c>
      <c r="R789">
        <f>IF(data[[#This Row],[impressions]]=0,0,data[[#This Row],[spent]]/data[[#This Row],[impressions]]*1000)</f>
        <v>0</v>
      </c>
      <c r="S789">
        <f t="shared" si="24"/>
        <v>0</v>
      </c>
      <c r="T789">
        <f t="shared" si="25"/>
        <v>0</v>
      </c>
    </row>
    <row r="790" spans="1:20" x14ac:dyDescent="0.3">
      <c r="A790">
        <v>1121642</v>
      </c>
      <c r="B790" s="1">
        <v>42966</v>
      </c>
      <c r="C790" s="1">
        <v>42966</v>
      </c>
      <c r="F790" t="s">
        <v>33</v>
      </c>
      <c r="G790" t="s">
        <v>34</v>
      </c>
      <c r="H790">
        <v>29</v>
      </c>
      <c r="I790">
        <v>99698</v>
      </c>
      <c r="J790">
        <v>21</v>
      </c>
      <c r="K790">
        <v>33</v>
      </c>
      <c r="L790">
        <v>1</v>
      </c>
      <c r="M790">
        <v>0</v>
      </c>
      <c r="P790">
        <f>IF(data[[#This Row],[impressions]]=0,0,data[[#This Row],[clicks]]/data[[#This Row],[impressions]])</f>
        <v>3.0303030303030304E-2</v>
      </c>
      <c r="Q790">
        <f>IF(data[[#This Row],[clicks]]=0,0,data[[#This Row],[spent]]/data[[#This Row],[clicks]])</f>
        <v>0</v>
      </c>
      <c r="R790">
        <f>IF(data[[#This Row],[impressions]]=0,0,data[[#This Row],[spent]]/data[[#This Row],[impressions]]*1000)</f>
        <v>0</v>
      </c>
      <c r="S790">
        <f t="shared" si="24"/>
        <v>0</v>
      </c>
      <c r="T790">
        <f t="shared" si="25"/>
        <v>0</v>
      </c>
    </row>
    <row r="791" spans="1:20" x14ac:dyDescent="0.3">
      <c r="A791">
        <v>1121644</v>
      </c>
      <c r="B791" s="1">
        <v>42966</v>
      </c>
      <c r="C791" s="1">
        <v>42966</v>
      </c>
      <c r="F791" t="s">
        <v>31</v>
      </c>
      <c r="G791" t="s">
        <v>34</v>
      </c>
      <c r="H791">
        <v>25</v>
      </c>
      <c r="I791">
        <v>355165</v>
      </c>
      <c r="J791">
        <v>81</v>
      </c>
      <c r="K791">
        <v>129</v>
      </c>
      <c r="L791">
        <v>4</v>
      </c>
      <c r="M791">
        <v>3</v>
      </c>
      <c r="P791">
        <f>IF(data[[#This Row],[impressions]]=0,0,data[[#This Row],[clicks]]/data[[#This Row],[impressions]])</f>
        <v>3.1007751937984496E-2</v>
      </c>
      <c r="Q791">
        <f>IF(data[[#This Row],[clicks]]=0,0,data[[#This Row],[spent]]/data[[#This Row],[clicks]])</f>
        <v>0.75</v>
      </c>
      <c r="R791">
        <f>IF(data[[#This Row],[impressions]]=0,0,data[[#This Row],[spent]]/data[[#This Row],[impressions]]*1000)</f>
        <v>23.255813953488371</v>
      </c>
      <c r="S791">
        <f t="shared" si="24"/>
        <v>0</v>
      </c>
      <c r="T791">
        <f t="shared" si="25"/>
        <v>0</v>
      </c>
    </row>
    <row r="792" spans="1:20" x14ac:dyDescent="0.3">
      <c r="A792">
        <v>1121650</v>
      </c>
      <c r="B792" s="1">
        <v>42966</v>
      </c>
      <c r="C792" s="1">
        <v>42966</v>
      </c>
      <c r="F792" t="s">
        <v>32</v>
      </c>
      <c r="G792" t="s">
        <v>34</v>
      </c>
      <c r="H792">
        <v>29</v>
      </c>
      <c r="I792">
        <v>101431</v>
      </c>
      <c r="J792">
        <v>23</v>
      </c>
      <c r="K792">
        <v>34</v>
      </c>
      <c r="L792">
        <v>1</v>
      </c>
      <c r="M792">
        <v>1</v>
      </c>
      <c r="P792">
        <f>IF(data[[#This Row],[impressions]]=0,0,data[[#This Row],[clicks]]/data[[#This Row],[impressions]])</f>
        <v>2.9411764705882353E-2</v>
      </c>
      <c r="Q792">
        <f>IF(data[[#This Row],[clicks]]=0,0,data[[#This Row],[spent]]/data[[#This Row],[clicks]])</f>
        <v>1</v>
      </c>
      <c r="R792">
        <f>IF(data[[#This Row],[impressions]]=0,0,data[[#This Row],[spent]]/data[[#This Row],[impressions]]*1000)</f>
        <v>29.411764705882351</v>
      </c>
      <c r="S792">
        <f t="shared" si="24"/>
        <v>0</v>
      </c>
      <c r="T792">
        <f t="shared" si="25"/>
        <v>0</v>
      </c>
    </row>
    <row r="793" spans="1:20" x14ac:dyDescent="0.3">
      <c r="A793">
        <v>1121652</v>
      </c>
      <c r="B793" s="1">
        <v>42965</v>
      </c>
      <c r="C793" s="1">
        <v>42965</v>
      </c>
      <c r="F793" t="s">
        <v>32</v>
      </c>
      <c r="G793" t="s">
        <v>38</v>
      </c>
      <c r="H793">
        <v>29</v>
      </c>
      <c r="I793">
        <v>123151</v>
      </c>
      <c r="J793">
        <v>24</v>
      </c>
      <c r="K793">
        <v>36</v>
      </c>
      <c r="L793">
        <v>2</v>
      </c>
      <c r="M793">
        <v>1</v>
      </c>
      <c r="P793">
        <f>IF(data[[#This Row],[impressions]]=0,0,data[[#This Row],[clicks]]/data[[#This Row],[impressions]])</f>
        <v>5.5555555555555552E-2</v>
      </c>
      <c r="Q793">
        <f>IF(data[[#This Row],[clicks]]=0,0,data[[#This Row],[spent]]/data[[#This Row],[clicks]])</f>
        <v>0.5</v>
      </c>
      <c r="R793">
        <f>IF(data[[#This Row],[impressions]]=0,0,data[[#This Row],[spent]]/data[[#This Row],[impressions]]*1000)</f>
        <v>27.777777777777775</v>
      </c>
      <c r="S793">
        <f t="shared" si="24"/>
        <v>0</v>
      </c>
      <c r="T793">
        <f t="shared" si="25"/>
        <v>0</v>
      </c>
    </row>
    <row r="794" spans="1:20" x14ac:dyDescent="0.3">
      <c r="A794">
        <v>1121660</v>
      </c>
      <c r="B794" s="1">
        <v>42965</v>
      </c>
      <c r="C794" s="1">
        <v>42965</v>
      </c>
      <c r="F794" t="s">
        <v>34</v>
      </c>
      <c r="G794" t="s">
        <v>38</v>
      </c>
      <c r="H794">
        <v>29</v>
      </c>
      <c r="I794">
        <v>24078</v>
      </c>
      <c r="J794">
        <v>4</v>
      </c>
      <c r="K794">
        <v>6</v>
      </c>
      <c r="L794">
        <v>1</v>
      </c>
      <c r="M794">
        <v>0</v>
      </c>
      <c r="P794">
        <f>IF(data[[#This Row],[impressions]]=0,0,data[[#This Row],[clicks]]/data[[#This Row],[impressions]])</f>
        <v>0.16666666666666666</v>
      </c>
      <c r="Q794">
        <f>IF(data[[#This Row],[clicks]]=0,0,data[[#This Row],[spent]]/data[[#This Row],[clicks]])</f>
        <v>0</v>
      </c>
      <c r="R794">
        <f>IF(data[[#This Row],[impressions]]=0,0,data[[#This Row],[spent]]/data[[#This Row],[impressions]]*1000)</f>
        <v>0</v>
      </c>
      <c r="S794">
        <f t="shared" si="24"/>
        <v>0</v>
      </c>
      <c r="T794">
        <f t="shared" si="25"/>
        <v>0</v>
      </c>
    </row>
    <row r="795" spans="1:20" x14ac:dyDescent="0.3">
      <c r="A795">
        <v>1121661</v>
      </c>
      <c r="B795" s="1">
        <v>42965</v>
      </c>
      <c r="C795" s="1">
        <v>42965</v>
      </c>
      <c r="F795" t="s">
        <v>35</v>
      </c>
      <c r="G795" t="s">
        <v>39</v>
      </c>
      <c r="H795">
        <v>30</v>
      </c>
      <c r="I795">
        <v>517801</v>
      </c>
      <c r="J795">
        <v>105</v>
      </c>
      <c r="K795">
        <v>182</v>
      </c>
      <c r="L795">
        <v>3</v>
      </c>
      <c r="M795">
        <v>0</v>
      </c>
      <c r="P795">
        <f>IF(data[[#This Row],[impressions]]=0,0,data[[#This Row],[clicks]]/data[[#This Row],[impressions]])</f>
        <v>1.6483516483516484E-2</v>
      </c>
      <c r="Q795">
        <f>IF(data[[#This Row],[clicks]]=0,0,data[[#This Row],[spent]]/data[[#This Row],[clicks]])</f>
        <v>0</v>
      </c>
      <c r="R795">
        <f>IF(data[[#This Row],[impressions]]=0,0,data[[#This Row],[spent]]/data[[#This Row],[impressions]]*1000)</f>
        <v>0</v>
      </c>
      <c r="S795">
        <f t="shared" si="24"/>
        <v>0</v>
      </c>
      <c r="T795">
        <f t="shared" si="25"/>
        <v>0</v>
      </c>
    </row>
    <row r="796" spans="1:20" x14ac:dyDescent="0.3">
      <c r="A796">
        <v>1121662</v>
      </c>
      <c r="B796" s="1">
        <v>42965</v>
      </c>
      <c r="C796" s="1">
        <v>42965</v>
      </c>
      <c r="F796" t="s">
        <v>35</v>
      </c>
      <c r="G796" t="s">
        <v>36</v>
      </c>
      <c r="H796">
        <v>32</v>
      </c>
      <c r="I796">
        <v>145104</v>
      </c>
      <c r="J796">
        <v>25</v>
      </c>
      <c r="K796">
        <v>41</v>
      </c>
      <c r="L796">
        <v>2</v>
      </c>
      <c r="M796">
        <v>1</v>
      </c>
      <c r="P796">
        <f>IF(data[[#This Row],[impressions]]=0,0,data[[#This Row],[clicks]]/data[[#This Row],[impressions]])</f>
        <v>4.878048780487805E-2</v>
      </c>
      <c r="Q796">
        <f>IF(data[[#This Row],[clicks]]=0,0,data[[#This Row],[spent]]/data[[#This Row],[clicks]])</f>
        <v>0.5</v>
      </c>
      <c r="R796">
        <f>IF(data[[#This Row],[impressions]]=0,0,data[[#This Row],[spent]]/data[[#This Row],[impressions]]*1000)</f>
        <v>24.390243902439025</v>
      </c>
      <c r="S796">
        <f t="shared" si="24"/>
        <v>0</v>
      </c>
      <c r="T796">
        <f t="shared" si="25"/>
        <v>0</v>
      </c>
    </row>
    <row r="797" spans="1:20" x14ac:dyDescent="0.3">
      <c r="A797">
        <v>1121664</v>
      </c>
      <c r="B797" s="1">
        <v>42965</v>
      </c>
      <c r="C797" s="1">
        <v>42965</v>
      </c>
      <c r="F797" t="s">
        <v>35</v>
      </c>
      <c r="G797" t="s">
        <v>40</v>
      </c>
      <c r="H797">
        <v>28</v>
      </c>
      <c r="I797">
        <v>179950</v>
      </c>
      <c r="J797">
        <v>35</v>
      </c>
      <c r="K797">
        <v>59</v>
      </c>
      <c r="L797">
        <v>1</v>
      </c>
      <c r="M797">
        <v>0</v>
      </c>
      <c r="P797">
        <f>IF(data[[#This Row],[impressions]]=0,0,data[[#This Row],[clicks]]/data[[#This Row],[impressions]])</f>
        <v>1.6949152542372881E-2</v>
      </c>
      <c r="Q797">
        <f>IF(data[[#This Row],[clicks]]=0,0,data[[#This Row],[spent]]/data[[#This Row],[clicks]])</f>
        <v>0</v>
      </c>
      <c r="R797">
        <f>IF(data[[#This Row],[impressions]]=0,0,data[[#This Row],[spent]]/data[[#This Row],[impressions]]*1000)</f>
        <v>0</v>
      </c>
      <c r="S797">
        <f t="shared" si="24"/>
        <v>0</v>
      </c>
      <c r="T797">
        <f t="shared" si="25"/>
        <v>0</v>
      </c>
    </row>
    <row r="798" spans="1:20" x14ac:dyDescent="0.3">
      <c r="A798">
        <v>1121665</v>
      </c>
      <c r="B798" s="1">
        <v>42965</v>
      </c>
      <c r="C798" s="1">
        <v>42965</v>
      </c>
      <c r="F798" t="s">
        <v>35</v>
      </c>
      <c r="G798" t="s">
        <v>40</v>
      </c>
      <c r="H798">
        <v>31</v>
      </c>
      <c r="I798">
        <v>258531</v>
      </c>
      <c r="J798">
        <v>46</v>
      </c>
      <c r="K798">
        <v>80</v>
      </c>
      <c r="L798">
        <v>2</v>
      </c>
      <c r="M798">
        <v>0</v>
      </c>
      <c r="P798">
        <f>IF(data[[#This Row],[impressions]]=0,0,data[[#This Row],[clicks]]/data[[#This Row],[impressions]])</f>
        <v>2.5000000000000001E-2</v>
      </c>
      <c r="Q798">
        <f>IF(data[[#This Row],[clicks]]=0,0,data[[#This Row],[spent]]/data[[#This Row],[clicks]])</f>
        <v>0</v>
      </c>
      <c r="R798">
        <f>IF(data[[#This Row],[impressions]]=0,0,data[[#This Row],[spent]]/data[[#This Row],[impressions]]*1000)</f>
        <v>0</v>
      </c>
      <c r="S798">
        <f t="shared" si="24"/>
        <v>0</v>
      </c>
      <c r="T798">
        <f t="shared" si="25"/>
        <v>0</v>
      </c>
    </row>
    <row r="799" spans="1:20" x14ac:dyDescent="0.3">
      <c r="A799">
        <v>1121666</v>
      </c>
      <c r="B799" s="1">
        <v>42965</v>
      </c>
      <c r="C799" s="1">
        <v>42965</v>
      </c>
      <c r="F799" t="s">
        <v>35</v>
      </c>
      <c r="G799" t="s">
        <v>40</v>
      </c>
      <c r="H799">
        <v>29</v>
      </c>
      <c r="I799">
        <v>272500</v>
      </c>
      <c r="J799">
        <v>62</v>
      </c>
      <c r="K799">
        <v>104</v>
      </c>
      <c r="L799">
        <v>3</v>
      </c>
      <c r="M799">
        <v>0</v>
      </c>
      <c r="P799">
        <f>IF(data[[#This Row],[impressions]]=0,0,data[[#This Row],[clicks]]/data[[#This Row],[impressions]])</f>
        <v>2.8846153846153848E-2</v>
      </c>
      <c r="Q799">
        <f>IF(data[[#This Row],[clicks]]=0,0,data[[#This Row],[spent]]/data[[#This Row],[clicks]])</f>
        <v>0</v>
      </c>
      <c r="R799">
        <f>IF(data[[#This Row],[impressions]]=0,0,data[[#This Row],[spent]]/data[[#This Row],[impressions]]*1000)</f>
        <v>0</v>
      </c>
      <c r="S799">
        <f t="shared" si="24"/>
        <v>0</v>
      </c>
      <c r="T799">
        <f t="shared" si="25"/>
        <v>0</v>
      </c>
    </row>
    <row r="800" spans="1:20" x14ac:dyDescent="0.3">
      <c r="A800">
        <v>1121667</v>
      </c>
      <c r="B800" s="1">
        <v>42965</v>
      </c>
      <c r="C800" s="1">
        <v>42965</v>
      </c>
      <c r="F800" t="s">
        <v>36</v>
      </c>
      <c r="G800" t="s">
        <v>40</v>
      </c>
      <c r="H800">
        <v>32</v>
      </c>
      <c r="I800">
        <v>273197</v>
      </c>
      <c r="J800">
        <v>57</v>
      </c>
      <c r="K800">
        <v>88</v>
      </c>
      <c r="L800">
        <v>3</v>
      </c>
      <c r="M800">
        <v>0</v>
      </c>
      <c r="P800">
        <f>IF(data[[#This Row],[impressions]]=0,0,data[[#This Row],[clicks]]/data[[#This Row],[impressions]])</f>
        <v>3.4090909090909088E-2</v>
      </c>
      <c r="Q800">
        <f>IF(data[[#This Row],[clicks]]=0,0,data[[#This Row],[spent]]/data[[#This Row],[clicks]])</f>
        <v>0</v>
      </c>
      <c r="R800">
        <f>IF(data[[#This Row],[impressions]]=0,0,data[[#This Row],[spent]]/data[[#This Row],[impressions]]*1000)</f>
        <v>0</v>
      </c>
      <c r="S800">
        <f t="shared" si="24"/>
        <v>0</v>
      </c>
      <c r="T800">
        <f t="shared" si="25"/>
        <v>0</v>
      </c>
    </row>
    <row r="801" spans="1:20" x14ac:dyDescent="0.3">
      <c r="A801">
        <v>1121668</v>
      </c>
      <c r="B801" s="1">
        <v>42965</v>
      </c>
      <c r="C801" s="1">
        <v>42965</v>
      </c>
      <c r="F801" t="s">
        <v>36</v>
      </c>
      <c r="G801" t="s">
        <v>38</v>
      </c>
      <c r="H801">
        <v>34</v>
      </c>
      <c r="I801">
        <v>775904</v>
      </c>
      <c r="J801">
        <v>172</v>
      </c>
      <c r="K801">
        <v>254</v>
      </c>
      <c r="L801">
        <v>4</v>
      </c>
      <c r="M801">
        <v>2</v>
      </c>
      <c r="P801">
        <f>IF(data[[#This Row],[impressions]]=0,0,data[[#This Row],[clicks]]/data[[#This Row],[impressions]])</f>
        <v>1.5748031496062992E-2</v>
      </c>
      <c r="Q801">
        <f>IF(data[[#This Row],[clicks]]=0,0,data[[#This Row],[spent]]/data[[#This Row],[clicks]])</f>
        <v>0.5</v>
      </c>
      <c r="R801">
        <f>IF(data[[#This Row],[impressions]]=0,0,data[[#This Row],[spent]]/data[[#This Row],[impressions]]*1000)</f>
        <v>7.8740157480314963</v>
      </c>
      <c r="S801">
        <f t="shared" si="24"/>
        <v>0</v>
      </c>
      <c r="T801">
        <f t="shared" si="25"/>
        <v>0</v>
      </c>
    </row>
    <row r="802" spans="1:20" x14ac:dyDescent="0.3">
      <c r="A802">
        <v>1121669</v>
      </c>
      <c r="B802" s="1">
        <v>42965</v>
      </c>
      <c r="C802" s="1">
        <v>42965</v>
      </c>
      <c r="F802" t="s">
        <v>36</v>
      </c>
      <c r="G802" t="s">
        <v>39</v>
      </c>
      <c r="H802">
        <v>33</v>
      </c>
      <c r="I802">
        <v>120251</v>
      </c>
      <c r="J802">
        <v>26</v>
      </c>
      <c r="K802">
        <v>39</v>
      </c>
      <c r="L802">
        <v>1</v>
      </c>
      <c r="M802">
        <v>0</v>
      </c>
      <c r="P802">
        <f>IF(data[[#This Row],[impressions]]=0,0,data[[#This Row],[clicks]]/data[[#This Row],[impressions]])</f>
        <v>2.564102564102564E-2</v>
      </c>
      <c r="Q802">
        <f>IF(data[[#This Row],[clicks]]=0,0,data[[#This Row],[spent]]/data[[#This Row],[clicks]])</f>
        <v>0</v>
      </c>
      <c r="R802">
        <f>IF(data[[#This Row],[impressions]]=0,0,data[[#This Row],[spent]]/data[[#This Row],[impressions]]*1000)</f>
        <v>0</v>
      </c>
      <c r="S802">
        <f t="shared" si="24"/>
        <v>0</v>
      </c>
      <c r="T802">
        <f t="shared" si="25"/>
        <v>0</v>
      </c>
    </row>
    <row r="803" spans="1:20" x14ac:dyDescent="0.3">
      <c r="A803">
        <v>1121671</v>
      </c>
      <c r="B803" s="1">
        <v>42965</v>
      </c>
      <c r="C803" s="1">
        <v>42965</v>
      </c>
      <c r="F803" t="s">
        <v>36</v>
      </c>
      <c r="G803" t="s">
        <v>37</v>
      </c>
      <c r="H803">
        <v>32</v>
      </c>
      <c r="I803">
        <v>139406</v>
      </c>
      <c r="J803">
        <v>24</v>
      </c>
      <c r="K803">
        <v>39</v>
      </c>
      <c r="L803">
        <v>1</v>
      </c>
      <c r="M803">
        <v>0</v>
      </c>
      <c r="P803">
        <f>IF(data[[#This Row],[impressions]]=0,0,data[[#This Row],[clicks]]/data[[#This Row],[impressions]])</f>
        <v>2.564102564102564E-2</v>
      </c>
      <c r="Q803">
        <f>IF(data[[#This Row],[clicks]]=0,0,data[[#This Row],[spent]]/data[[#This Row],[clicks]])</f>
        <v>0</v>
      </c>
      <c r="R803">
        <f>IF(data[[#This Row],[impressions]]=0,0,data[[#This Row],[spent]]/data[[#This Row],[impressions]]*1000)</f>
        <v>0</v>
      </c>
      <c r="S803">
        <f t="shared" si="24"/>
        <v>0</v>
      </c>
      <c r="T803">
        <f t="shared" si="25"/>
        <v>0</v>
      </c>
    </row>
    <row r="804" spans="1:20" x14ac:dyDescent="0.3">
      <c r="A804">
        <v>1121672</v>
      </c>
      <c r="B804" s="1">
        <v>42976</v>
      </c>
      <c r="C804" s="1">
        <v>42976</v>
      </c>
      <c r="F804" t="s">
        <v>36</v>
      </c>
      <c r="G804" t="s">
        <v>41</v>
      </c>
      <c r="H804">
        <v>31</v>
      </c>
      <c r="I804">
        <v>60314</v>
      </c>
      <c r="J804">
        <v>11</v>
      </c>
      <c r="K804">
        <v>17</v>
      </c>
      <c r="L804">
        <v>2</v>
      </c>
      <c r="M804">
        <v>1</v>
      </c>
      <c r="P804">
        <f>IF(data[[#This Row],[impressions]]=0,0,data[[#This Row],[clicks]]/data[[#This Row],[impressions]])</f>
        <v>0.11764705882352941</v>
      </c>
      <c r="Q804">
        <f>IF(data[[#This Row],[clicks]]=0,0,data[[#This Row],[spent]]/data[[#This Row],[clicks]])</f>
        <v>0.5</v>
      </c>
      <c r="R804">
        <f>IF(data[[#This Row],[impressions]]=0,0,data[[#This Row],[spent]]/data[[#This Row],[impressions]]*1000)</f>
        <v>58.823529411764703</v>
      </c>
      <c r="S804">
        <f t="shared" si="24"/>
        <v>0</v>
      </c>
      <c r="T804">
        <f t="shared" si="25"/>
        <v>0</v>
      </c>
    </row>
    <row r="805" spans="1:20" x14ac:dyDescent="0.3">
      <c r="A805">
        <v>1121673</v>
      </c>
      <c r="B805" s="1">
        <v>42976</v>
      </c>
      <c r="C805" s="1">
        <v>42976</v>
      </c>
      <c r="F805" t="s">
        <v>37</v>
      </c>
      <c r="G805" t="s">
        <v>42</v>
      </c>
      <c r="H805">
        <v>30</v>
      </c>
      <c r="I805">
        <v>563074</v>
      </c>
      <c r="J805">
        <v>86</v>
      </c>
      <c r="K805">
        <v>143</v>
      </c>
      <c r="L805">
        <v>4</v>
      </c>
      <c r="M805">
        <v>2</v>
      </c>
      <c r="P805">
        <f>IF(data[[#This Row],[impressions]]=0,0,data[[#This Row],[clicks]]/data[[#This Row],[impressions]])</f>
        <v>2.7972027972027972E-2</v>
      </c>
      <c r="Q805">
        <f>IF(data[[#This Row],[clicks]]=0,0,data[[#This Row],[spent]]/data[[#This Row],[clicks]])</f>
        <v>0.5</v>
      </c>
      <c r="R805">
        <f>IF(data[[#This Row],[impressions]]=0,0,data[[#This Row],[spent]]/data[[#This Row],[impressions]]*1000)</f>
        <v>13.986013986013987</v>
      </c>
      <c r="S805">
        <f t="shared" si="24"/>
        <v>0</v>
      </c>
      <c r="T805">
        <f t="shared" si="25"/>
        <v>0</v>
      </c>
    </row>
    <row r="806" spans="1:20" x14ac:dyDescent="0.3">
      <c r="A806">
        <v>1121674</v>
      </c>
      <c r="B806" s="1">
        <v>42974</v>
      </c>
      <c r="C806" s="1">
        <v>42974</v>
      </c>
      <c r="F806" t="s">
        <v>37</v>
      </c>
      <c r="G806" t="s">
        <v>38</v>
      </c>
      <c r="H806">
        <v>30</v>
      </c>
      <c r="I806">
        <v>168655</v>
      </c>
      <c r="J806">
        <v>18</v>
      </c>
      <c r="K806">
        <v>27</v>
      </c>
      <c r="L806">
        <v>2</v>
      </c>
      <c r="M806">
        <v>0</v>
      </c>
      <c r="P806">
        <f>IF(data[[#This Row],[impressions]]=0,0,data[[#This Row],[clicks]]/data[[#This Row],[impressions]])</f>
        <v>7.407407407407407E-2</v>
      </c>
      <c r="Q806">
        <f>IF(data[[#This Row],[clicks]]=0,0,data[[#This Row],[spent]]/data[[#This Row],[clicks]])</f>
        <v>0</v>
      </c>
      <c r="R806">
        <f>IF(data[[#This Row],[impressions]]=0,0,data[[#This Row],[spent]]/data[[#This Row],[impressions]]*1000)</f>
        <v>0</v>
      </c>
      <c r="S806">
        <f t="shared" si="24"/>
        <v>0</v>
      </c>
      <c r="T806">
        <f t="shared" si="25"/>
        <v>0</v>
      </c>
    </row>
    <row r="807" spans="1:20" x14ac:dyDescent="0.3">
      <c r="A807">
        <v>1121675</v>
      </c>
      <c r="B807" s="1">
        <v>42974</v>
      </c>
      <c r="C807" s="1">
        <v>42974</v>
      </c>
      <c r="F807" t="s">
        <v>37</v>
      </c>
      <c r="G807" t="s">
        <v>42</v>
      </c>
      <c r="H807">
        <v>31</v>
      </c>
      <c r="I807">
        <v>111963</v>
      </c>
      <c r="J807">
        <v>17</v>
      </c>
      <c r="K807">
        <v>29</v>
      </c>
      <c r="L807">
        <v>2</v>
      </c>
      <c r="M807">
        <v>1</v>
      </c>
      <c r="P807">
        <f>IF(data[[#This Row],[impressions]]=0,0,data[[#This Row],[clicks]]/data[[#This Row],[impressions]])</f>
        <v>6.8965517241379309E-2</v>
      </c>
      <c r="Q807">
        <f>IF(data[[#This Row],[clicks]]=0,0,data[[#This Row],[spent]]/data[[#This Row],[clicks]])</f>
        <v>0.5</v>
      </c>
      <c r="R807">
        <f>IF(data[[#This Row],[impressions]]=0,0,data[[#This Row],[spent]]/data[[#This Row],[impressions]]*1000)</f>
        <v>34.482758620689651</v>
      </c>
      <c r="S807">
        <f t="shared" si="24"/>
        <v>0</v>
      </c>
      <c r="T807">
        <f t="shared" si="25"/>
        <v>0</v>
      </c>
    </row>
    <row r="808" spans="1:20" x14ac:dyDescent="0.3">
      <c r="A808">
        <v>1121676</v>
      </c>
      <c r="B808" s="1">
        <v>42974</v>
      </c>
      <c r="C808" s="1">
        <v>42974</v>
      </c>
      <c r="F808" t="s">
        <v>37</v>
      </c>
      <c r="G808" t="s">
        <v>41</v>
      </c>
      <c r="H808">
        <v>30</v>
      </c>
      <c r="I808">
        <v>1026304</v>
      </c>
      <c r="J808">
        <v>168</v>
      </c>
      <c r="K808">
        <v>278</v>
      </c>
      <c r="L808">
        <v>17</v>
      </c>
      <c r="M808">
        <v>8</v>
      </c>
      <c r="P808">
        <f>IF(data[[#This Row],[impressions]]=0,0,data[[#This Row],[clicks]]/data[[#This Row],[impressions]])</f>
        <v>6.1151079136690649E-2</v>
      </c>
      <c r="Q808">
        <f>IF(data[[#This Row],[clicks]]=0,0,data[[#This Row],[spent]]/data[[#This Row],[clicks]])</f>
        <v>0.47058823529411764</v>
      </c>
      <c r="R808">
        <f>IF(data[[#This Row],[impressions]]=0,0,data[[#This Row],[spent]]/data[[#This Row],[impressions]]*1000)</f>
        <v>28.776978417266189</v>
      </c>
      <c r="S808">
        <f t="shared" si="24"/>
        <v>0</v>
      </c>
      <c r="T808">
        <f t="shared" si="25"/>
        <v>0</v>
      </c>
    </row>
    <row r="809" spans="1:20" x14ac:dyDescent="0.3">
      <c r="A809">
        <v>1121677</v>
      </c>
      <c r="B809" s="1">
        <v>42974</v>
      </c>
      <c r="C809" s="1">
        <v>42974</v>
      </c>
      <c r="F809" t="s">
        <v>37</v>
      </c>
      <c r="G809" t="s">
        <v>43</v>
      </c>
      <c r="H809">
        <v>34</v>
      </c>
      <c r="I809">
        <v>1391924</v>
      </c>
      <c r="J809">
        <v>258</v>
      </c>
      <c r="K809">
        <v>423</v>
      </c>
      <c r="L809">
        <v>17</v>
      </c>
      <c r="M809">
        <v>10</v>
      </c>
      <c r="P809">
        <f>IF(data[[#This Row],[impressions]]=0,0,data[[#This Row],[clicks]]/data[[#This Row],[impressions]])</f>
        <v>4.0189125295508277E-2</v>
      </c>
      <c r="Q809">
        <f>IF(data[[#This Row],[clicks]]=0,0,data[[#This Row],[spent]]/data[[#This Row],[clicks]])</f>
        <v>0.58823529411764708</v>
      </c>
      <c r="R809">
        <f>IF(data[[#This Row],[impressions]]=0,0,data[[#This Row],[spent]]/data[[#This Row],[impressions]]*1000)</f>
        <v>23.640661938534279</v>
      </c>
      <c r="S809">
        <f t="shared" si="24"/>
        <v>0</v>
      </c>
      <c r="T809">
        <f t="shared" si="25"/>
        <v>0</v>
      </c>
    </row>
    <row r="810" spans="1:20" x14ac:dyDescent="0.3">
      <c r="A810">
        <v>1121678</v>
      </c>
      <c r="B810" s="1">
        <v>42974</v>
      </c>
      <c r="C810" s="1">
        <v>42974</v>
      </c>
      <c r="F810" t="s">
        <v>37</v>
      </c>
      <c r="G810" t="s">
        <v>39</v>
      </c>
      <c r="H810">
        <v>33</v>
      </c>
      <c r="I810">
        <v>147551</v>
      </c>
      <c r="J810">
        <v>22</v>
      </c>
      <c r="K810">
        <v>39</v>
      </c>
      <c r="L810">
        <v>1</v>
      </c>
      <c r="M810">
        <v>0</v>
      </c>
      <c r="P810">
        <f>IF(data[[#This Row],[impressions]]=0,0,data[[#This Row],[clicks]]/data[[#This Row],[impressions]])</f>
        <v>2.564102564102564E-2</v>
      </c>
      <c r="Q810">
        <f>IF(data[[#This Row],[clicks]]=0,0,data[[#This Row],[spent]]/data[[#This Row],[clicks]])</f>
        <v>0</v>
      </c>
      <c r="R810">
        <f>IF(data[[#This Row],[impressions]]=0,0,data[[#This Row],[spent]]/data[[#This Row],[impressions]]*1000)</f>
        <v>0</v>
      </c>
      <c r="S810">
        <f t="shared" si="24"/>
        <v>0</v>
      </c>
      <c r="T810">
        <f t="shared" si="25"/>
        <v>0</v>
      </c>
    </row>
    <row r="811" spans="1:20" x14ac:dyDescent="0.3">
      <c r="A811">
        <v>1121685</v>
      </c>
      <c r="B811" s="1">
        <v>42974</v>
      </c>
      <c r="C811" s="1">
        <v>42974</v>
      </c>
      <c r="F811" t="s">
        <v>40</v>
      </c>
      <c r="G811" t="s">
        <v>44</v>
      </c>
      <c r="H811">
        <v>36</v>
      </c>
      <c r="I811">
        <v>66794</v>
      </c>
      <c r="J811">
        <v>9</v>
      </c>
      <c r="K811">
        <v>17</v>
      </c>
      <c r="L811">
        <v>1</v>
      </c>
      <c r="M811">
        <v>1</v>
      </c>
      <c r="P811">
        <f>IF(data[[#This Row],[impressions]]=0,0,data[[#This Row],[clicks]]/data[[#This Row],[impressions]])</f>
        <v>5.8823529411764705E-2</v>
      </c>
      <c r="Q811">
        <f>IF(data[[#This Row],[clicks]]=0,0,data[[#This Row],[spent]]/data[[#This Row],[clicks]])</f>
        <v>1</v>
      </c>
      <c r="R811">
        <f>IF(data[[#This Row],[impressions]]=0,0,data[[#This Row],[spent]]/data[[#This Row],[impressions]]*1000)</f>
        <v>58.823529411764703</v>
      </c>
      <c r="S811">
        <f t="shared" si="24"/>
        <v>0</v>
      </c>
      <c r="T811">
        <f t="shared" si="25"/>
        <v>0</v>
      </c>
    </row>
    <row r="812" spans="1:20" x14ac:dyDescent="0.3">
      <c r="A812">
        <v>1121687</v>
      </c>
      <c r="B812" s="1">
        <v>42974</v>
      </c>
      <c r="C812" s="1">
        <v>42974</v>
      </c>
      <c r="F812" t="s">
        <v>40</v>
      </c>
      <c r="G812" t="s">
        <v>45</v>
      </c>
      <c r="H812">
        <v>36</v>
      </c>
      <c r="I812">
        <v>118882</v>
      </c>
      <c r="J812">
        <v>19</v>
      </c>
      <c r="K812">
        <v>32</v>
      </c>
      <c r="L812">
        <v>2</v>
      </c>
      <c r="M812">
        <v>1</v>
      </c>
      <c r="P812">
        <f>IF(data[[#This Row],[impressions]]=0,0,data[[#This Row],[clicks]]/data[[#This Row],[impressions]])</f>
        <v>6.25E-2</v>
      </c>
      <c r="Q812">
        <f>IF(data[[#This Row],[clicks]]=0,0,data[[#This Row],[spent]]/data[[#This Row],[clicks]])</f>
        <v>0.5</v>
      </c>
      <c r="R812">
        <f>IF(data[[#This Row],[impressions]]=0,0,data[[#This Row],[spent]]/data[[#This Row],[impressions]]*1000)</f>
        <v>31.25</v>
      </c>
      <c r="S812">
        <f t="shared" si="24"/>
        <v>0</v>
      </c>
      <c r="T812">
        <f t="shared" si="25"/>
        <v>0</v>
      </c>
    </row>
    <row r="813" spans="1:20" x14ac:dyDescent="0.3">
      <c r="A813">
        <v>1121689</v>
      </c>
      <c r="B813" s="1">
        <v>42974</v>
      </c>
      <c r="C813" s="1">
        <v>42974</v>
      </c>
      <c r="F813" t="s">
        <v>40</v>
      </c>
      <c r="G813" t="s">
        <v>45</v>
      </c>
      <c r="H813">
        <v>35</v>
      </c>
      <c r="I813">
        <v>148010</v>
      </c>
      <c r="J813">
        <v>24</v>
      </c>
      <c r="K813">
        <v>42</v>
      </c>
      <c r="L813">
        <v>1</v>
      </c>
      <c r="M813">
        <v>0</v>
      </c>
      <c r="P813">
        <f>IF(data[[#This Row],[impressions]]=0,0,data[[#This Row],[clicks]]/data[[#This Row],[impressions]])</f>
        <v>2.3809523809523808E-2</v>
      </c>
      <c r="Q813">
        <f>IF(data[[#This Row],[clicks]]=0,0,data[[#This Row],[spent]]/data[[#This Row],[clicks]])</f>
        <v>0</v>
      </c>
      <c r="R813">
        <f>IF(data[[#This Row],[impressions]]=0,0,data[[#This Row],[spent]]/data[[#This Row],[impressions]]*1000)</f>
        <v>0</v>
      </c>
      <c r="S813">
        <f t="shared" si="24"/>
        <v>0</v>
      </c>
      <c r="T813">
        <f t="shared" si="25"/>
        <v>0</v>
      </c>
    </row>
    <row r="814" spans="1:20" x14ac:dyDescent="0.3">
      <c r="A814">
        <v>1121691</v>
      </c>
      <c r="B814" s="1">
        <v>42973</v>
      </c>
      <c r="C814" s="1">
        <v>42973</v>
      </c>
      <c r="F814" t="s">
        <v>41</v>
      </c>
      <c r="G814" t="s">
        <v>42</v>
      </c>
      <c r="H814">
        <v>33</v>
      </c>
      <c r="I814">
        <v>932890</v>
      </c>
      <c r="J814">
        <v>197</v>
      </c>
      <c r="K814">
        <v>352</v>
      </c>
      <c r="L814">
        <v>3</v>
      </c>
      <c r="M814">
        <v>1</v>
      </c>
      <c r="P814">
        <f>IF(data[[#This Row],[impressions]]=0,0,data[[#This Row],[clicks]]/data[[#This Row],[impressions]])</f>
        <v>8.5227272727272721E-3</v>
      </c>
      <c r="Q814">
        <f>IF(data[[#This Row],[clicks]]=0,0,data[[#This Row],[spent]]/data[[#This Row],[clicks]])</f>
        <v>0.33333333333333331</v>
      </c>
      <c r="R814">
        <f>IF(data[[#This Row],[impressions]]=0,0,data[[#This Row],[spent]]/data[[#This Row],[impressions]]*1000)</f>
        <v>2.8409090909090908</v>
      </c>
      <c r="S814">
        <f t="shared" si="24"/>
        <v>0</v>
      </c>
      <c r="T814">
        <f t="shared" si="25"/>
        <v>0</v>
      </c>
    </row>
    <row r="815" spans="1:20" x14ac:dyDescent="0.3">
      <c r="A815">
        <v>1121692</v>
      </c>
      <c r="B815" s="1">
        <v>42973</v>
      </c>
      <c r="C815" s="1">
        <v>42973</v>
      </c>
      <c r="F815" t="s">
        <v>41</v>
      </c>
      <c r="G815" t="s">
        <v>42</v>
      </c>
      <c r="H815">
        <v>37</v>
      </c>
      <c r="I815">
        <v>718359</v>
      </c>
      <c r="J815">
        <v>147</v>
      </c>
      <c r="K815">
        <v>265</v>
      </c>
      <c r="L815">
        <v>4</v>
      </c>
      <c r="M815">
        <v>1</v>
      </c>
      <c r="P815">
        <f>IF(data[[#This Row],[impressions]]=0,0,data[[#This Row],[clicks]]/data[[#This Row],[impressions]])</f>
        <v>1.509433962264151E-2</v>
      </c>
      <c r="Q815">
        <f>IF(data[[#This Row],[clicks]]=0,0,data[[#This Row],[spent]]/data[[#This Row],[clicks]])</f>
        <v>0.25</v>
      </c>
      <c r="R815">
        <f>IF(data[[#This Row],[impressions]]=0,0,data[[#This Row],[spent]]/data[[#This Row],[impressions]]*1000)</f>
        <v>3.7735849056603774</v>
      </c>
      <c r="S815">
        <f t="shared" si="24"/>
        <v>0</v>
      </c>
      <c r="T815">
        <f t="shared" si="25"/>
        <v>0</v>
      </c>
    </row>
    <row r="816" spans="1:20" x14ac:dyDescent="0.3">
      <c r="A816">
        <v>1121693</v>
      </c>
      <c r="B816" s="1">
        <v>42973</v>
      </c>
      <c r="C816" s="1">
        <v>42973</v>
      </c>
      <c r="F816" t="s">
        <v>41</v>
      </c>
      <c r="G816" t="s">
        <v>43</v>
      </c>
      <c r="H816">
        <v>35</v>
      </c>
      <c r="I816">
        <v>433658</v>
      </c>
      <c r="J816">
        <v>82</v>
      </c>
      <c r="K816">
        <v>159</v>
      </c>
      <c r="L816">
        <v>5</v>
      </c>
      <c r="M816">
        <v>2</v>
      </c>
      <c r="P816">
        <f>IF(data[[#This Row],[impressions]]=0,0,data[[#This Row],[clicks]]/data[[#This Row],[impressions]])</f>
        <v>3.1446540880503145E-2</v>
      </c>
      <c r="Q816">
        <f>IF(data[[#This Row],[clicks]]=0,0,data[[#This Row],[spent]]/data[[#This Row],[clicks]])</f>
        <v>0.4</v>
      </c>
      <c r="R816">
        <f>IF(data[[#This Row],[impressions]]=0,0,data[[#This Row],[spent]]/data[[#This Row],[impressions]]*1000)</f>
        <v>12.578616352201259</v>
      </c>
      <c r="S816">
        <f t="shared" si="24"/>
        <v>0</v>
      </c>
      <c r="T816">
        <f t="shared" si="25"/>
        <v>0</v>
      </c>
    </row>
    <row r="817" spans="1:20" x14ac:dyDescent="0.3">
      <c r="A817">
        <v>1121695</v>
      </c>
      <c r="B817" s="1">
        <v>42973</v>
      </c>
      <c r="C817" s="1">
        <v>42973</v>
      </c>
      <c r="F817" t="s">
        <v>41</v>
      </c>
      <c r="G817" t="s">
        <v>42</v>
      </c>
      <c r="H817">
        <v>38</v>
      </c>
      <c r="I817">
        <v>29455</v>
      </c>
      <c r="J817">
        <v>3</v>
      </c>
      <c r="K817">
        <v>5</v>
      </c>
      <c r="L817">
        <v>1</v>
      </c>
      <c r="M817">
        <v>0</v>
      </c>
      <c r="P817">
        <f>IF(data[[#This Row],[impressions]]=0,0,data[[#This Row],[clicks]]/data[[#This Row],[impressions]])</f>
        <v>0.2</v>
      </c>
      <c r="Q817">
        <f>IF(data[[#This Row],[clicks]]=0,0,data[[#This Row],[spent]]/data[[#This Row],[clicks]])</f>
        <v>0</v>
      </c>
      <c r="R817">
        <f>IF(data[[#This Row],[impressions]]=0,0,data[[#This Row],[spent]]/data[[#This Row],[impressions]]*1000)</f>
        <v>0</v>
      </c>
      <c r="S817">
        <f t="shared" si="24"/>
        <v>0</v>
      </c>
      <c r="T817">
        <f t="shared" si="25"/>
        <v>0</v>
      </c>
    </row>
    <row r="818" spans="1:20" x14ac:dyDescent="0.3">
      <c r="A818">
        <v>1121701</v>
      </c>
      <c r="B818" s="1">
        <v>42973</v>
      </c>
      <c r="C818" s="1">
        <v>42973</v>
      </c>
      <c r="F818" t="s">
        <v>44</v>
      </c>
      <c r="G818" t="s">
        <v>46</v>
      </c>
      <c r="H818">
        <v>38</v>
      </c>
      <c r="I818">
        <v>23973</v>
      </c>
      <c r="J818">
        <v>3</v>
      </c>
      <c r="K818">
        <v>5</v>
      </c>
      <c r="L818">
        <v>1</v>
      </c>
      <c r="M818">
        <v>1</v>
      </c>
      <c r="P818">
        <f>IF(data[[#This Row],[impressions]]=0,0,data[[#This Row],[clicks]]/data[[#This Row],[impressions]])</f>
        <v>0.2</v>
      </c>
      <c r="Q818">
        <f>IF(data[[#This Row],[clicks]]=0,0,data[[#This Row],[spent]]/data[[#This Row],[clicks]])</f>
        <v>1</v>
      </c>
      <c r="R818">
        <f>IF(data[[#This Row],[impressions]]=0,0,data[[#This Row],[spent]]/data[[#This Row],[impressions]]*1000)</f>
        <v>200</v>
      </c>
      <c r="S818">
        <f t="shared" si="24"/>
        <v>0</v>
      </c>
      <c r="T818">
        <f t="shared" si="25"/>
        <v>0</v>
      </c>
    </row>
    <row r="819" spans="1:20" x14ac:dyDescent="0.3">
      <c r="A819">
        <v>1121705</v>
      </c>
      <c r="B819" s="1">
        <v>42973</v>
      </c>
      <c r="C819" s="1">
        <v>42973</v>
      </c>
      <c r="F819" t="s">
        <v>47</v>
      </c>
      <c r="G819" t="s">
        <v>48</v>
      </c>
      <c r="H819">
        <v>67</v>
      </c>
      <c r="I819">
        <v>126480</v>
      </c>
      <c r="J819">
        <v>25</v>
      </c>
      <c r="K819">
        <v>37</v>
      </c>
      <c r="L819">
        <v>1</v>
      </c>
      <c r="M819">
        <v>1</v>
      </c>
      <c r="P819">
        <f>IF(data[[#This Row],[impressions]]=0,0,data[[#This Row],[clicks]]/data[[#This Row],[impressions]])</f>
        <v>2.7027027027027029E-2</v>
      </c>
      <c r="Q819">
        <f>IF(data[[#This Row],[clicks]]=0,0,data[[#This Row],[spent]]/data[[#This Row],[clicks]])</f>
        <v>1</v>
      </c>
      <c r="R819">
        <f>IF(data[[#This Row],[impressions]]=0,0,data[[#This Row],[spent]]/data[[#This Row],[impressions]]*1000)</f>
        <v>27.027027027027028</v>
      </c>
      <c r="S819">
        <f t="shared" si="24"/>
        <v>0</v>
      </c>
      <c r="T819">
        <f t="shared" si="25"/>
        <v>0</v>
      </c>
    </row>
    <row r="820" spans="1:20" x14ac:dyDescent="0.3">
      <c r="A820">
        <v>1121706</v>
      </c>
      <c r="B820" s="1">
        <v>42973</v>
      </c>
      <c r="C820" s="1">
        <v>42973</v>
      </c>
      <c r="F820" t="s">
        <v>47</v>
      </c>
      <c r="G820" t="s">
        <v>49</v>
      </c>
      <c r="H820">
        <v>67</v>
      </c>
      <c r="I820">
        <v>138959</v>
      </c>
      <c r="J820">
        <v>28</v>
      </c>
      <c r="K820">
        <v>40</v>
      </c>
      <c r="L820">
        <v>1</v>
      </c>
      <c r="M820">
        <v>0</v>
      </c>
      <c r="P820">
        <f>IF(data[[#This Row],[impressions]]=0,0,data[[#This Row],[clicks]]/data[[#This Row],[impressions]])</f>
        <v>2.5000000000000001E-2</v>
      </c>
      <c r="Q820">
        <f>IF(data[[#This Row],[clicks]]=0,0,data[[#This Row],[spent]]/data[[#This Row],[clicks]])</f>
        <v>0</v>
      </c>
      <c r="R820">
        <f>IF(data[[#This Row],[impressions]]=0,0,data[[#This Row],[spent]]/data[[#This Row],[impressions]]*1000)</f>
        <v>0</v>
      </c>
      <c r="S820">
        <f t="shared" si="24"/>
        <v>0</v>
      </c>
      <c r="T820">
        <f t="shared" si="25"/>
        <v>0</v>
      </c>
    </row>
    <row r="821" spans="1:20" x14ac:dyDescent="0.3">
      <c r="A821">
        <v>1121708</v>
      </c>
      <c r="B821" s="1">
        <v>42973</v>
      </c>
      <c r="C821" s="1">
        <v>42973</v>
      </c>
      <c r="F821" t="s">
        <v>47</v>
      </c>
      <c r="G821" t="s">
        <v>50</v>
      </c>
      <c r="H821">
        <v>68</v>
      </c>
      <c r="I821">
        <v>68829</v>
      </c>
      <c r="J821">
        <v>12</v>
      </c>
      <c r="K821">
        <v>19</v>
      </c>
      <c r="L821">
        <v>1</v>
      </c>
      <c r="M821">
        <v>0</v>
      </c>
      <c r="P821">
        <f>IF(data[[#This Row],[impressions]]=0,0,data[[#This Row],[clicks]]/data[[#This Row],[impressions]])</f>
        <v>5.2631578947368418E-2</v>
      </c>
      <c r="Q821">
        <f>IF(data[[#This Row],[clicks]]=0,0,data[[#This Row],[spent]]/data[[#This Row],[clicks]])</f>
        <v>0</v>
      </c>
      <c r="R821">
        <f>IF(data[[#This Row],[impressions]]=0,0,data[[#This Row],[spent]]/data[[#This Row],[impressions]]*1000)</f>
        <v>0</v>
      </c>
      <c r="S821">
        <f t="shared" si="24"/>
        <v>0</v>
      </c>
      <c r="T821">
        <f t="shared" si="25"/>
        <v>0</v>
      </c>
    </row>
    <row r="822" spans="1:20" x14ac:dyDescent="0.3">
      <c r="A822">
        <v>1121711</v>
      </c>
      <c r="B822" s="1">
        <v>42973</v>
      </c>
      <c r="C822" s="1">
        <v>42973</v>
      </c>
      <c r="F822" t="s">
        <v>49</v>
      </c>
      <c r="G822" t="s">
        <v>51</v>
      </c>
      <c r="H822">
        <v>65</v>
      </c>
      <c r="I822">
        <v>49916</v>
      </c>
      <c r="J822">
        <v>10</v>
      </c>
      <c r="K822">
        <v>16</v>
      </c>
      <c r="L822">
        <v>1</v>
      </c>
      <c r="M822">
        <v>1</v>
      </c>
      <c r="P822">
        <f>IF(data[[#This Row],[impressions]]=0,0,data[[#This Row],[clicks]]/data[[#This Row],[impressions]])</f>
        <v>6.25E-2</v>
      </c>
      <c r="Q822">
        <f>IF(data[[#This Row],[clicks]]=0,0,data[[#This Row],[spent]]/data[[#This Row],[clicks]])</f>
        <v>1</v>
      </c>
      <c r="R822">
        <f>IF(data[[#This Row],[impressions]]=0,0,data[[#This Row],[spent]]/data[[#This Row],[impressions]]*1000)</f>
        <v>62.5</v>
      </c>
      <c r="S822">
        <f t="shared" si="24"/>
        <v>0</v>
      </c>
      <c r="T822">
        <f t="shared" si="25"/>
        <v>0</v>
      </c>
    </row>
    <row r="823" spans="1:20" x14ac:dyDescent="0.3">
      <c r="A823">
        <v>1121716</v>
      </c>
      <c r="B823" s="1">
        <v>42973</v>
      </c>
      <c r="C823" s="1">
        <v>42973</v>
      </c>
      <c r="F823" t="s">
        <v>50</v>
      </c>
      <c r="G823" t="s">
        <v>52</v>
      </c>
      <c r="H823">
        <v>67</v>
      </c>
      <c r="I823">
        <v>76014</v>
      </c>
      <c r="J823">
        <v>16</v>
      </c>
      <c r="K823">
        <v>23</v>
      </c>
      <c r="L823">
        <v>1</v>
      </c>
      <c r="M823">
        <v>1</v>
      </c>
      <c r="P823">
        <f>IF(data[[#This Row],[impressions]]=0,0,data[[#This Row],[clicks]]/data[[#This Row],[impressions]])</f>
        <v>4.3478260869565216E-2</v>
      </c>
      <c r="Q823">
        <f>IF(data[[#This Row],[clicks]]=0,0,data[[#This Row],[spent]]/data[[#This Row],[clicks]])</f>
        <v>1</v>
      </c>
      <c r="R823">
        <f>IF(data[[#This Row],[impressions]]=0,0,data[[#This Row],[spent]]/data[[#This Row],[impressions]]*1000)</f>
        <v>43.478260869565219</v>
      </c>
      <c r="S823">
        <f t="shared" si="24"/>
        <v>0</v>
      </c>
      <c r="T823">
        <f t="shared" si="25"/>
        <v>0</v>
      </c>
    </row>
    <row r="824" spans="1:20" x14ac:dyDescent="0.3">
      <c r="A824">
        <v>1121723</v>
      </c>
      <c r="B824" s="1">
        <v>42973</v>
      </c>
      <c r="C824" s="1">
        <v>42973</v>
      </c>
      <c r="F824" t="s">
        <v>53</v>
      </c>
      <c r="G824" t="s">
        <v>54</v>
      </c>
      <c r="H824">
        <v>4</v>
      </c>
      <c r="I824">
        <v>50947</v>
      </c>
      <c r="J824">
        <v>10</v>
      </c>
      <c r="K824">
        <v>16</v>
      </c>
      <c r="L824">
        <v>1</v>
      </c>
      <c r="M824">
        <v>0</v>
      </c>
      <c r="P824">
        <f>IF(data[[#This Row],[impressions]]=0,0,data[[#This Row],[clicks]]/data[[#This Row],[impressions]])</f>
        <v>6.25E-2</v>
      </c>
      <c r="Q824">
        <f>IF(data[[#This Row],[clicks]]=0,0,data[[#This Row],[spent]]/data[[#This Row],[clicks]])</f>
        <v>0</v>
      </c>
      <c r="R824">
        <f>IF(data[[#This Row],[impressions]]=0,0,data[[#This Row],[spent]]/data[[#This Row],[impressions]]*1000)</f>
        <v>0</v>
      </c>
      <c r="S824">
        <f t="shared" si="24"/>
        <v>0</v>
      </c>
      <c r="T824">
        <f t="shared" si="25"/>
        <v>0</v>
      </c>
    </row>
    <row r="825" spans="1:20" x14ac:dyDescent="0.3">
      <c r="A825">
        <v>1121733</v>
      </c>
      <c r="B825" s="1">
        <v>42974</v>
      </c>
      <c r="C825" s="1">
        <v>42974</v>
      </c>
      <c r="F825" t="s">
        <v>55</v>
      </c>
      <c r="G825" t="s">
        <v>56</v>
      </c>
      <c r="H825">
        <v>70</v>
      </c>
      <c r="I825">
        <v>55536</v>
      </c>
      <c r="J825">
        <v>11</v>
      </c>
      <c r="K825">
        <v>17</v>
      </c>
      <c r="L825">
        <v>1</v>
      </c>
      <c r="M825">
        <v>0</v>
      </c>
      <c r="P825">
        <f>IF(data[[#This Row],[impressions]]=0,0,data[[#This Row],[clicks]]/data[[#This Row],[impressions]])</f>
        <v>5.8823529411764705E-2</v>
      </c>
      <c r="Q825">
        <f>IF(data[[#This Row],[clicks]]=0,0,data[[#This Row],[spent]]/data[[#This Row],[clicks]])</f>
        <v>0</v>
      </c>
      <c r="R825">
        <f>IF(data[[#This Row],[impressions]]=0,0,data[[#This Row],[spent]]/data[[#This Row],[impressions]]*1000)</f>
        <v>0</v>
      </c>
      <c r="S825">
        <f t="shared" si="24"/>
        <v>0</v>
      </c>
      <c r="T825">
        <f t="shared" si="25"/>
        <v>0</v>
      </c>
    </row>
    <row r="826" spans="1:20" x14ac:dyDescent="0.3">
      <c r="A826">
        <v>1121741</v>
      </c>
      <c r="B826" s="1">
        <v>42974</v>
      </c>
      <c r="C826" s="1">
        <v>42974</v>
      </c>
      <c r="F826" t="s">
        <v>21</v>
      </c>
      <c r="G826" t="s">
        <v>57</v>
      </c>
      <c r="H826">
        <v>14</v>
      </c>
      <c r="I826">
        <v>318042</v>
      </c>
      <c r="J826">
        <v>46</v>
      </c>
      <c r="K826">
        <v>64</v>
      </c>
      <c r="L826">
        <v>8</v>
      </c>
      <c r="M826">
        <v>4</v>
      </c>
      <c r="P826">
        <f>IF(data[[#This Row],[impressions]]=0,0,data[[#This Row],[clicks]]/data[[#This Row],[impressions]])</f>
        <v>0.125</v>
      </c>
      <c r="Q826">
        <f>IF(data[[#This Row],[clicks]]=0,0,data[[#This Row],[spent]]/data[[#This Row],[clicks]])</f>
        <v>0.5</v>
      </c>
      <c r="R826">
        <f>IF(data[[#This Row],[impressions]]=0,0,data[[#This Row],[spent]]/data[[#This Row],[impressions]]*1000)</f>
        <v>62.5</v>
      </c>
      <c r="S826">
        <f t="shared" si="24"/>
        <v>0</v>
      </c>
      <c r="T826">
        <f t="shared" si="25"/>
        <v>0</v>
      </c>
    </row>
    <row r="827" spans="1:20" x14ac:dyDescent="0.3">
      <c r="A827">
        <v>1121742</v>
      </c>
      <c r="B827" s="1">
        <v>42975</v>
      </c>
      <c r="C827" s="1">
        <v>42975</v>
      </c>
      <c r="F827" t="s">
        <v>21</v>
      </c>
      <c r="G827" t="s">
        <v>22</v>
      </c>
      <c r="H827">
        <v>11</v>
      </c>
      <c r="I827">
        <v>213016</v>
      </c>
      <c r="J827">
        <v>30</v>
      </c>
      <c r="K827">
        <v>44</v>
      </c>
      <c r="L827">
        <v>8</v>
      </c>
      <c r="M827">
        <v>2</v>
      </c>
      <c r="P827">
        <f>IF(data[[#This Row],[impressions]]=0,0,data[[#This Row],[clicks]]/data[[#This Row],[impressions]])</f>
        <v>0.18181818181818182</v>
      </c>
      <c r="Q827">
        <f>IF(data[[#This Row],[clicks]]=0,0,data[[#This Row],[spent]]/data[[#This Row],[clicks]])</f>
        <v>0.25</v>
      </c>
      <c r="R827">
        <f>IF(data[[#This Row],[impressions]]=0,0,data[[#This Row],[spent]]/data[[#This Row],[impressions]]*1000)</f>
        <v>45.454545454545453</v>
      </c>
      <c r="S827">
        <f t="shared" si="24"/>
        <v>0</v>
      </c>
      <c r="T827">
        <f t="shared" si="25"/>
        <v>0</v>
      </c>
    </row>
    <row r="828" spans="1:20" x14ac:dyDescent="0.3">
      <c r="A828">
        <v>1121745</v>
      </c>
      <c r="B828" s="1">
        <v>42975</v>
      </c>
      <c r="C828" s="1">
        <v>42975</v>
      </c>
      <c r="F828" t="s">
        <v>23</v>
      </c>
      <c r="G828" t="s">
        <v>25</v>
      </c>
      <c r="H828">
        <v>16</v>
      </c>
      <c r="I828">
        <v>182265</v>
      </c>
      <c r="J828">
        <v>27</v>
      </c>
      <c r="K828">
        <v>38</v>
      </c>
      <c r="L828">
        <v>2</v>
      </c>
      <c r="M828">
        <v>1</v>
      </c>
      <c r="P828">
        <f>IF(data[[#This Row],[impressions]]=0,0,data[[#This Row],[clicks]]/data[[#This Row],[impressions]])</f>
        <v>5.2631578947368418E-2</v>
      </c>
      <c r="Q828">
        <f>IF(data[[#This Row],[clicks]]=0,0,data[[#This Row],[spent]]/data[[#This Row],[clicks]])</f>
        <v>0.5</v>
      </c>
      <c r="R828">
        <f>IF(data[[#This Row],[impressions]]=0,0,data[[#This Row],[spent]]/data[[#This Row],[impressions]]*1000)</f>
        <v>26.315789473684209</v>
      </c>
      <c r="S828">
        <f t="shared" si="24"/>
        <v>0</v>
      </c>
      <c r="T828">
        <f t="shared" si="25"/>
        <v>0</v>
      </c>
    </row>
    <row r="829" spans="1:20" x14ac:dyDescent="0.3">
      <c r="A829">
        <v>1121746</v>
      </c>
      <c r="B829" s="1">
        <v>42975</v>
      </c>
      <c r="C829" s="1">
        <v>42975</v>
      </c>
      <c r="F829" t="s">
        <v>23</v>
      </c>
      <c r="G829" t="s">
        <v>26</v>
      </c>
      <c r="H829">
        <v>18</v>
      </c>
      <c r="I829">
        <v>1117371</v>
      </c>
      <c r="J829">
        <v>177</v>
      </c>
      <c r="K829">
        <v>268</v>
      </c>
      <c r="L829">
        <v>26</v>
      </c>
      <c r="M829">
        <v>5</v>
      </c>
      <c r="P829">
        <f>IF(data[[#This Row],[impressions]]=0,0,data[[#This Row],[clicks]]/data[[#This Row],[impressions]])</f>
        <v>9.7014925373134331E-2</v>
      </c>
      <c r="Q829">
        <f>IF(data[[#This Row],[clicks]]=0,0,data[[#This Row],[spent]]/data[[#This Row],[clicks]])</f>
        <v>0.19230769230769232</v>
      </c>
      <c r="R829">
        <f>IF(data[[#This Row],[impressions]]=0,0,data[[#This Row],[spent]]/data[[#This Row],[impressions]]*1000)</f>
        <v>18.656716417910445</v>
      </c>
      <c r="S829">
        <f t="shared" si="24"/>
        <v>0</v>
      </c>
      <c r="T829">
        <f t="shared" si="25"/>
        <v>0</v>
      </c>
    </row>
    <row r="830" spans="1:20" x14ac:dyDescent="0.3">
      <c r="A830">
        <v>1121749</v>
      </c>
      <c r="B830" s="1">
        <v>42975</v>
      </c>
      <c r="C830" s="1">
        <v>42975</v>
      </c>
      <c r="F830" t="s">
        <v>23</v>
      </c>
      <c r="G830" t="s">
        <v>26</v>
      </c>
      <c r="H830">
        <v>17</v>
      </c>
      <c r="I830">
        <v>333345</v>
      </c>
      <c r="J830">
        <v>52</v>
      </c>
      <c r="K830">
        <v>78</v>
      </c>
      <c r="L830">
        <v>5</v>
      </c>
      <c r="M830">
        <v>1</v>
      </c>
      <c r="P830">
        <f>IF(data[[#This Row],[impressions]]=0,0,data[[#This Row],[clicks]]/data[[#This Row],[impressions]])</f>
        <v>6.4102564102564097E-2</v>
      </c>
      <c r="Q830">
        <f>IF(data[[#This Row],[clicks]]=0,0,data[[#This Row],[spent]]/data[[#This Row],[clicks]])</f>
        <v>0.2</v>
      </c>
      <c r="R830">
        <f>IF(data[[#This Row],[impressions]]=0,0,data[[#This Row],[spent]]/data[[#This Row],[impressions]]*1000)</f>
        <v>12.820512820512819</v>
      </c>
      <c r="S830">
        <f t="shared" si="24"/>
        <v>0</v>
      </c>
      <c r="T830">
        <f t="shared" si="25"/>
        <v>0</v>
      </c>
    </row>
    <row r="831" spans="1:20" x14ac:dyDescent="0.3">
      <c r="A831">
        <v>1121751</v>
      </c>
      <c r="B831" s="1">
        <v>42976</v>
      </c>
      <c r="C831" s="1">
        <v>42976</v>
      </c>
      <c r="F831" t="s">
        <v>27</v>
      </c>
      <c r="G831" t="s">
        <v>26</v>
      </c>
      <c r="H831">
        <v>21</v>
      </c>
      <c r="I831">
        <v>275930</v>
      </c>
      <c r="J831">
        <v>30</v>
      </c>
      <c r="K831">
        <v>47</v>
      </c>
      <c r="L831">
        <v>5</v>
      </c>
      <c r="M831">
        <v>2</v>
      </c>
      <c r="P831">
        <f>IF(data[[#This Row],[impressions]]=0,0,data[[#This Row],[clicks]]/data[[#This Row],[impressions]])</f>
        <v>0.10638297872340426</v>
      </c>
      <c r="Q831">
        <f>IF(data[[#This Row],[clicks]]=0,0,data[[#This Row],[spent]]/data[[#This Row],[clicks]])</f>
        <v>0.4</v>
      </c>
      <c r="R831">
        <f>IF(data[[#This Row],[impressions]]=0,0,data[[#This Row],[spent]]/data[[#This Row],[impressions]]*1000)</f>
        <v>42.553191489361701</v>
      </c>
      <c r="S831">
        <f t="shared" si="24"/>
        <v>0</v>
      </c>
      <c r="T831">
        <f t="shared" si="25"/>
        <v>0</v>
      </c>
    </row>
    <row r="832" spans="1:20" x14ac:dyDescent="0.3">
      <c r="A832">
        <v>1121753</v>
      </c>
      <c r="B832" s="1">
        <v>42976</v>
      </c>
      <c r="C832" s="1">
        <v>42976</v>
      </c>
      <c r="F832" t="s">
        <v>27</v>
      </c>
      <c r="G832" t="s">
        <v>28</v>
      </c>
      <c r="H832">
        <v>19</v>
      </c>
      <c r="I832">
        <v>740631</v>
      </c>
      <c r="J832">
        <v>101</v>
      </c>
      <c r="K832">
        <v>153</v>
      </c>
      <c r="L832">
        <v>9</v>
      </c>
      <c r="M832">
        <v>1</v>
      </c>
      <c r="P832">
        <f>IF(data[[#This Row],[impressions]]=0,0,data[[#This Row],[clicks]]/data[[#This Row],[impressions]])</f>
        <v>5.8823529411764705E-2</v>
      </c>
      <c r="Q832">
        <f>IF(data[[#This Row],[clicks]]=0,0,data[[#This Row],[spent]]/data[[#This Row],[clicks]])</f>
        <v>0.1111111111111111</v>
      </c>
      <c r="R832">
        <f>IF(data[[#This Row],[impressions]]=0,0,data[[#This Row],[spent]]/data[[#This Row],[impressions]]*1000)</f>
        <v>6.5359477124183005</v>
      </c>
      <c r="S832">
        <f t="shared" si="24"/>
        <v>0</v>
      </c>
      <c r="T832">
        <f t="shared" si="25"/>
        <v>0</v>
      </c>
    </row>
    <row r="833" spans="1:20" x14ac:dyDescent="0.3">
      <c r="A833">
        <v>1121754</v>
      </c>
      <c r="B833" s="1">
        <v>42976</v>
      </c>
      <c r="C833" s="1">
        <v>42976</v>
      </c>
      <c r="F833" t="s">
        <v>27</v>
      </c>
      <c r="G833" t="s">
        <v>26</v>
      </c>
      <c r="H833">
        <v>17</v>
      </c>
      <c r="I833">
        <v>328272</v>
      </c>
      <c r="J833">
        <v>35</v>
      </c>
      <c r="K833">
        <v>56</v>
      </c>
      <c r="L833">
        <v>2</v>
      </c>
      <c r="M833">
        <v>1</v>
      </c>
      <c r="P833">
        <f>IF(data[[#This Row],[impressions]]=0,0,data[[#This Row],[clicks]]/data[[#This Row],[impressions]])</f>
        <v>3.5714285714285712E-2</v>
      </c>
      <c r="Q833">
        <f>IF(data[[#This Row],[clicks]]=0,0,data[[#This Row],[spent]]/data[[#This Row],[clicks]])</f>
        <v>0.5</v>
      </c>
      <c r="R833">
        <f>IF(data[[#This Row],[impressions]]=0,0,data[[#This Row],[spent]]/data[[#This Row],[impressions]]*1000)</f>
        <v>17.857142857142858</v>
      </c>
      <c r="S833">
        <f t="shared" si="24"/>
        <v>0</v>
      </c>
      <c r="T833">
        <f t="shared" si="25"/>
        <v>0</v>
      </c>
    </row>
    <row r="834" spans="1:20" x14ac:dyDescent="0.3">
      <c r="A834">
        <v>1121755</v>
      </c>
      <c r="B834" s="1">
        <v>42976</v>
      </c>
      <c r="C834" s="1">
        <v>42976</v>
      </c>
      <c r="F834" t="s">
        <v>27</v>
      </c>
      <c r="G834" t="s">
        <v>28</v>
      </c>
      <c r="H834">
        <v>21</v>
      </c>
      <c r="I834">
        <v>178455</v>
      </c>
      <c r="J834">
        <v>20</v>
      </c>
      <c r="K834">
        <v>32</v>
      </c>
      <c r="L834">
        <v>6</v>
      </c>
      <c r="M834">
        <v>3</v>
      </c>
      <c r="P834">
        <f>IF(data[[#This Row],[impressions]]=0,0,data[[#This Row],[clicks]]/data[[#This Row],[impressions]])</f>
        <v>0.1875</v>
      </c>
      <c r="Q834">
        <f>IF(data[[#This Row],[clicks]]=0,0,data[[#This Row],[spent]]/data[[#This Row],[clicks]])</f>
        <v>0.5</v>
      </c>
      <c r="R834">
        <f>IF(data[[#This Row],[impressions]]=0,0,data[[#This Row],[spent]]/data[[#This Row],[impressions]]*1000)</f>
        <v>93.75</v>
      </c>
      <c r="S834">
        <f t="shared" ref="S834:S897" si="26">IF(L834=0,0,O834/L834)</f>
        <v>0</v>
      </c>
      <c r="T834">
        <f t="shared" ref="T834:T897" si="27">IF(O834=0,0,M834/O834)</f>
        <v>0</v>
      </c>
    </row>
    <row r="835" spans="1:20" x14ac:dyDescent="0.3">
      <c r="A835">
        <v>1121756</v>
      </c>
      <c r="B835" s="1">
        <v>42976</v>
      </c>
      <c r="C835" s="1">
        <v>42976</v>
      </c>
      <c r="F835" t="s">
        <v>27</v>
      </c>
      <c r="G835" t="s">
        <v>30</v>
      </c>
      <c r="H835">
        <v>19</v>
      </c>
      <c r="I835">
        <v>705712</v>
      </c>
      <c r="J835">
        <v>98</v>
      </c>
      <c r="K835">
        <v>147</v>
      </c>
      <c r="L835">
        <v>6</v>
      </c>
      <c r="M835">
        <v>1</v>
      </c>
      <c r="P835">
        <f>IF(data[[#This Row],[impressions]]=0,0,data[[#This Row],[clicks]]/data[[#This Row],[impressions]])</f>
        <v>4.0816326530612242E-2</v>
      </c>
      <c r="Q835">
        <f>IF(data[[#This Row],[clicks]]=0,0,data[[#This Row],[spent]]/data[[#This Row],[clicks]])</f>
        <v>0.16666666666666666</v>
      </c>
      <c r="R835">
        <f>IF(data[[#This Row],[impressions]]=0,0,data[[#This Row],[spent]]/data[[#This Row],[impressions]]*1000)</f>
        <v>6.8027210884353737</v>
      </c>
      <c r="S835">
        <f t="shared" si="26"/>
        <v>0</v>
      </c>
      <c r="T835">
        <f t="shared" si="27"/>
        <v>0</v>
      </c>
    </row>
    <row r="836" spans="1:20" x14ac:dyDescent="0.3">
      <c r="A836">
        <v>1121758</v>
      </c>
      <c r="B836" s="1">
        <v>42975</v>
      </c>
      <c r="C836" s="1">
        <v>42975</v>
      </c>
      <c r="F836" t="s">
        <v>30</v>
      </c>
      <c r="G836" t="s">
        <v>25</v>
      </c>
      <c r="H836">
        <v>20</v>
      </c>
      <c r="I836">
        <v>690373</v>
      </c>
      <c r="J836">
        <v>91</v>
      </c>
      <c r="K836">
        <v>160</v>
      </c>
      <c r="L836">
        <v>5</v>
      </c>
      <c r="M836">
        <v>2</v>
      </c>
      <c r="P836">
        <f>IF(data[[#This Row],[impressions]]=0,0,data[[#This Row],[clicks]]/data[[#This Row],[impressions]])</f>
        <v>3.125E-2</v>
      </c>
      <c r="Q836">
        <f>IF(data[[#This Row],[clicks]]=0,0,data[[#This Row],[spent]]/data[[#This Row],[clicks]])</f>
        <v>0.4</v>
      </c>
      <c r="R836">
        <f>IF(data[[#This Row],[impressions]]=0,0,data[[#This Row],[spent]]/data[[#This Row],[impressions]]*1000)</f>
        <v>12.5</v>
      </c>
      <c r="S836">
        <f t="shared" si="26"/>
        <v>0</v>
      </c>
      <c r="T836">
        <f t="shared" si="27"/>
        <v>0</v>
      </c>
    </row>
    <row r="837" spans="1:20" x14ac:dyDescent="0.3">
      <c r="A837">
        <v>1121759</v>
      </c>
      <c r="B837" s="1">
        <v>42975</v>
      </c>
      <c r="C837" s="1">
        <v>42975</v>
      </c>
      <c r="F837" t="s">
        <v>30</v>
      </c>
      <c r="G837" t="s">
        <v>24</v>
      </c>
      <c r="H837">
        <v>19</v>
      </c>
      <c r="I837">
        <v>515812</v>
      </c>
      <c r="J837">
        <v>69</v>
      </c>
      <c r="K837">
        <v>118</v>
      </c>
      <c r="L837">
        <v>3</v>
      </c>
      <c r="M837">
        <v>1</v>
      </c>
      <c r="P837">
        <f>IF(data[[#This Row],[impressions]]=0,0,data[[#This Row],[clicks]]/data[[#This Row],[impressions]])</f>
        <v>2.5423728813559324E-2</v>
      </c>
      <c r="Q837">
        <f>IF(data[[#This Row],[clicks]]=0,0,data[[#This Row],[spent]]/data[[#This Row],[clicks]])</f>
        <v>0.33333333333333331</v>
      </c>
      <c r="R837">
        <f>IF(data[[#This Row],[impressions]]=0,0,data[[#This Row],[spent]]/data[[#This Row],[impressions]]*1000)</f>
        <v>8.4745762711864412</v>
      </c>
      <c r="S837">
        <f t="shared" si="26"/>
        <v>0</v>
      </c>
      <c r="T837">
        <f t="shared" si="27"/>
        <v>0</v>
      </c>
    </row>
    <row r="838" spans="1:20" x14ac:dyDescent="0.3">
      <c r="A838">
        <v>1121760</v>
      </c>
      <c r="B838" s="1">
        <v>42975</v>
      </c>
      <c r="C838" s="1">
        <v>42975</v>
      </c>
      <c r="F838" t="s">
        <v>30</v>
      </c>
      <c r="G838" t="s">
        <v>24</v>
      </c>
      <c r="H838">
        <v>21</v>
      </c>
      <c r="I838">
        <v>764793</v>
      </c>
      <c r="J838">
        <v>101</v>
      </c>
      <c r="K838">
        <v>172</v>
      </c>
      <c r="L838">
        <v>4</v>
      </c>
      <c r="M838">
        <v>2</v>
      </c>
      <c r="P838">
        <f>IF(data[[#This Row],[impressions]]=0,0,data[[#This Row],[clicks]]/data[[#This Row],[impressions]])</f>
        <v>2.3255813953488372E-2</v>
      </c>
      <c r="Q838">
        <f>IF(data[[#This Row],[clicks]]=0,0,data[[#This Row],[spent]]/data[[#This Row],[clicks]])</f>
        <v>0.5</v>
      </c>
      <c r="R838">
        <f>IF(data[[#This Row],[impressions]]=0,0,data[[#This Row],[spent]]/data[[#This Row],[impressions]]*1000)</f>
        <v>11.627906976744185</v>
      </c>
      <c r="S838">
        <f t="shared" si="26"/>
        <v>0</v>
      </c>
      <c r="T838">
        <f t="shared" si="27"/>
        <v>0</v>
      </c>
    </row>
    <row r="839" spans="1:20" x14ac:dyDescent="0.3">
      <c r="A839">
        <v>1121763</v>
      </c>
      <c r="B839" s="1">
        <v>42975</v>
      </c>
      <c r="C839" s="1">
        <v>42975</v>
      </c>
      <c r="F839" t="s">
        <v>25</v>
      </c>
      <c r="G839" t="s">
        <v>29</v>
      </c>
      <c r="H839">
        <v>23</v>
      </c>
      <c r="I839">
        <v>87832</v>
      </c>
      <c r="J839">
        <v>11</v>
      </c>
      <c r="K839">
        <v>18</v>
      </c>
      <c r="L839">
        <v>1</v>
      </c>
      <c r="M839">
        <v>1</v>
      </c>
      <c r="P839">
        <f>IF(data[[#This Row],[impressions]]=0,0,data[[#This Row],[clicks]]/data[[#This Row],[impressions]])</f>
        <v>5.5555555555555552E-2</v>
      </c>
      <c r="Q839">
        <f>IF(data[[#This Row],[clicks]]=0,0,data[[#This Row],[spent]]/data[[#This Row],[clicks]])</f>
        <v>1</v>
      </c>
      <c r="R839">
        <f>IF(data[[#This Row],[impressions]]=0,0,data[[#This Row],[spent]]/data[[#This Row],[impressions]]*1000)</f>
        <v>55.55555555555555</v>
      </c>
      <c r="S839">
        <f t="shared" si="26"/>
        <v>0</v>
      </c>
      <c r="T839">
        <f t="shared" si="27"/>
        <v>0</v>
      </c>
    </row>
    <row r="840" spans="1:20" x14ac:dyDescent="0.3">
      <c r="A840">
        <v>1121764</v>
      </c>
      <c r="B840" s="1">
        <v>42975</v>
      </c>
      <c r="C840" s="1">
        <v>42975</v>
      </c>
      <c r="F840" t="s">
        <v>25</v>
      </c>
      <c r="G840" t="s">
        <v>29</v>
      </c>
      <c r="H840">
        <v>23</v>
      </c>
      <c r="I840">
        <v>23368</v>
      </c>
      <c r="J840">
        <v>3</v>
      </c>
      <c r="K840">
        <v>4</v>
      </c>
      <c r="L840">
        <v>1</v>
      </c>
      <c r="M840">
        <v>0</v>
      </c>
      <c r="P840">
        <f>IF(data[[#This Row],[impressions]]=0,0,data[[#This Row],[clicks]]/data[[#This Row],[impressions]])</f>
        <v>0.25</v>
      </c>
      <c r="Q840">
        <f>IF(data[[#This Row],[clicks]]=0,0,data[[#This Row],[spent]]/data[[#This Row],[clicks]])</f>
        <v>0</v>
      </c>
      <c r="R840">
        <f>IF(data[[#This Row],[impressions]]=0,0,data[[#This Row],[spent]]/data[[#This Row],[impressions]]*1000)</f>
        <v>0</v>
      </c>
      <c r="S840">
        <f t="shared" si="26"/>
        <v>0</v>
      </c>
      <c r="T840">
        <f t="shared" si="27"/>
        <v>0</v>
      </c>
    </row>
    <row r="841" spans="1:20" x14ac:dyDescent="0.3">
      <c r="A841">
        <v>1121765</v>
      </c>
      <c r="B841" s="1">
        <v>42975</v>
      </c>
      <c r="C841" s="1">
        <v>42975</v>
      </c>
      <c r="F841" t="s">
        <v>25</v>
      </c>
      <c r="G841" t="s">
        <v>31</v>
      </c>
      <c r="H841">
        <v>23</v>
      </c>
      <c r="I841">
        <v>51509</v>
      </c>
      <c r="J841">
        <v>7</v>
      </c>
      <c r="K841">
        <v>12</v>
      </c>
      <c r="L841">
        <v>1</v>
      </c>
      <c r="M841">
        <v>0</v>
      </c>
      <c r="P841">
        <f>IF(data[[#This Row],[impressions]]=0,0,data[[#This Row],[clicks]]/data[[#This Row],[impressions]])</f>
        <v>8.3333333333333329E-2</v>
      </c>
      <c r="Q841">
        <f>IF(data[[#This Row],[clicks]]=0,0,data[[#This Row],[spent]]/data[[#This Row],[clicks]])</f>
        <v>0</v>
      </c>
      <c r="R841">
        <f>IF(data[[#This Row],[impressions]]=0,0,data[[#This Row],[spent]]/data[[#This Row],[impressions]]*1000)</f>
        <v>0</v>
      </c>
      <c r="S841">
        <f t="shared" si="26"/>
        <v>0</v>
      </c>
      <c r="T841">
        <f t="shared" si="27"/>
        <v>0</v>
      </c>
    </row>
    <row r="842" spans="1:20" x14ac:dyDescent="0.3">
      <c r="A842">
        <v>1121767</v>
      </c>
      <c r="B842" s="1">
        <v>42975</v>
      </c>
      <c r="C842" s="1">
        <v>42975</v>
      </c>
      <c r="F842" t="s">
        <v>25</v>
      </c>
      <c r="G842" t="s">
        <v>28</v>
      </c>
      <c r="H842">
        <v>23</v>
      </c>
      <c r="I842">
        <v>87043</v>
      </c>
      <c r="J842">
        <v>16</v>
      </c>
      <c r="K842">
        <v>24</v>
      </c>
      <c r="L842">
        <v>2</v>
      </c>
      <c r="M842">
        <v>0</v>
      </c>
      <c r="P842">
        <f>IF(data[[#This Row],[impressions]]=0,0,data[[#This Row],[clicks]]/data[[#This Row],[impressions]])</f>
        <v>8.3333333333333329E-2</v>
      </c>
      <c r="Q842">
        <f>IF(data[[#This Row],[clicks]]=0,0,data[[#This Row],[spent]]/data[[#This Row],[clicks]])</f>
        <v>0</v>
      </c>
      <c r="R842">
        <f>IF(data[[#This Row],[impressions]]=0,0,data[[#This Row],[spent]]/data[[#This Row],[impressions]]*1000)</f>
        <v>0</v>
      </c>
      <c r="S842">
        <f t="shared" si="26"/>
        <v>0</v>
      </c>
      <c r="T842">
        <f t="shared" si="27"/>
        <v>0</v>
      </c>
    </row>
    <row r="843" spans="1:20" x14ac:dyDescent="0.3">
      <c r="A843">
        <v>1121768</v>
      </c>
      <c r="B843" s="1">
        <v>42975</v>
      </c>
      <c r="C843" s="1">
        <v>42975</v>
      </c>
      <c r="F843" t="s">
        <v>25</v>
      </c>
      <c r="G843" t="s">
        <v>28</v>
      </c>
      <c r="H843">
        <v>25</v>
      </c>
      <c r="I843">
        <v>565565</v>
      </c>
      <c r="J843">
        <v>113</v>
      </c>
      <c r="K843">
        <v>170</v>
      </c>
      <c r="L843">
        <v>7</v>
      </c>
      <c r="M843">
        <v>4</v>
      </c>
      <c r="P843">
        <f>IF(data[[#This Row],[impressions]]=0,0,data[[#This Row],[clicks]]/data[[#This Row],[impressions]])</f>
        <v>4.1176470588235294E-2</v>
      </c>
      <c r="Q843">
        <f>IF(data[[#This Row],[clicks]]=0,0,data[[#This Row],[spent]]/data[[#This Row],[clicks]])</f>
        <v>0.5714285714285714</v>
      </c>
      <c r="R843">
        <f>IF(data[[#This Row],[impressions]]=0,0,data[[#This Row],[spent]]/data[[#This Row],[impressions]]*1000)</f>
        <v>23.52941176470588</v>
      </c>
      <c r="S843">
        <f t="shared" si="26"/>
        <v>0</v>
      </c>
      <c r="T843">
        <f t="shared" si="27"/>
        <v>0</v>
      </c>
    </row>
    <row r="844" spans="1:20" x14ac:dyDescent="0.3">
      <c r="A844">
        <v>1121769</v>
      </c>
      <c r="B844" s="1">
        <v>42975</v>
      </c>
      <c r="C844" s="1">
        <v>42975</v>
      </c>
      <c r="F844" t="s">
        <v>28</v>
      </c>
      <c r="G844" t="s">
        <v>34</v>
      </c>
      <c r="H844">
        <v>26</v>
      </c>
      <c r="I844">
        <v>253758</v>
      </c>
      <c r="J844">
        <v>43</v>
      </c>
      <c r="K844">
        <v>62</v>
      </c>
      <c r="L844">
        <v>4</v>
      </c>
      <c r="M844">
        <v>1</v>
      </c>
      <c r="P844">
        <f>IF(data[[#This Row],[impressions]]=0,0,data[[#This Row],[clicks]]/data[[#This Row],[impressions]])</f>
        <v>6.4516129032258063E-2</v>
      </c>
      <c r="Q844">
        <f>IF(data[[#This Row],[clicks]]=0,0,data[[#This Row],[spent]]/data[[#This Row],[clicks]])</f>
        <v>0.25</v>
      </c>
      <c r="R844">
        <f>IF(data[[#This Row],[impressions]]=0,0,data[[#This Row],[spent]]/data[[#This Row],[impressions]]*1000)</f>
        <v>16.129032258064516</v>
      </c>
      <c r="S844">
        <f t="shared" si="26"/>
        <v>0</v>
      </c>
      <c r="T844">
        <f t="shared" si="27"/>
        <v>0</v>
      </c>
    </row>
    <row r="845" spans="1:20" x14ac:dyDescent="0.3">
      <c r="A845">
        <v>1121773</v>
      </c>
      <c r="B845" s="1">
        <v>42975</v>
      </c>
      <c r="C845" s="1">
        <v>42975</v>
      </c>
      <c r="F845" t="s">
        <v>28</v>
      </c>
      <c r="G845" t="s">
        <v>29</v>
      </c>
      <c r="H845">
        <v>21</v>
      </c>
      <c r="I845">
        <v>319131</v>
      </c>
      <c r="J845">
        <v>51</v>
      </c>
      <c r="K845">
        <v>77</v>
      </c>
      <c r="L845">
        <v>6</v>
      </c>
      <c r="M845">
        <v>1</v>
      </c>
      <c r="P845">
        <f>IF(data[[#This Row],[impressions]]=0,0,data[[#This Row],[clicks]]/data[[#This Row],[impressions]])</f>
        <v>7.792207792207792E-2</v>
      </c>
      <c r="Q845">
        <f>IF(data[[#This Row],[clicks]]=0,0,data[[#This Row],[spent]]/data[[#This Row],[clicks]])</f>
        <v>0.16666666666666666</v>
      </c>
      <c r="R845">
        <f>IF(data[[#This Row],[impressions]]=0,0,data[[#This Row],[spent]]/data[[#This Row],[impressions]]*1000)</f>
        <v>12.987012987012989</v>
      </c>
      <c r="S845">
        <f t="shared" si="26"/>
        <v>0</v>
      </c>
      <c r="T845">
        <f t="shared" si="27"/>
        <v>0</v>
      </c>
    </row>
    <row r="846" spans="1:20" x14ac:dyDescent="0.3">
      <c r="A846">
        <v>1121774</v>
      </c>
      <c r="B846" s="1">
        <v>42975</v>
      </c>
      <c r="C846" s="1">
        <v>42975</v>
      </c>
      <c r="F846" t="s">
        <v>28</v>
      </c>
      <c r="G846" t="s">
        <v>29</v>
      </c>
      <c r="H846">
        <v>21</v>
      </c>
      <c r="I846">
        <v>670608</v>
      </c>
      <c r="J846">
        <v>130</v>
      </c>
      <c r="K846">
        <v>195</v>
      </c>
      <c r="L846">
        <v>11</v>
      </c>
      <c r="M846">
        <v>3</v>
      </c>
      <c r="P846">
        <f>IF(data[[#This Row],[impressions]]=0,0,data[[#This Row],[clicks]]/data[[#This Row],[impressions]])</f>
        <v>5.6410256410256411E-2</v>
      </c>
      <c r="Q846">
        <f>IF(data[[#This Row],[clicks]]=0,0,data[[#This Row],[spent]]/data[[#This Row],[clicks]])</f>
        <v>0.27272727272727271</v>
      </c>
      <c r="R846">
        <f>IF(data[[#This Row],[impressions]]=0,0,data[[#This Row],[spent]]/data[[#This Row],[impressions]]*1000)</f>
        <v>15.384615384615385</v>
      </c>
      <c r="S846">
        <f t="shared" si="26"/>
        <v>0</v>
      </c>
      <c r="T846">
        <f t="shared" si="27"/>
        <v>0</v>
      </c>
    </row>
    <row r="847" spans="1:20" x14ac:dyDescent="0.3">
      <c r="A847">
        <v>1121775</v>
      </c>
      <c r="B847" s="1">
        <v>42965</v>
      </c>
      <c r="C847" s="1">
        <v>42965</v>
      </c>
      <c r="F847" t="s">
        <v>24</v>
      </c>
      <c r="G847" t="s">
        <v>31</v>
      </c>
      <c r="H847">
        <v>25</v>
      </c>
      <c r="I847">
        <v>159123</v>
      </c>
      <c r="J847">
        <v>25</v>
      </c>
      <c r="K847">
        <v>38</v>
      </c>
      <c r="L847">
        <v>5</v>
      </c>
      <c r="M847">
        <v>3</v>
      </c>
      <c r="P847">
        <f>IF(data[[#This Row],[impressions]]=0,0,data[[#This Row],[clicks]]/data[[#This Row],[impressions]])</f>
        <v>0.13157894736842105</v>
      </c>
      <c r="Q847">
        <f>IF(data[[#This Row],[clicks]]=0,0,data[[#This Row],[spent]]/data[[#This Row],[clicks]])</f>
        <v>0.6</v>
      </c>
      <c r="R847">
        <f>IF(data[[#This Row],[impressions]]=0,0,data[[#This Row],[spent]]/data[[#This Row],[impressions]]*1000)</f>
        <v>78.94736842105263</v>
      </c>
      <c r="S847">
        <f t="shared" si="26"/>
        <v>0</v>
      </c>
      <c r="T847">
        <f t="shared" si="27"/>
        <v>0</v>
      </c>
    </row>
    <row r="848" spans="1:20" x14ac:dyDescent="0.3">
      <c r="A848">
        <v>1121776</v>
      </c>
      <c r="B848" s="1">
        <v>42965</v>
      </c>
      <c r="C848" s="1">
        <v>42965</v>
      </c>
      <c r="F848" t="s">
        <v>24</v>
      </c>
      <c r="G848" t="s">
        <v>33</v>
      </c>
      <c r="H848">
        <v>22</v>
      </c>
      <c r="I848">
        <v>103709</v>
      </c>
      <c r="J848">
        <v>15</v>
      </c>
      <c r="K848">
        <v>25</v>
      </c>
      <c r="L848">
        <v>3</v>
      </c>
      <c r="M848">
        <v>1</v>
      </c>
      <c r="P848">
        <f>IF(data[[#This Row],[impressions]]=0,0,data[[#This Row],[clicks]]/data[[#This Row],[impressions]])</f>
        <v>0.12</v>
      </c>
      <c r="Q848">
        <f>IF(data[[#This Row],[clicks]]=0,0,data[[#This Row],[spent]]/data[[#This Row],[clicks]])</f>
        <v>0.33333333333333331</v>
      </c>
      <c r="R848">
        <f>IF(data[[#This Row],[impressions]]=0,0,data[[#This Row],[spent]]/data[[#This Row],[impressions]]*1000)</f>
        <v>40</v>
      </c>
      <c r="S848">
        <f t="shared" si="26"/>
        <v>0</v>
      </c>
      <c r="T848">
        <f t="shared" si="27"/>
        <v>0</v>
      </c>
    </row>
    <row r="849" spans="1:20" x14ac:dyDescent="0.3">
      <c r="A849">
        <v>1121779</v>
      </c>
      <c r="B849" s="1">
        <v>42969</v>
      </c>
      <c r="C849" s="1">
        <v>42969</v>
      </c>
      <c r="F849" t="s">
        <v>24</v>
      </c>
      <c r="G849" t="s">
        <v>35</v>
      </c>
      <c r="H849">
        <v>23</v>
      </c>
      <c r="I849">
        <v>271589</v>
      </c>
      <c r="J849">
        <v>45</v>
      </c>
      <c r="K849">
        <v>74</v>
      </c>
      <c r="L849">
        <v>9</v>
      </c>
      <c r="M849">
        <v>3</v>
      </c>
      <c r="P849">
        <f>IF(data[[#This Row],[impressions]]=0,0,data[[#This Row],[clicks]]/data[[#This Row],[impressions]])</f>
        <v>0.12162162162162163</v>
      </c>
      <c r="Q849">
        <f>IF(data[[#This Row],[clicks]]=0,0,data[[#This Row],[spent]]/data[[#This Row],[clicks]])</f>
        <v>0.33333333333333331</v>
      </c>
      <c r="R849">
        <f>IF(data[[#This Row],[impressions]]=0,0,data[[#This Row],[spent]]/data[[#This Row],[impressions]]*1000)</f>
        <v>40.54054054054054</v>
      </c>
      <c r="S849">
        <f t="shared" si="26"/>
        <v>0</v>
      </c>
      <c r="T849">
        <f t="shared" si="27"/>
        <v>0</v>
      </c>
    </row>
    <row r="850" spans="1:20" x14ac:dyDescent="0.3">
      <c r="A850">
        <v>1121780</v>
      </c>
      <c r="B850" s="1">
        <v>42969</v>
      </c>
      <c r="C850" s="1">
        <v>42969</v>
      </c>
      <c r="F850" t="s">
        <v>24</v>
      </c>
      <c r="G850" t="s">
        <v>32</v>
      </c>
      <c r="H850">
        <v>22</v>
      </c>
      <c r="I850">
        <v>119772</v>
      </c>
      <c r="J850">
        <v>20</v>
      </c>
      <c r="K850">
        <v>33</v>
      </c>
      <c r="L850">
        <v>5</v>
      </c>
      <c r="M850">
        <v>2</v>
      </c>
      <c r="P850">
        <f>IF(data[[#This Row],[impressions]]=0,0,data[[#This Row],[clicks]]/data[[#This Row],[impressions]])</f>
        <v>0.15151515151515152</v>
      </c>
      <c r="Q850">
        <f>IF(data[[#This Row],[clicks]]=0,0,data[[#This Row],[spent]]/data[[#This Row],[clicks]])</f>
        <v>0.4</v>
      </c>
      <c r="R850">
        <f>IF(data[[#This Row],[impressions]]=0,0,data[[#This Row],[spent]]/data[[#This Row],[impressions]]*1000)</f>
        <v>60.606060606060609</v>
      </c>
      <c r="S850">
        <f t="shared" si="26"/>
        <v>0</v>
      </c>
      <c r="T850">
        <f t="shared" si="27"/>
        <v>0</v>
      </c>
    </row>
    <row r="851" spans="1:20" x14ac:dyDescent="0.3">
      <c r="A851">
        <v>1121782</v>
      </c>
      <c r="B851" s="1">
        <v>42968</v>
      </c>
      <c r="C851" s="1">
        <v>42968</v>
      </c>
      <c r="F851" t="s">
        <v>29</v>
      </c>
      <c r="G851" t="s">
        <v>33</v>
      </c>
      <c r="H851">
        <v>23</v>
      </c>
      <c r="I851">
        <v>26340</v>
      </c>
      <c r="J851">
        <v>3</v>
      </c>
      <c r="K851">
        <v>4</v>
      </c>
      <c r="L851">
        <v>1</v>
      </c>
      <c r="M851">
        <v>1</v>
      </c>
      <c r="P851">
        <f>IF(data[[#This Row],[impressions]]=0,0,data[[#This Row],[clicks]]/data[[#This Row],[impressions]])</f>
        <v>0.25</v>
      </c>
      <c r="Q851">
        <f>IF(data[[#This Row],[clicks]]=0,0,data[[#This Row],[spent]]/data[[#This Row],[clicks]])</f>
        <v>1</v>
      </c>
      <c r="R851">
        <f>IF(data[[#This Row],[impressions]]=0,0,data[[#This Row],[spent]]/data[[#This Row],[impressions]]*1000)</f>
        <v>250</v>
      </c>
      <c r="S851">
        <f t="shared" si="26"/>
        <v>0</v>
      </c>
      <c r="T851">
        <f t="shared" si="27"/>
        <v>0</v>
      </c>
    </row>
    <row r="852" spans="1:20" x14ac:dyDescent="0.3">
      <c r="A852">
        <v>1121783</v>
      </c>
      <c r="B852" s="1">
        <v>42969</v>
      </c>
      <c r="C852" s="1">
        <v>42969</v>
      </c>
      <c r="F852" t="s">
        <v>29</v>
      </c>
      <c r="G852" t="s">
        <v>35</v>
      </c>
      <c r="H852">
        <v>28</v>
      </c>
      <c r="I852">
        <v>594968</v>
      </c>
      <c r="J852">
        <v>111</v>
      </c>
      <c r="K852">
        <v>148</v>
      </c>
      <c r="L852">
        <v>4</v>
      </c>
      <c r="M852">
        <v>0</v>
      </c>
      <c r="P852">
        <f>IF(data[[#This Row],[impressions]]=0,0,data[[#This Row],[clicks]]/data[[#This Row],[impressions]])</f>
        <v>2.7027027027027029E-2</v>
      </c>
      <c r="Q852">
        <f>IF(data[[#This Row],[clicks]]=0,0,data[[#This Row],[spent]]/data[[#This Row],[clicks]])</f>
        <v>0</v>
      </c>
      <c r="R852">
        <f>IF(data[[#This Row],[impressions]]=0,0,data[[#This Row],[spent]]/data[[#This Row],[impressions]]*1000)</f>
        <v>0</v>
      </c>
      <c r="S852">
        <f t="shared" si="26"/>
        <v>0</v>
      </c>
      <c r="T852">
        <f t="shared" si="27"/>
        <v>0</v>
      </c>
    </row>
    <row r="853" spans="1:20" x14ac:dyDescent="0.3">
      <c r="A853">
        <v>1121791</v>
      </c>
      <c r="B853" s="1">
        <v>42969</v>
      </c>
      <c r="C853" s="1">
        <v>42969</v>
      </c>
      <c r="F853" t="s">
        <v>33</v>
      </c>
      <c r="G853" t="s">
        <v>32</v>
      </c>
      <c r="H853">
        <v>24</v>
      </c>
      <c r="I853">
        <v>6838</v>
      </c>
      <c r="J853">
        <v>0</v>
      </c>
      <c r="K853">
        <v>0</v>
      </c>
      <c r="L853">
        <v>1</v>
      </c>
      <c r="M853">
        <v>0</v>
      </c>
      <c r="P853">
        <f>IF(data[[#This Row],[impressions]]=0,0,data[[#This Row],[clicks]]/data[[#This Row],[impressions]])</f>
        <v>0</v>
      </c>
      <c r="Q853">
        <f>IF(data[[#This Row],[clicks]]=0,0,data[[#This Row],[spent]]/data[[#This Row],[clicks]])</f>
        <v>0</v>
      </c>
      <c r="R853">
        <f>IF(data[[#This Row],[impressions]]=0,0,data[[#This Row],[spent]]/data[[#This Row],[impressions]]*1000)</f>
        <v>0</v>
      </c>
      <c r="S853">
        <f t="shared" si="26"/>
        <v>0</v>
      </c>
      <c r="T853">
        <f t="shared" si="27"/>
        <v>0</v>
      </c>
    </row>
    <row r="854" spans="1:20" x14ac:dyDescent="0.3">
      <c r="A854">
        <v>1121793</v>
      </c>
      <c r="B854" s="1">
        <v>42969</v>
      </c>
      <c r="C854" s="1">
        <v>42969</v>
      </c>
      <c r="F854" t="s">
        <v>31</v>
      </c>
      <c r="G854" t="s">
        <v>38</v>
      </c>
      <c r="H854">
        <v>25</v>
      </c>
      <c r="I854">
        <v>185665</v>
      </c>
      <c r="J854">
        <v>39</v>
      </c>
      <c r="K854">
        <v>62</v>
      </c>
      <c r="L854">
        <v>1</v>
      </c>
      <c r="M854">
        <v>0</v>
      </c>
      <c r="P854">
        <f>IF(data[[#This Row],[impressions]]=0,0,data[[#This Row],[clicks]]/data[[#This Row],[impressions]])</f>
        <v>1.6129032258064516E-2</v>
      </c>
      <c r="Q854">
        <f>IF(data[[#This Row],[clicks]]=0,0,data[[#This Row],[spent]]/data[[#This Row],[clicks]])</f>
        <v>0</v>
      </c>
      <c r="R854">
        <f>IF(data[[#This Row],[impressions]]=0,0,data[[#This Row],[spent]]/data[[#This Row],[impressions]]*1000)</f>
        <v>0</v>
      </c>
      <c r="S854">
        <f t="shared" si="26"/>
        <v>0</v>
      </c>
      <c r="T854">
        <f t="shared" si="27"/>
        <v>0</v>
      </c>
    </row>
    <row r="855" spans="1:20" x14ac:dyDescent="0.3">
      <c r="A855">
        <v>1121795</v>
      </c>
      <c r="B855" s="1">
        <v>42969</v>
      </c>
      <c r="C855" s="1">
        <v>42969</v>
      </c>
      <c r="F855" t="s">
        <v>31</v>
      </c>
      <c r="G855" t="s">
        <v>37</v>
      </c>
      <c r="H855">
        <v>25</v>
      </c>
      <c r="I855">
        <v>24959</v>
      </c>
      <c r="J855">
        <v>3</v>
      </c>
      <c r="K855">
        <v>5</v>
      </c>
      <c r="L855">
        <v>1</v>
      </c>
      <c r="M855">
        <v>1</v>
      </c>
      <c r="P855">
        <f>IF(data[[#This Row],[impressions]]=0,0,data[[#This Row],[clicks]]/data[[#This Row],[impressions]])</f>
        <v>0.2</v>
      </c>
      <c r="Q855">
        <f>IF(data[[#This Row],[clicks]]=0,0,data[[#This Row],[spent]]/data[[#This Row],[clicks]])</f>
        <v>1</v>
      </c>
      <c r="R855">
        <f>IF(data[[#This Row],[impressions]]=0,0,data[[#This Row],[spent]]/data[[#This Row],[impressions]]*1000)</f>
        <v>200</v>
      </c>
      <c r="S855">
        <f t="shared" si="26"/>
        <v>0</v>
      </c>
      <c r="T855">
        <f t="shared" si="27"/>
        <v>0</v>
      </c>
    </row>
    <row r="856" spans="1:20" x14ac:dyDescent="0.3">
      <c r="A856">
        <v>1121796</v>
      </c>
      <c r="B856" s="1">
        <v>42969</v>
      </c>
      <c r="C856" s="1">
        <v>42969</v>
      </c>
      <c r="F856" t="s">
        <v>31</v>
      </c>
      <c r="G856" t="s">
        <v>36</v>
      </c>
      <c r="H856">
        <v>27</v>
      </c>
      <c r="I856">
        <v>136967</v>
      </c>
      <c r="J856">
        <v>23</v>
      </c>
      <c r="K856">
        <v>35</v>
      </c>
      <c r="L856">
        <v>3</v>
      </c>
      <c r="M856">
        <v>1</v>
      </c>
      <c r="P856">
        <f>IF(data[[#This Row],[impressions]]=0,0,data[[#This Row],[clicks]]/data[[#This Row],[impressions]])</f>
        <v>8.5714285714285715E-2</v>
      </c>
      <c r="Q856">
        <f>IF(data[[#This Row],[clicks]]=0,0,data[[#This Row],[spent]]/data[[#This Row],[clicks]])</f>
        <v>0.33333333333333331</v>
      </c>
      <c r="R856">
        <f>IF(data[[#This Row],[impressions]]=0,0,data[[#This Row],[spent]]/data[[#This Row],[impressions]]*1000)</f>
        <v>28.571428571428569</v>
      </c>
      <c r="S856">
        <f t="shared" si="26"/>
        <v>0</v>
      </c>
      <c r="T856">
        <f t="shared" si="27"/>
        <v>0</v>
      </c>
    </row>
    <row r="857" spans="1:20" x14ac:dyDescent="0.3">
      <c r="A857">
        <v>1121798</v>
      </c>
      <c r="B857" s="1">
        <v>42968</v>
      </c>
      <c r="C857" s="1">
        <v>42968</v>
      </c>
      <c r="F857" t="s">
        <v>31</v>
      </c>
      <c r="G857" t="s">
        <v>34</v>
      </c>
      <c r="H857">
        <v>26</v>
      </c>
      <c r="I857">
        <v>107548</v>
      </c>
      <c r="J857">
        <v>19</v>
      </c>
      <c r="K857">
        <v>29</v>
      </c>
      <c r="L857">
        <v>1</v>
      </c>
      <c r="M857">
        <v>0</v>
      </c>
      <c r="P857">
        <f>IF(data[[#This Row],[impressions]]=0,0,data[[#This Row],[clicks]]/data[[#This Row],[impressions]])</f>
        <v>3.4482758620689655E-2</v>
      </c>
      <c r="Q857">
        <f>IF(data[[#This Row],[clicks]]=0,0,data[[#This Row],[spent]]/data[[#This Row],[clicks]])</f>
        <v>0</v>
      </c>
      <c r="R857">
        <f>IF(data[[#This Row],[impressions]]=0,0,data[[#This Row],[spent]]/data[[#This Row],[impressions]]*1000)</f>
        <v>0</v>
      </c>
      <c r="S857">
        <f t="shared" si="26"/>
        <v>0</v>
      </c>
      <c r="T857">
        <f t="shared" si="27"/>
        <v>0</v>
      </c>
    </row>
    <row r="858" spans="1:20" x14ac:dyDescent="0.3">
      <c r="A858">
        <v>1121803</v>
      </c>
      <c r="B858" s="1">
        <v>42968</v>
      </c>
      <c r="C858" s="1">
        <v>42968</v>
      </c>
      <c r="F858" t="s">
        <v>32</v>
      </c>
      <c r="G858" t="s">
        <v>40</v>
      </c>
      <c r="H858">
        <v>28</v>
      </c>
      <c r="I858">
        <v>588617</v>
      </c>
      <c r="J858">
        <v>119</v>
      </c>
      <c r="K858">
        <v>170</v>
      </c>
      <c r="L858">
        <v>2</v>
      </c>
      <c r="M858">
        <v>0</v>
      </c>
      <c r="P858">
        <f>IF(data[[#This Row],[impressions]]=0,0,data[[#This Row],[clicks]]/data[[#This Row],[impressions]])</f>
        <v>1.1764705882352941E-2</v>
      </c>
      <c r="Q858">
        <f>IF(data[[#This Row],[clicks]]=0,0,data[[#This Row],[spent]]/data[[#This Row],[clicks]])</f>
        <v>0</v>
      </c>
      <c r="R858">
        <f>IF(data[[#This Row],[impressions]]=0,0,data[[#This Row],[spent]]/data[[#This Row],[impressions]]*1000)</f>
        <v>0</v>
      </c>
      <c r="S858">
        <f t="shared" si="26"/>
        <v>0</v>
      </c>
      <c r="T858">
        <f t="shared" si="27"/>
        <v>0</v>
      </c>
    </row>
    <row r="859" spans="1:20" x14ac:dyDescent="0.3">
      <c r="A859">
        <v>1121806</v>
      </c>
      <c r="B859" s="1">
        <v>42967</v>
      </c>
      <c r="C859" s="1">
        <v>42967</v>
      </c>
      <c r="F859" t="s">
        <v>34</v>
      </c>
      <c r="G859" t="s">
        <v>40</v>
      </c>
      <c r="H859">
        <v>30</v>
      </c>
      <c r="I859">
        <v>190560</v>
      </c>
      <c r="J859">
        <v>26</v>
      </c>
      <c r="K859">
        <v>42</v>
      </c>
      <c r="L859">
        <v>3</v>
      </c>
      <c r="M859">
        <v>1</v>
      </c>
      <c r="P859">
        <f>IF(data[[#This Row],[impressions]]=0,0,data[[#This Row],[clicks]]/data[[#This Row],[impressions]])</f>
        <v>7.1428571428571425E-2</v>
      </c>
      <c r="Q859">
        <f>IF(data[[#This Row],[clicks]]=0,0,data[[#This Row],[spent]]/data[[#This Row],[clicks]])</f>
        <v>0.33333333333333331</v>
      </c>
      <c r="R859">
        <f>IF(data[[#This Row],[impressions]]=0,0,data[[#This Row],[spent]]/data[[#This Row],[impressions]]*1000)</f>
        <v>23.809523809523807</v>
      </c>
      <c r="S859">
        <f t="shared" si="26"/>
        <v>0</v>
      </c>
      <c r="T859">
        <f t="shared" si="27"/>
        <v>0</v>
      </c>
    </row>
    <row r="860" spans="1:20" x14ac:dyDescent="0.3">
      <c r="A860">
        <v>1121807</v>
      </c>
      <c r="B860" s="1">
        <v>42967</v>
      </c>
      <c r="C860" s="1">
        <v>42967</v>
      </c>
      <c r="F860" t="s">
        <v>34</v>
      </c>
      <c r="G860" t="s">
        <v>38</v>
      </c>
      <c r="H860">
        <v>32</v>
      </c>
      <c r="I860">
        <v>373110</v>
      </c>
      <c r="J860">
        <v>49</v>
      </c>
      <c r="K860">
        <v>76</v>
      </c>
      <c r="L860">
        <v>4</v>
      </c>
      <c r="M860">
        <v>2</v>
      </c>
      <c r="P860">
        <f>IF(data[[#This Row],[impressions]]=0,0,data[[#This Row],[clicks]]/data[[#This Row],[impressions]])</f>
        <v>5.2631578947368418E-2</v>
      </c>
      <c r="Q860">
        <f>IF(data[[#This Row],[clicks]]=0,0,data[[#This Row],[spent]]/data[[#This Row],[clicks]])</f>
        <v>0.5</v>
      </c>
      <c r="R860">
        <f>IF(data[[#This Row],[impressions]]=0,0,data[[#This Row],[spent]]/data[[#This Row],[impressions]]*1000)</f>
        <v>26.315789473684209</v>
      </c>
      <c r="S860">
        <f t="shared" si="26"/>
        <v>0</v>
      </c>
      <c r="T860">
        <f t="shared" si="27"/>
        <v>0</v>
      </c>
    </row>
    <row r="861" spans="1:20" x14ac:dyDescent="0.3">
      <c r="A861">
        <v>1121812</v>
      </c>
      <c r="B861" s="1">
        <v>42967</v>
      </c>
      <c r="C861" s="1">
        <v>42967</v>
      </c>
      <c r="F861" t="s">
        <v>35</v>
      </c>
      <c r="G861" t="s">
        <v>39</v>
      </c>
      <c r="H861">
        <v>29</v>
      </c>
      <c r="I861">
        <v>935646</v>
      </c>
      <c r="J861">
        <v>170</v>
      </c>
      <c r="K861">
        <v>256</v>
      </c>
      <c r="L861">
        <v>19</v>
      </c>
      <c r="M861">
        <v>6</v>
      </c>
      <c r="P861">
        <f>IF(data[[#This Row],[impressions]]=0,0,data[[#This Row],[clicks]]/data[[#This Row],[impressions]])</f>
        <v>7.421875E-2</v>
      </c>
      <c r="Q861">
        <f>IF(data[[#This Row],[clicks]]=0,0,data[[#This Row],[spent]]/data[[#This Row],[clicks]])</f>
        <v>0.31578947368421051</v>
      </c>
      <c r="R861">
        <f>IF(data[[#This Row],[impressions]]=0,0,data[[#This Row],[spent]]/data[[#This Row],[impressions]]*1000)</f>
        <v>23.4375</v>
      </c>
      <c r="S861">
        <f t="shared" si="26"/>
        <v>0</v>
      </c>
      <c r="T861">
        <f t="shared" si="27"/>
        <v>0</v>
      </c>
    </row>
    <row r="862" spans="1:20" x14ac:dyDescent="0.3">
      <c r="A862">
        <v>1121814</v>
      </c>
      <c r="B862" s="1">
        <v>42968</v>
      </c>
      <c r="C862" s="1">
        <v>42968</v>
      </c>
      <c r="F862" t="s">
        <v>35</v>
      </c>
      <c r="G862" t="s">
        <v>36</v>
      </c>
      <c r="H862">
        <v>31</v>
      </c>
      <c r="I862">
        <v>2223278</v>
      </c>
      <c r="J862">
        <v>421</v>
      </c>
      <c r="K862">
        <v>612</v>
      </c>
      <c r="L862">
        <v>38</v>
      </c>
      <c r="M862">
        <v>13</v>
      </c>
      <c r="P862">
        <f>IF(data[[#This Row],[impressions]]=0,0,data[[#This Row],[clicks]]/data[[#This Row],[impressions]])</f>
        <v>6.2091503267973858E-2</v>
      </c>
      <c r="Q862">
        <f>IF(data[[#This Row],[clicks]]=0,0,data[[#This Row],[spent]]/data[[#This Row],[clicks]])</f>
        <v>0.34210526315789475</v>
      </c>
      <c r="R862">
        <f>IF(data[[#This Row],[impressions]]=0,0,data[[#This Row],[spent]]/data[[#This Row],[impressions]]*1000)</f>
        <v>21.241830065359476</v>
      </c>
      <c r="S862">
        <f t="shared" si="26"/>
        <v>0</v>
      </c>
      <c r="T862">
        <f t="shared" si="27"/>
        <v>0</v>
      </c>
    </row>
    <row r="863" spans="1:20" x14ac:dyDescent="0.3">
      <c r="A863">
        <v>1121815</v>
      </c>
      <c r="B863" s="1">
        <v>42968</v>
      </c>
      <c r="C863" s="1">
        <v>42968</v>
      </c>
      <c r="F863" t="s">
        <v>35</v>
      </c>
      <c r="G863" t="s">
        <v>39</v>
      </c>
      <c r="H863">
        <v>28</v>
      </c>
      <c r="I863">
        <v>240497</v>
      </c>
      <c r="J863">
        <v>36</v>
      </c>
      <c r="K863">
        <v>52</v>
      </c>
      <c r="L863">
        <v>1</v>
      </c>
      <c r="M863">
        <v>0</v>
      </c>
      <c r="P863">
        <f>IF(data[[#This Row],[impressions]]=0,0,data[[#This Row],[clicks]]/data[[#This Row],[impressions]])</f>
        <v>1.9230769230769232E-2</v>
      </c>
      <c r="Q863">
        <f>IF(data[[#This Row],[clicks]]=0,0,data[[#This Row],[spent]]/data[[#This Row],[clicks]])</f>
        <v>0</v>
      </c>
      <c r="R863">
        <f>IF(data[[#This Row],[impressions]]=0,0,data[[#This Row],[spent]]/data[[#This Row],[impressions]]*1000)</f>
        <v>0</v>
      </c>
      <c r="S863">
        <f t="shared" si="26"/>
        <v>0</v>
      </c>
      <c r="T863">
        <f t="shared" si="27"/>
        <v>0</v>
      </c>
    </row>
    <row r="864" spans="1:20" x14ac:dyDescent="0.3">
      <c r="A864">
        <v>1121816</v>
      </c>
      <c r="B864" s="1">
        <v>42968</v>
      </c>
      <c r="C864" s="1">
        <v>42968</v>
      </c>
      <c r="F864" t="s">
        <v>35</v>
      </c>
      <c r="G864" t="s">
        <v>38</v>
      </c>
      <c r="H864">
        <v>30</v>
      </c>
      <c r="I864">
        <v>259984</v>
      </c>
      <c r="J864">
        <v>37</v>
      </c>
      <c r="K864">
        <v>55</v>
      </c>
      <c r="L864">
        <v>5</v>
      </c>
      <c r="M864">
        <v>0</v>
      </c>
      <c r="P864">
        <f>IF(data[[#This Row],[impressions]]=0,0,data[[#This Row],[clicks]]/data[[#This Row],[impressions]])</f>
        <v>9.0909090909090912E-2</v>
      </c>
      <c r="Q864">
        <f>IF(data[[#This Row],[clicks]]=0,0,data[[#This Row],[spent]]/data[[#This Row],[clicks]])</f>
        <v>0</v>
      </c>
      <c r="R864">
        <f>IF(data[[#This Row],[impressions]]=0,0,data[[#This Row],[spent]]/data[[#This Row],[impressions]]*1000)</f>
        <v>0</v>
      </c>
      <c r="S864">
        <f t="shared" si="26"/>
        <v>0</v>
      </c>
      <c r="T864">
        <f t="shared" si="27"/>
        <v>0</v>
      </c>
    </row>
    <row r="865" spans="1:20" x14ac:dyDescent="0.3">
      <c r="A865">
        <v>1121817</v>
      </c>
      <c r="B865" s="1">
        <v>42968</v>
      </c>
      <c r="C865" s="1">
        <v>42968</v>
      </c>
      <c r="F865" t="s">
        <v>36</v>
      </c>
      <c r="G865" t="s">
        <v>40</v>
      </c>
      <c r="H865">
        <v>29</v>
      </c>
      <c r="I865">
        <v>606786</v>
      </c>
      <c r="J865">
        <v>127</v>
      </c>
      <c r="K865">
        <v>179</v>
      </c>
      <c r="L865">
        <v>11</v>
      </c>
      <c r="M865">
        <v>3</v>
      </c>
      <c r="P865">
        <f>IF(data[[#This Row],[impressions]]=0,0,data[[#This Row],[clicks]]/data[[#This Row],[impressions]])</f>
        <v>6.1452513966480445E-2</v>
      </c>
      <c r="Q865">
        <f>IF(data[[#This Row],[clicks]]=0,0,data[[#This Row],[spent]]/data[[#This Row],[clicks]])</f>
        <v>0.27272727272727271</v>
      </c>
      <c r="R865">
        <f>IF(data[[#This Row],[impressions]]=0,0,data[[#This Row],[spent]]/data[[#This Row],[impressions]]*1000)</f>
        <v>16.759776536312849</v>
      </c>
      <c r="S865">
        <f t="shared" si="26"/>
        <v>0</v>
      </c>
      <c r="T865">
        <f t="shared" si="27"/>
        <v>0</v>
      </c>
    </row>
    <row r="866" spans="1:20" x14ac:dyDescent="0.3">
      <c r="A866">
        <v>1121818</v>
      </c>
      <c r="B866" s="1">
        <v>42968</v>
      </c>
      <c r="C866" s="1">
        <v>42968</v>
      </c>
      <c r="F866" t="s">
        <v>36</v>
      </c>
      <c r="G866" t="s">
        <v>40</v>
      </c>
      <c r="H866">
        <v>34</v>
      </c>
      <c r="I866">
        <v>83270</v>
      </c>
      <c r="J866">
        <v>13</v>
      </c>
      <c r="K866">
        <v>18</v>
      </c>
      <c r="L866">
        <v>1</v>
      </c>
      <c r="M866">
        <v>0</v>
      </c>
      <c r="P866">
        <f>IF(data[[#This Row],[impressions]]=0,0,data[[#This Row],[clicks]]/data[[#This Row],[impressions]])</f>
        <v>5.5555555555555552E-2</v>
      </c>
      <c r="Q866">
        <f>IF(data[[#This Row],[clicks]]=0,0,data[[#This Row],[spent]]/data[[#This Row],[clicks]])</f>
        <v>0</v>
      </c>
      <c r="R866">
        <f>IF(data[[#This Row],[impressions]]=0,0,data[[#This Row],[spent]]/data[[#This Row],[impressions]]*1000)</f>
        <v>0</v>
      </c>
      <c r="S866">
        <f t="shared" si="26"/>
        <v>0</v>
      </c>
      <c r="T866">
        <f t="shared" si="27"/>
        <v>0</v>
      </c>
    </row>
    <row r="867" spans="1:20" x14ac:dyDescent="0.3">
      <c r="A867">
        <v>1121819</v>
      </c>
      <c r="B867" s="1">
        <v>42968</v>
      </c>
      <c r="C867" s="1">
        <v>42968</v>
      </c>
      <c r="F867" t="s">
        <v>36</v>
      </c>
      <c r="G867" t="s">
        <v>42</v>
      </c>
      <c r="H867">
        <v>29</v>
      </c>
      <c r="I867">
        <v>1189509</v>
      </c>
      <c r="J867">
        <v>268</v>
      </c>
      <c r="K867">
        <v>376</v>
      </c>
      <c r="L867">
        <v>7</v>
      </c>
      <c r="M867">
        <v>3</v>
      </c>
      <c r="P867">
        <f>IF(data[[#This Row],[impressions]]=0,0,data[[#This Row],[clicks]]/data[[#This Row],[impressions]])</f>
        <v>1.8617021276595744E-2</v>
      </c>
      <c r="Q867">
        <f>IF(data[[#This Row],[clicks]]=0,0,data[[#This Row],[spent]]/data[[#This Row],[clicks]])</f>
        <v>0.42857142857142855</v>
      </c>
      <c r="R867">
        <f>IF(data[[#This Row],[impressions]]=0,0,data[[#This Row],[spent]]/data[[#This Row],[impressions]]*1000)</f>
        <v>7.9787234042553186</v>
      </c>
      <c r="S867">
        <f t="shared" si="26"/>
        <v>0</v>
      </c>
      <c r="T867">
        <f t="shared" si="27"/>
        <v>0</v>
      </c>
    </row>
    <row r="868" spans="1:20" x14ac:dyDescent="0.3">
      <c r="A868">
        <v>1121820</v>
      </c>
      <c r="B868" s="1">
        <v>42969</v>
      </c>
      <c r="C868" s="1">
        <v>42969</v>
      </c>
      <c r="F868" t="s">
        <v>36</v>
      </c>
      <c r="G868" t="s">
        <v>37</v>
      </c>
      <c r="H868">
        <v>32</v>
      </c>
      <c r="I868">
        <v>11471</v>
      </c>
      <c r="J868">
        <v>1</v>
      </c>
      <c r="K868">
        <v>2</v>
      </c>
      <c r="L868">
        <v>0</v>
      </c>
      <c r="M868">
        <v>0</v>
      </c>
      <c r="P868">
        <f>IF(data[[#This Row],[impressions]]=0,0,data[[#This Row],[clicks]]/data[[#This Row],[impressions]])</f>
        <v>0</v>
      </c>
      <c r="Q868">
        <f>IF(data[[#This Row],[clicks]]=0,0,data[[#This Row],[spent]]/data[[#This Row],[clicks]])</f>
        <v>0</v>
      </c>
      <c r="R868">
        <f>IF(data[[#This Row],[impressions]]=0,0,data[[#This Row],[spent]]/data[[#This Row],[impressions]]*1000)</f>
        <v>0</v>
      </c>
      <c r="S868">
        <f t="shared" si="26"/>
        <v>0</v>
      </c>
      <c r="T868">
        <f t="shared" si="27"/>
        <v>0</v>
      </c>
    </row>
    <row r="869" spans="1:20" x14ac:dyDescent="0.3">
      <c r="A869">
        <v>1121824</v>
      </c>
      <c r="B869" s="1">
        <v>42969</v>
      </c>
      <c r="C869" s="1">
        <v>42969</v>
      </c>
      <c r="F869" t="s">
        <v>37</v>
      </c>
      <c r="G869" t="s">
        <v>43</v>
      </c>
      <c r="H869">
        <v>34</v>
      </c>
      <c r="I869">
        <v>1705246</v>
      </c>
      <c r="J869">
        <v>295</v>
      </c>
      <c r="K869">
        <v>429</v>
      </c>
      <c r="L869">
        <v>23</v>
      </c>
      <c r="M869">
        <v>10</v>
      </c>
      <c r="P869">
        <f>IF(data[[#This Row],[impressions]]=0,0,data[[#This Row],[clicks]]/data[[#This Row],[impressions]])</f>
        <v>5.3613053613053616E-2</v>
      </c>
      <c r="Q869">
        <f>IF(data[[#This Row],[clicks]]=0,0,data[[#This Row],[spent]]/data[[#This Row],[clicks]])</f>
        <v>0.43478260869565216</v>
      </c>
      <c r="R869">
        <f>IF(data[[#This Row],[impressions]]=0,0,data[[#This Row],[spent]]/data[[#This Row],[impressions]]*1000)</f>
        <v>23.310023310023311</v>
      </c>
      <c r="S869">
        <f t="shared" si="26"/>
        <v>0</v>
      </c>
      <c r="T869">
        <f t="shared" si="27"/>
        <v>0</v>
      </c>
    </row>
    <row r="870" spans="1:20" x14ac:dyDescent="0.3">
      <c r="A870">
        <v>1121826</v>
      </c>
      <c r="B870" s="1">
        <v>42970</v>
      </c>
      <c r="C870" s="1">
        <v>42970</v>
      </c>
      <c r="F870" t="s">
        <v>37</v>
      </c>
      <c r="G870" t="s">
        <v>40</v>
      </c>
      <c r="H870">
        <v>30</v>
      </c>
      <c r="I870">
        <v>418016</v>
      </c>
      <c r="J870">
        <v>63</v>
      </c>
      <c r="K870">
        <v>96</v>
      </c>
      <c r="L870">
        <v>3</v>
      </c>
      <c r="M870">
        <v>1</v>
      </c>
      <c r="P870">
        <f>IF(data[[#This Row],[impressions]]=0,0,data[[#This Row],[clicks]]/data[[#This Row],[impressions]])</f>
        <v>3.125E-2</v>
      </c>
      <c r="Q870">
        <f>IF(data[[#This Row],[clicks]]=0,0,data[[#This Row],[spent]]/data[[#This Row],[clicks]])</f>
        <v>0.33333333333333331</v>
      </c>
      <c r="R870">
        <f>IF(data[[#This Row],[impressions]]=0,0,data[[#This Row],[spent]]/data[[#This Row],[impressions]]*1000)</f>
        <v>10.416666666666666</v>
      </c>
      <c r="S870">
        <f t="shared" si="26"/>
        <v>0</v>
      </c>
      <c r="T870">
        <f t="shared" si="27"/>
        <v>0</v>
      </c>
    </row>
    <row r="871" spans="1:20" x14ac:dyDescent="0.3">
      <c r="A871">
        <v>1121827</v>
      </c>
      <c r="B871" s="1">
        <v>42970</v>
      </c>
      <c r="C871" s="1">
        <v>42970</v>
      </c>
      <c r="F871" t="s">
        <v>37</v>
      </c>
      <c r="G871" t="s">
        <v>40</v>
      </c>
      <c r="H871">
        <v>30</v>
      </c>
      <c r="I871">
        <v>30155</v>
      </c>
      <c r="J871">
        <v>3</v>
      </c>
      <c r="K871">
        <v>4</v>
      </c>
      <c r="L871">
        <v>1</v>
      </c>
      <c r="M871">
        <v>0</v>
      </c>
      <c r="P871">
        <f>IF(data[[#This Row],[impressions]]=0,0,data[[#This Row],[clicks]]/data[[#This Row],[impressions]])</f>
        <v>0.25</v>
      </c>
      <c r="Q871">
        <f>IF(data[[#This Row],[clicks]]=0,0,data[[#This Row],[spent]]/data[[#This Row],[clicks]])</f>
        <v>0</v>
      </c>
      <c r="R871">
        <f>IF(data[[#This Row],[impressions]]=0,0,data[[#This Row],[spent]]/data[[#This Row],[impressions]]*1000)</f>
        <v>0</v>
      </c>
      <c r="S871">
        <f t="shared" si="26"/>
        <v>0</v>
      </c>
      <c r="T871">
        <f t="shared" si="27"/>
        <v>0</v>
      </c>
    </row>
    <row r="872" spans="1:20" x14ac:dyDescent="0.3">
      <c r="A872">
        <v>1121828</v>
      </c>
      <c r="B872" s="1">
        <v>42970</v>
      </c>
      <c r="C872" s="1">
        <v>42970</v>
      </c>
      <c r="F872" t="s">
        <v>37</v>
      </c>
      <c r="G872" t="s">
        <v>39</v>
      </c>
      <c r="H872">
        <v>33</v>
      </c>
      <c r="I872">
        <v>990404</v>
      </c>
      <c r="J872">
        <v>153</v>
      </c>
      <c r="K872">
        <v>227</v>
      </c>
      <c r="L872">
        <v>12</v>
      </c>
      <c r="M872">
        <v>6</v>
      </c>
      <c r="P872">
        <f>IF(data[[#This Row],[impressions]]=0,0,data[[#This Row],[clicks]]/data[[#This Row],[impressions]])</f>
        <v>5.2863436123348019E-2</v>
      </c>
      <c r="Q872">
        <f>IF(data[[#This Row],[clicks]]=0,0,data[[#This Row],[spent]]/data[[#This Row],[clicks]])</f>
        <v>0.5</v>
      </c>
      <c r="R872">
        <f>IF(data[[#This Row],[impressions]]=0,0,data[[#This Row],[spent]]/data[[#This Row],[impressions]]*1000)</f>
        <v>26.431718061674008</v>
      </c>
      <c r="S872">
        <f t="shared" si="26"/>
        <v>0</v>
      </c>
      <c r="T872">
        <f t="shared" si="27"/>
        <v>0</v>
      </c>
    </row>
    <row r="873" spans="1:20" x14ac:dyDescent="0.3">
      <c r="A873">
        <v>1121829</v>
      </c>
      <c r="B873" s="1">
        <v>42971</v>
      </c>
      <c r="C873" s="1">
        <v>42971</v>
      </c>
      <c r="F873" t="s">
        <v>38</v>
      </c>
      <c r="G873" t="s">
        <v>43</v>
      </c>
      <c r="H873">
        <v>35</v>
      </c>
      <c r="I873">
        <v>187468</v>
      </c>
      <c r="J873">
        <v>34</v>
      </c>
      <c r="K873">
        <v>51</v>
      </c>
      <c r="L873">
        <v>2</v>
      </c>
      <c r="M873">
        <v>1</v>
      </c>
      <c r="P873">
        <f>IF(data[[#This Row],[impressions]]=0,0,data[[#This Row],[clicks]]/data[[#This Row],[impressions]])</f>
        <v>3.9215686274509803E-2</v>
      </c>
      <c r="Q873">
        <f>IF(data[[#This Row],[clicks]]=0,0,data[[#This Row],[spent]]/data[[#This Row],[clicks]])</f>
        <v>0.5</v>
      </c>
      <c r="R873">
        <f>IF(data[[#This Row],[impressions]]=0,0,data[[#This Row],[spent]]/data[[#This Row],[impressions]]*1000)</f>
        <v>19.607843137254903</v>
      </c>
      <c r="S873">
        <f t="shared" si="26"/>
        <v>0</v>
      </c>
      <c r="T873">
        <f t="shared" si="27"/>
        <v>0</v>
      </c>
    </row>
    <row r="874" spans="1:20" x14ac:dyDescent="0.3">
      <c r="A874">
        <v>1121832</v>
      </c>
      <c r="B874" s="1">
        <v>42971</v>
      </c>
      <c r="C874" s="1">
        <v>42971</v>
      </c>
      <c r="F874" t="s">
        <v>38</v>
      </c>
      <c r="G874" t="s">
        <v>44</v>
      </c>
      <c r="H874">
        <v>36</v>
      </c>
      <c r="I874">
        <v>208301</v>
      </c>
      <c r="J874">
        <v>33</v>
      </c>
      <c r="K874">
        <v>55</v>
      </c>
      <c r="L874">
        <v>1</v>
      </c>
      <c r="M874">
        <v>0</v>
      </c>
      <c r="P874">
        <f>IF(data[[#This Row],[impressions]]=0,0,data[[#This Row],[clicks]]/data[[#This Row],[impressions]])</f>
        <v>1.8181818181818181E-2</v>
      </c>
      <c r="Q874">
        <f>IF(data[[#This Row],[clicks]]=0,0,data[[#This Row],[spent]]/data[[#This Row],[clicks]])</f>
        <v>0</v>
      </c>
      <c r="R874">
        <f>IF(data[[#This Row],[impressions]]=0,0,data[[#This Row],[spent]]/data[[#This Row],[impressions]]*1000)</f>
        <v>0</v>
      </c>
      <c r="S874">
        <f t="shared" si="26"/>
        <v>0</v>
      </c>
      <c r="T874">
        <f t="shared" si="27"/>
        <v>0</v>
      </c>
    </row>
    <row r="875" spans="1:20" x14ac:dyDescent="0.3">
      <c r="A875">
        <v>1121833</v>
      </c>
      <c r="B875" s="1">
        <v>42971</v>
      </c>
      <c r="C875" s="1">
        <v>42971</v>
      </c>
      <c r="F875" t="s">
        <v>38</v>
      </c>
      <c r="G875" t="s">
        <v>44</v>
      </c>
      <c r="H875">
        <v>36</v>
      </c>
      <c r="I875">
        <v>101856</v>
      </c>
      <c r="J875">
        <v>16</v>
      </c>
      <c r="K875">
        <v>25</v>
      </c>
      <c r="L875">
        <v>4</v>
      </c>
      <c r="M875">
        <v>1</v>
      </c>
      <c r="P875">
        <f>IF(data[[#This Row],[impressions]]=0,0,data[[#This Row],[clicks]]/data[[#This Row],[impressions]])</f>
        <v>0.16</v>
      </c>
      <c r="Q875">
        <f>IF(data[[#This Row],[clicks]]=0,0,data[[#This Row],[spent]]/data[[#This Row],[clicks]])</f>
        <v>0.25</v>
      </c>
      <c r="R875">
        <f>IF(data[[#This Row],[impressions]]=0,0,data[[#This Row],[spent]]/data[[#This Row],[impressions]]*1000)</f>
        <v>40</v>
      </c>
      <c r="S875">
        <f t="shared" si="26"/>
        <v>0</v>
      </c>
      <c r="T875">
        <f t="shared" si="27"/>
        <v>0</v>
      </c>
    </row>
    <row r="876" spans="1:20" x14ac:dyDescent="0.3">
      <c r="A876">
        <v>1121835</v>
      </c>
      <c r="B876" s="1">
        <v>42971</v>
      </c>
      <c r="C876" s="1">
        <v>42971</v>
      </c>
      <c r="F876" t="s">
        <v>40</v>
      </c>
      <c r="G876" t="s">
        <v>43</v>
      </c>
      <c r="H876">
        <v>36</v>
      </c>
      <c r="I876">
        <v>48935</v>
      </c>
      <c r="J876">
        <v>7</v>
      </c>
      <c r="K876">
        <v>10</v>
      </c>
      <c r="L876">
        <v>1</v>
      </c>
      <c r="M876">
        <v>1</v>
      </c>
      <c r="P876">
        <f>IF(data[[#This Row],[impressions]]=0,0,data[[#This Row],[clicks]]/data[[#This Row],[impressions]])</f>
        <v>0.1</v>
      </c>
      <c r="Q876">
        <f>IF(data[[#This Row],[clicks]]=0,0,data[[#This Row],[spent]]/data[[#This Row],[clicks]])</f>
        <v>1</v>
      </c>
      <c r="R876">
        <f>IF(data[[#This Row],[impressions]]=0,0,data[[#This Row],[spent]]/data[[#This Row],[impressions]]*1000)</f>
        <v>100</v>
      </c>
      <c r="S876">
        <f t="shared" si="26"/>
        <v>0</v>
      </c>
      <c r="T876">
        <f t="shared" si="27"/>
        <v>0</v>
      </c>
    </row>
    <row r="877" spans="1:20" x14ac:dyDescent="0.3">
      <c r="A877">
        <v>1121839</v>
      </c>
      <c r="B877" s="1">
        <v>42971</v>
      </c>
      <c r="C877" s="1">
        <v>42971</v>
      </c>
      <c r="F877" t="s">
        <v>40</v>
      </c>
      <c r="G877" t="s">
        <v>39</v>
      </c>
      <c r="H877">
        <v>34</v>
      </c>
      <c r="I877">
        <v>13911</v>
      </c>
      <c r="J877">
        <v>1</v>
      </c>
      <c r="K877">
        <v>2</v>
      </c>
      <c r="L877">
        <v>1</v>
      </c>
      <c r="M877">
        <v>1</v>
      </c>
      <c r="P877">
        <f>IF(data[[#This Row],[impressions]]=0,0,data[[#This Row],[clicks]]/data[[#This Row],[impressions]])</f>
        <v>0.5</v>
      </c>
      <c r="Q877">
        <f>IF(data[[#This Row],[clicks]]=0,0,data[[#This Row],[spent]]/data[[#This Row],[clicks]])</f>
        <v>1</v>
      </c>
      <c r="R877">
        <f>IF(data[[#This Row],[impressions]]=0,0,data[[#This Row],[spent]]/data[[#This Row],[impressions]]*1000)</f>
        <v>500</v>
      </c>
      <c r="S877">
        <f t="shared" si="26"/>
        <v>0</v>
      </c>
      <c r="T877">
        <f t="shared" si="27"/>
        <v>0</v>
      </c>
    </row>
    <row r="878" spans="1:20" x14ac:dyDescent="0.3">
      <c r="A878">
        <v>1121841</v>
      </c>
      <c r="B878" s="1">
        <v>42970</v>
      </c>
      <c r="C878" s="1">
        <v>42970</v>
      </c>
      <c r="F878" t="s">
        <v>41</v>
      </c>
      <c r="G878" t="s">
        <v>46</v>
      </c>
      <c r="H878">
        <v>34</v>
      </c>
      <c r="I878">
        <v>511726</v>
      </c>
      <c r="J878">
        <v>77</v>
      </c>
      <c r="K878">
        <v>123</v>
      </c>
      <c r="L878">
        <v>8</v>
      </c>
      <c r="M878">
        <v>4</v>
      </c>
      <c r="P878">
        <f>IF(data[[#This Row],[impressions]]=0,0,data[[#This Row],[clicks]]/data[[#This Row],[impressions]])</f>
        <v>6.5040650406504072E-2</v>
      </c>
      <c r="Q878">
        <f>IF(data[[#This Row],[clicks]]=0,0,data[[#This Row],[spent]]/data[[#This Row],[clicks]])</f>
        <v>0.5</v>
      </c>
      <c r="R878">
        <f>IF(data[[#This Row],[impressions]]=0,0,data[[#This Row],[spent]]/data[[#This Row],[impressions]]*1000)</f>
        <v>32.520325203252035</v>
      </c>
      <c r="S878">
        <f t="shared" si="26"/>
        <v>0</v>
      </c>
      <c r="T878">
        <f t="shared" si="27"/>
        <v>0</v>
      </c>
    </row>
    <row r="879" spans="1:20" x14ac:dyDescent="0.3">
      <c r="A879">
        <v>1121843</v>
      </c>
      <c r="B879" s="1">
        <v>42970</v>
      </c>
      <c r="C879" s="1">
        <v>42970</v>
      </c>
      <c r="F879" t="s">
        <v>41</v>
      </c>
      <c r="G879" t="s">
        <v>46</v>
      </c>
      <c r="H879">
        <v>37</v>
      </c>
      <c r="I879">
        <v>177452</v>
      </c>
      <c r="J879">
        <v>24</v>
      </c>
      <c r="K879">
        <v>38</v>
      </c>
      <c r="L879">
        <v>2</v>
      </c>
      <c r="M879">
        <v>0</v>
      </c>
      <c r="P879">
        <f>IF(data[[#This Row],[impressions]]=0,0,data[[#This Row],[clicks]]/data[[#This Row],[impressions]])</f>
        <v>5.2631578947368418E-2</v>
      </c>
      <c r="Q879">
        <f>IF(data[[#This Row],[clicks]]=0,0,data[[#This Row],[spent]]/data[[#This Row],[clicks]])</f>
        <v>0</v>
      </c>
      <c r="R879">
        <f>IF(data[[#This Row],[impressions]]=0,0,data[[#This Row],[spent]]/data[[#This Row],[impressions]]*1000)</f>
        <v>0</v>
      </c>
      <c r="S879">
        <f t="shared" si="26"/>
        <v>0</v>
      </c>
      <c r="T879">
        <f t="shared" si="27"/>
        <v>0</v>
      </c>
    </row>
    <row r="880" spans="1:20" x14ac:dyDescent="0.3">
      <c r="A880">
        <v>1121844</v>
      </c>
      <c r="B880" s="1">
        <v>42970</v>
      </c>
      <c r="C880" s="1">
        <v>42970</v>
      </c>
      <c r="F880" t="s">
        <v>41</v>
      </c>
      <c r="G880" t="s">
        <v>46</v>
      </c>
      <c r="H880">
        <v>36</v>
      </c>
      <c r="I880">
        <v>149808</v>
      </c>
      <c r="J880">
        <v>20</v>
      </c>
      <c r="K880">
        <v>33</v>
      </c>
      <c r="L880">
        <v>1</v>
      </c>
      <c r="M880">
        <v>1</v>
      </c>
      <c r="P880">
        <f>IF(data[[#This Row],[impressions]]=0,0,data[[#This Row],[clicks]]/data[[#This Row],[impressions]])</f>
        <v>3.0303030303030304E-2</v>
      </c>
      <c r="Q880">
        <f>IF(data[[#This Row],[clicks]]=0,0,data[[#This Row],[spent]]/data[[#This Row],[clicks]])</f>
        <v>1</v>
      </c>
      <c r="R880">
        <f>IF(data[[#This Row],[impressions]]=0,0,data[[#This Row],[spent]]/data[[#This Row],[impressions]]*1000)</f>
        <v>30.303030303030305</v>
      </c>
      <c r="S880">
        <f t="shared" si="26"/>
        <v>0</v>
      </c>
      <c r="T880">
        <f t="shared" si="27"/>
        <v>0</v>
      </c>
    </row>
    <row r="881" spans="1:20" x14ac:dyDescent="0.3">
      <c r="A881">
        <v>1121845</v>
      </c>
      <c r="B881" s="1">
        <v>42969</v>
      </c>
      <c r="C881" s="1">
        <v>42969</v>
      </c>
      <c r="F881" t="s">
        <v>41</v>
      </c>
      <c r="G881" t="s">
        <v>42</v>
      </c>
      <c r="H881">
        <v>38</v>
      </c>
      <c r="I881">
        <v>390339</v>
      </c>
      <c r="J881">
        <v>60</v>
      </c>
      <c r="K881">
        <v>105</v>
      </c>
      <c r="L881">
        <v>9</v>
      </c>
      <c r="M881">
        <v>6</v>
      </c>
      <c r="P881">
        <f>IF(data[[#This Row],[impressions]]=0,0,data[[#This Row],[clicks]]/data[[#This Row],[impressions]])</f>
        <v>8.5714285714285715E-2</v>
      </c>
      <c r="Q881">
        <f>IF(data[[#This Row],[clicks]]=0,0,data[[#This Row],[spent]]/data[[#This Row],[clicks]])</f>
        <v>0.66666666666666663</v>
      </c>
      <c r="R881">
        <f>IF(data[[#This Row],[impressions]]=0,0,data[[#This Row],[spent]]/data[[#This Row],[impressions]]*1000)</f>
        <v>57.142857142857139</v>
      </c>
      <c r="S881">
        <f t="shared" si="26"/>
        <v>0</v>
      </c>
      <c r="T881">
        <f t="shared" si="27"/>
        <v>0</v>
      </c>
    </row>
    <row r="882" spans="1:20" x14ac:dyDescent="0.3">
      <c r="A882">
        <v>1121846</v>
      </c>
      <c r="B882" s="1">
        <v>42969</v>
      </c>
      <c r="C882" s="1">
        <v>42969</v>
      </c>
      <c r="F882" t="s">
        <v>41</v>
      </c>
      <c r="G882" t="s">
        <v>45</v>
      </c>
      <c r="H882">
        <v>34</v>
      </c>
      <c r="I882">
        <v>8350</v>
      </c>
      <c r="J882">
        <v>0</v>
      </c>
      <c r="K882">
        <v>0</v>
      </c>
      <c r="L882">
        <v>1</v>
      </c>
      <c r="M882">
        <v>0</v>
      </c>
      <c r="P882">
        <f>IF(data[[#This Row],[impressions]]=0,0,data[[#This Row],[clicks]]/data[[#This Row],[impressions]])</f>
        <v>0</v>
      </c>
      <c r="Q882">
        <f>IF(data[[#This Row],[clicks]]=0,0,data[[#This Row],[spent]]/data[[#This Row],[clicks]])</f>
        <v>0</v>
      </c>
      <c r="R882">
        <f>IF(data[[#This Row],[impressions]]=0,0,data[[#This Row],[spent]]/data[[#This Row],[impressions]]*1000)</f>
        <v>0</v>
      </c>
      <c r="S882">
        <f t="shared" si="26"/>
        <v>0</v>
      </c>
      <c r="T882">
        <f t="shared" si="27"/>
        <v>0</v>
      </c>
    </row>
    <row r="883" spans="1:20" x14ac:dyDescent="0.3">
      <c r="A883">
        <v>1121847</v>
      </c>
      <c r="B883" s="1">
        <v>42970</v>
      </c>
      <c r="C883" s="1">
        <v>42970</v>
      </c>
      <c r="F883" t="s">
        <v>44</v>
      </c>
      <c r="G883" t="s">
        <v>46</v>
      </c>
      <c r="H883">
        <v>37</v>
      </c>
      <c r="I883">
        <v>39339</v>
      </c>
      <c r="J883">
        <v>4</v>
      </c>
      <c r="K883">
        <v>6</v>
      </c>
      <c r="L883">
        <v>1</v>
      </c>
      <c r="M883">
        <v>0</v>
      </c>
      <c r="P883">
        <f>IF(data[[#This Row],[impressions]]=0,0,data[[#This Row],[clicks]]/data[[#This Row],[impressions]])</f>
        <v>0.16666666666666666</v>
      </c>
      <c r="Q883">
        <f>IF(data[[#This Row],[clicks]]=0,0,data[[#This Row],[spent]]/data[[#This Row],[clicks]])</f>
        <v>0</v>
      </c>
      <c r="R883">
        <f>IF(data[[#This Row],[impressions]]=0,0,data[[#This Row],[spent]]/data[[#This Row],[impressions]]*1000)</f>
        <v>0</v>
      </c>
      <c r="S883">
        <f t="shared" si="26"/>
        <v>0</v>
      </c>
      <c r="T883">
        <f t="shared" si="27"/>
        <v>0</v>
      </c>
    </row>
    <row r="884" spans="1:20" x14ac:dyDescent="0.3">
      <c r="A884">
        <v>1121854</v>
      </c>
      <c r="B884" s="1">
        <v>42970</v>
      </c>
      <c r="C884" s="1">
        <v>42970</v>
      </c>
      <c r="F884" t="s">
        <v>47</v>
      </c>
      <c r="G884" t="s">
        <v>50</v>
      </c>
      <c r="H884">
        <v>64</v>
      </c>
      <c r="I884">
        <v>8587</v>
      </c>
      <c r="J884">
        <v>0</v>
      </c>
      <c r="K884">
        <v>0</v>
      </c>
      <c r="L884">
        <v>1</v>
      </c>
      <c r="M884">
        <v>0</v>
      </c>
      <c r="P884">
        <f>IF(data[[#This Row],[impressions]]=0,0,data[[#This Row],[clicks]]/data[[#This Row],[impressions]])</f>
        <v>0</v>
      </c>
      <c r="Q884">
        <f>IF(data[[#This Row],[clicks]]=0,0,data[[#This Row],[spent]]/data[[#This Row],[clicks]])</f>
        <v>0</v>
      </c>
      <c r="R884">
        <f>IF(data[[#This Row],[impressions]]=0,0,data[[#This Row],[spent]]/data[[#This Row],[impressions]]*1000)</f>
        <v>0</v>
      </c>
      <c r="S884">
        <f t="shared" si="26"/>
        <v>0</v>
      </c>
      <c r="T884">
        <f t="shared" si="27"/>
        <v>0</v>
      </c>
    </row>
    <row r="885" spans="1:20" x14ac:dyDescent="0.3">
      <c r="A885">
        <v>1121855</v>
      </c>
      <c r="B885" s="1">
        <v>42970</v>
      </c>
      <c r="C885" s="1">
        <v>42970</v>
      </c>
      <c r="F885" t="s">
        <v>47</v>
      </c>
      <c r="G885" t="s">
        <v>52</v>
      </c>
      <c r="H885">
        <v>65</v>
      </c>
      <c r="I885">
        <v>24893</v>
      </c>
      <c r="J885">
        <v>2</v>
      </c>
      <c r="K885">
        <v>4</v>
      </c>
      <c r="L885">
        <v>1</v>
      </c>
      <c r="M885">
        <v>0</v>
      </c>
      <c r="P885">
        <f>IF(data[[#This Row],[impressions]]=0,0,data[[#This Row],[clicks]]/data[[#This Row],[impressions]])</f>
        <v>0.25</v>
      </c>
      <c r="Q885">
        <f>IF(data[[#This Row],[clicks]]=0,0,data[[#This Row],[spent]]/data[[#This Row],[clicks]])</f>
        <v>0</v>
      </c>
      <c r="R885">
        <f>IF(data[[#This Row],[impressions]]=0,0,data[[#This Row],[spent]]/data[[#This Row],[impressions]]*1000)</f>
        <v>0</v>
      </c>
      <c r="S885">
        <f t="shared" si="26"/>
        <v>0</v>
      </c>
      <c r="T885">
        <f t="shared" si="27"/>
        <v>0</v>
      </c>
    </row>
    <row r="886" spans="1:20" x14ac:dyDescent="0.3">
      <c r="A886">
        <v>1121856</v>
      </c>
      <c r="B886" s="1">
        <v>42970</v>
      </c>
      <c r="C886" s="1">
        <v>42970</v>
      </c>
      <c r="F886" t="s">
        <v>47</v>
      </c>
      <c r="G886" t="s">
        <v>49</v>
      </c>
      <c r="H886">
        <v>64</v>
      </c>
      <c r="I886">
        <v>1296189</v>
      </c>
      <c r="J886">
        <v>212</v>
      </c>
      <c r="K886">
        <v>343</v>
      </c>
      <c r="L886">
        <v>14</v>
      </c>
      <c r="M886">
        <v>4</v>
      </c>
      <c r="P886">
        <f>IF(data[[#This Row],[impressions]]=0,0,data[[#This Row],[clicks]]/data[[#This Row],[impressions]])</f>
        <v>4.0816326530612242E-2</v>
      </c>
      <c r="Q886">
        <f>IF(data[[#This Row],[clicks]]=0,0,data[[#This Row],[spent]]/data[[#This Row],[clicks]])</f>
        <v>0.2857142857142857</v>
      </c>
      <c r="R886">
        <f>IF(data[[#This Row],[impressions]]=0,0,data[[#This Row],[spent]]/data[[#This Row],[impressions]]*1000)</f>
        <v>11.661807580174926</v>
      </c>
      <c r="S886">
        <f t="shared" si="26"/>
        <v>0</v>
      </c>
      <c r="T886">
        <f t="shared" si="27"/>
        <v>0</v>
      </c>
    </row>
    <row r="887" spans="1:20" x14ac:dyDescent="0.3">
      <c r="A887">
        <v>1121857</v>
      </c>
      <c r="B887" s="1">
        <v>42970</v>
      </c>
      <c r="C887" s="1">
        <v>42970</v>
      </c>
      <c r="F887" t="s">
        <v>47</v>
      </c>
      <c r="G887" t="s">
        <v>50</v>
      </c>
      <c r="H887">
        <v>65</v>
      </c>
      <c r="I887">
        <v>91607</v>
      </c>
      <c r="J887">
        <v>12</v>
      </c>
      <c r="K887">
        <v>19</v>
      </c>
      <c r="L887">
        <v>2</v>
      </c>
      <c r="M887">
        <v>1</v>
      </c>
      <c r="P887">
        <f>IF(data[[#This Row],[impressions]]=0,0,data[[#This Row],[clicks]]/data[[#This Row],[impressions]])</f>
        <v>0.10526315789473684</v>
      </c>
      <c r="Q887">
        <f>IF(data[[#This Row],[clicks]]=0,0,data[[#This Row],[spent]]/data[[#This Row],[clicks]])</f>
        <v>0.5</v>
      </c>
      <c r="R887">
        <f>IF(data[[#This Row],[impressions]]=0,0,data[[#This Row],[spent]]/data[[#This Row],[impressions]]*1000)</f>
        <v>52.631578947368418</v>
      </c>
      <c r="S887">
        <f t="shared" si="26"/>
        <v>0</v>
      </c>
      <c r="T887">
        <f t="shared" si="27"/>
        <v>0</v>
      </c>
    </row>
    <row r="888" spans="1:20" x14ac:dyDescent="0.3">
      <c r="A888">
        <v>1121859</v>
      </c>
      <c r="B888" s="1">
        <v>42970</v>
      </c>
      <c r="C888" s="1">
        <v>42970</v>
      </c>
      <c r="F888" t="s">
        <v>49</v>
      </c>
      <c r="G888" t="s">
        <v>52</v>
      </c>
      <c r="H888">
        <v>67</v>
      </c>
      <c r="I888">
        <v>238036</v>
      </c>
      <c r="J888">
        <v>38</v>
      </c>
      <c r="K888">
        <v>61</v>
      </c>
      <c r="L888">
        <v>6</v>
      </c>
      <c r="M888">
        <v>3</v>
      </c>
      <c r="P888">
        <f>IF(data[[#This Row],[impressions]]=0,0,data[[#This Row],[clicks]]/data[[#This Row],[impressions]])</f>
        <v>9.8360655737704916E-2</v>
      </c>
      <c r="Q888">
        <f>IF(data[[#This Row],[clicks]]=0,0,data[[#This Row],[spent]]/data[[#This Row],[clicks]])</f>
        <v>0.5</v>
      </c>
      <c r="R888">
        <f>IF(data[[#This Row],[impressions]]=0,0,data[[#This Row],[spent]]/data[[#This Row],[impressions]]*1000)</f>
        <v>49.180327868852459</v>
      </c>
      <c r="S888">
        <f t="shared" si="26"/>
        <v>0</v>
      </c>
      <c r="T888">
        <f t="shared" si="27"/>
        <v>0</v>
      </c>
    </row>
    <row r="889" spans="1:20" x14ac:dyDescent="0.3">
      <c r="A889">
        <v>1121860</v>
      </c>
      <c r="B889" s="1">
        <v>42967</v>
      </c>
      <c r="C889" s="1">
        <v>42967</v>
      </c>
      <c r="F889" t="s">
        <v>49</v>
      </c>
      <c r="G889" t="s">
        <v>52</v>
      </c>
      <c r="H889">
        <v>68</v>
      </c>
      <c r="I889">
        <v>254344</v>
      </c>
      <c r="J889">
        <v>35</v>
      </c>
      <c r="K889">
        <v>56</v>
      </c>
      <c r="L889">
        <v>2</v>
      </c>
      <c r="M889">
        <v>1</v>
      </c>
      <c r="P889">
        <f>IF(data[[#This Row],[impressions]]=0,0,data[[#This Row],[clicks]]/data[[#This Row],[impressions]])</f>
        <v>3.5714285714285712E-2</v>
      </c>
      <c r="Q889">
        <f>IF(data[[#This Row],[clicks]]=0,0,data[[#This Row],[spent]]/data[[#This Row],[clicks]])</f>
        <v>0.5</v>
      </c>
      <c r="R889">
        <f>IF(data[[#This Row],[impressions]]=0,0,data[[#This Row],[spent]]/data[[#This Row],[impressions]]*1000)</f>
        <v>17.857142857142858</v>
      </c>
      <c r="S889">
        <f t="shared" si="26"/>
        <v>0</v>
      </c>
      <c r="T889">
        <f t="shared" si="27"/>
        <v>0</v>
      </c>
    </row>
    <row r="890" spans="1:20" x14ac:dyDescent="0.3">
      <c r="A890">
        <v>1121861</v>
      </c>
      <c r="B890" s="1">
        <v>42967</v>
      </c>
      <c r="C890" s="1">
        <v>42967</v>
      </c>
      <c r="F890" t="s">
        <v>49</v>
      </c>
      <c r="G890" t="s">
        <v>55</v>
      </c>
      <c r="H890">
        <v>69</v>
      </c>
      <c r="I890">
        <v>157705</v>
      </c>
      <c r="J890">
        <v>23</v>
      </c>
      <c r="K890">
        <v>39</v>
      </c>
      <c r="L890">
        <v>2</v>
      </c>
      <c r="M890">
        <v>0</v>
      </c>
      <c r="P890">
        <f>IF(data[[#This Row],[impressions]]=0,0,data[[#This Row],[clicks]]/data[[#This Row],[impressions]])</f>
        <v>5.128205128205128E-2</v>
      </c>
      <c r="Q890">
        <f>IF(data[[#This Row],[clicks]]=0,0,data[[#This Row],[spent]]/data[[#This Row],[clicks]])</f>
        <v>0</v>
      </c>
      <c r="R890">
        <f>IF(data[[#This Row],[impressions]]=0,0,data[[#This Row],[spent]]/data[[#This Row],[impressions]]*1000)</f>
        <v>0</v>
      </c>
      <c r="S890">
        <f t="shared" si="26"/>
        <v>0</v>
      </c>
      <c r="T890">
        <f t="shared" si="27"/>
        <v>0</v>
      </c>
    </row>
    <row r="891" spans="1:20" x14ac:dyDescent="0.3">
      <c r="A891">
        <v>1121862</v>
      </c>
      <c r="B891" s="1">
        <v>42964</v>
      </c>
      <c r="C891" s="1">
        <v>42964</v>
      </c>
      <c r="F891" t="s">
        <v>49</v>
      </c>
      <c r="G891" t="s">
        <v>52</v>
      </c>
      <c r="H891">
        <v>69</v>
      </c>
      <c r="I891">
        <v>411571</v>
      </c>
      <c r="J891">
        <v>60</v>
      </c>
      <c r="K891">
        <v>99</v>
      </c>
      <c r="L891">
        <v>6</v>
      </c>
      <c r="M891">
        <v>1</v>
      </c>
      <c r="P891">
        <f>IF(data[[#This Row],[impressions]]=0,0,data[[#This Row],[clicks]]/data[[#This Row],[impressions]])</f>
        <v>6.0606060606060608E-2</v>
      </c>
      <c r="Q891">
        <f>IF(data[[#This Row],[clicks]]=0,0,data[[#This Row],[spent]]/data[[#This Row],[clicks]])</f>
        <v>0.16666666666666666</v>
      </c>
      <c r="R891">
        <f>IF(data[[#This Row],[impressions]]=0,0,data[[#This Row],[spent]]/data[[#This Row],[impressions]]*1000)</f>
        <v>10.101010101010102</v>
      </c>
      <c r="S891">
        <f t="shared" si="26"/>
        <v>0</v>
      </c>
      <c r="T891">
        <f t="shared" si="27"/>
        <v>0</v>
      </c>
    </row>
    <row r="892" spans="1:20" x14ac:dyDescent="0.3">
      <c r="A892">
        <v>1121863</v>
      </c>
      <c r="B892" s="1">
        <v>42964</v>
      </c>
      <c r="C892" s="1">
        <v>42964</v>
      </c>
      <c r="F892" t="s">
        <v>49</v>
      </c>
      <c r="G892" t="s">
        <v>51</v>
      </c>
      <c r="H892">
        <v>70</v>
      </c>
      <c r="I892">
        <v>94136</v>
      </c>
      <c r="J892">
        <v>11</v>
      </c>
      <c r="K892">
        <v>16</v>
      </c>
      <c r="L892">
        <v>1</v>
      </c>
      <c r="M892">
        <v>0</v>
      </c>
      <c r="P892">
        <f>IF(data[[#This Row],[impressions]]=0,0,data[[#This Row],[clicks]]/data[[#This Row],[impressions]])</f>
        <v>6.25E-2</v>
      </c>
      <c r="Q892">
        <f>IF(data[[#This Row],[clicks]]=0,0,data[[#This Row],[spent]]/data[[#This Row],[clicks]])</f>
        <v>0</v>
      </c>
      <c r="R892">
        <f>IF(data[[#This Row],[impressions]]=0,0,data[[#This Row],[spent]]/data[[#This Row],[impressions]]*1000)</f>
        <v>0</v>
      </c>
      <c r="S892">
        <f t="shared" si="26"/>
        <v>0</v>
      </c>
      <c r="T892">
        <f t="shared" si="27"/>
        <v>0</v>
      </c>
    </row>
    <row r="893" spans="1:20" x14ac:dyDescent="0.3">
      <c r="A893">
        <v>1121867</v>
      </c>
      <c r="B893" s="1">
        <v>42964</v>
      </c>
      <c r="C893" s="1">
        <v>42964</v>
      </c>
      <c r="F893" t="s">
        <v>50</v>
      </c>
      <c r="G893" t="s">
        <v>51</v>
      </c>
      <c r="H893">
        <v>71</v>
      </c>
      <c r="I893">
        <v>82640</v>
      </c>
      <c r="J893">
        <v>16</v>
      </c>
      <c r="K893">
        <v>24</v>
      </c>
      <c r="L893">
        <v>1</v>
      </c>
      <c r="M893">
        <v>1</v>
      </c>
      <c r="P893">
        <f>IF(data[[#This Row],[impressions]]=0,0,data[[#This Row],[clicks]]/data[[#This Row],[impressions]])</f>
        <v>4.1666666666666664E-2</v>
      </c>
      <c r="Q893">
        <f>IF(data[[#This Row],[clicks]]=0,0,data[[#This Row],[spent]]/data[[#This Row],[clicks]])</f>
        <v>1</v>
      </c>
      <c r="R893">
        <f>IF(data[[#This Row],[impressions]]=0,0,data[[#This Row],[spent]]/data[[#This Row],[impressions]]*1000)</f>
        <v>41.666666666666664</v>
      </c>
      <c r="S893">
        <f t="shared" si="26"/>
        <v>0</v>
      </c>
      <c r="T893">
        <f t="shared" si="27"/>
        <v>0</v>
      </c>
    </row>
    <row r="894" spans="1:20" x14ac:dyDescent="0.3">
      <c r="A894">
        <v>1121869</v>
      </c>
      <c r="B894" s="1">
        <v>42965</v>
      </c>
      <c r="C894" s="1">
        <v>42965</v>
      </c>
      <c r="F894" t="s">
        <v>50</v>
      </c>
      <c r="G894" t="s">
        <v>51</v>
      </c>
      <c r="H894">
        <v>68</v>
      </c>
      <c r="I894">
        <v>17870</v>
      </c>
      <c r="J894">
        <v>2</v>
      </c>
      <c r="K894">
        <v>3</v>
      </c>
      <c r="L894">
        <v>1</v>
      </c>
      <c r="M894">
        <v>1</v>
      </c>
      <c r="P894">
        <f>IF(data[[#This Row],[impressions]]=0,0,data[[#This Row],[clicks]]/data[[#This Row],[impressions]])</f>
        <v>0.33333333333333331</v>
      </c>
      <c r="Q894">
        <f>IF(data[[#This Row],[clicks]]=0,0,data[[#This Row],[spent]]/data[[#This Row],[clicks]])</f>
        <v>1</v>
      </c>
      <c r="R894">
        <f>IF(data[[#This Row],[impressions]]=0,0,data[[#This Row],[spent]]/data[[#This Row],[impressions]]*1000)</f>
        <v>333.33333333333331</v>
      </c>
      <c r="S894">
        <f t="shared" si="26"/>
        <v>0</v>
      </c>
      <c r="T894">
        <f t="shared" si="27"/>
        <v>0</v>
      </c>
    </row>
    <row r="895" spans="1:20" x14ac:dyDescent="0.3">
      <c r="A895">
        <v>1121871</v>
      </c>
      <c r="B895" s="1">
        <v>42965</v>
      </c>
      <c r="C895" s="1">
        <v>42965</v>
      </c>
      <c r="F895" t="s">
        <v>53</v>
      </c>
      <c r="G895" t="s">
        <v>58</v>
      </c>
      <c r="H895">
        <v>7</v>
      </c>
      <c r="I895">
        <v>19178</v>
      </c>
      <c r="J895">
        <v>2</v>
      </c>
      <c r="K895">
        <v>3</v>
      </c>
      <c r="L895">
        <v>1</v>
      </c>
      <c r="M895">
        <v>1</v>
      </c>
      <c r="P895">
        <f>IF(data[[#This Row],[impressions]]=0,0,data[[#This Row],[clicks]]/data[[#This Row],[impressions]])</f>
        <v>0.33333333333333331</v>
      </c>
      <c r="Q895">
        <f>IF(data[[#This Row],[clicks]]=0,0,data[[#This Row],[spent]]/data[[#This Row],[clicks]])</f>
        <v>1</v>
      </c>
      <c r="R895">
        <f>IF(data[[#This Row],[impressions]]=0,0,data[[#This Row],[spent]]/data[[#This Row],[impressions]]*1000)</f>
        <v>333.33333333333331</v>
      </c>
      <c r="S895">
        <f t="shared" si="26"/>
        <v>0</v>
      </c>
      <c r="T895">
        <f t="shared" si="27"/>
        <v>0</v>
      </c>
    </row>
    <row r="896" spans="1:20" x14ac:dyDescent="0.3">
      <c r="A896">
        <v>1121873</v>
      </c>
      <c r="B896" s="1">
        <v>42965</v>
      </c>
      <c r="C896" s="1">
        <v>42965</v>
      </c>
      <c r="F896" t="s">
        <v>53</v>
      </c>
      <c r="G896" t="s">
        <v>59</v>
      </c>
      <c r="H896">
        <v>7</v>
      </c>
      <c r="I896">
        <v>5264</v>
      </c>
      <c r="J896">
        <v>0</v>
      </c>
      <c r="K896">
        <v>0</v>
      </c>
      <c r="L896">
        <v>1</v>
      </c>
      <c r="M896">
        <v>0</v>
      </c>
      <c r="P896">
        <f>IF(data[[#This Row],[impressions]]=0,0,data[[#This Row],[clicks]]/data[[#This Row],[impressions]])</f>
        <v>0</v>
      </c>
      <c r="Q896">
        <f>IF(data[[#This Row],[clicks]]=0,0,data[[#This Row],[spent]]/data[[#This Row],[clicks]])</f>
        <v>0</v>
      </c>
      <c r="R896">
        <f>IF(data[[#This Row],[impressions]]=0,0,data[[#This Row],[spent]]/data[[#This Row],[impressions]]*1000)</f>
        <v>0</v>
      </c>
      <c r="S896">
        <f t="shared" si="26"/>
        <v>0</v>
      </c>
      <c r="T896">
        <f t="shared" si="27"/>
        <v>0</v>
      </c>
    </row>
    <row r="897" spans="1:20" x14ac:dyDescent="0.3">
      <c r="A897">
        <v>1121874</v>
      </c>
      <c r="B897" s="1">
        <v>42965</v>
      </c>
      <c r="C897" s="1">
        <v>42965</v>
      </c>
      <c r="F897" t="s">
        <v>53</v>
      </c>
      <c r="G897" t="s">
        <v>58</v>
      </c>
      <c r="H897">
        <v>4</v>
      </c>
      <c r="I897">
        <v>145548</v>
      </c>
      <c r="J897">
        <v>28</v>
      </c>
      <c r="K897">
        <v>42</v>
      </c>
      <c r="L897">
        <v>2</v>
      </c>
      <c r="M897">
        <v>1</v>
      </c>
      <c r="P897">
        <f>IF(data[[#This Row],[impressions]]=0,0,data[[#This Row],[clicks]]/data[[#This Row],[impressions]])</f>
        <v>4.7619047619047616E-2</v>
      </c>
      <c r="Q897">
        <f>IF(data[[#This Row],[clicks]]=0,0,data[[#This Row],[spent]]/data[[#This Row],[clicks]])</f>
        <v>0.5</v>
      </c>
      <c r="R897">
        <f>IF(data[[#This Row],[impressions]]=0,0,data[[#This Row],[spent]]/data[[#This Row],[impressions]]*1000)</f>
        <v>23.809523809523807</v>
      </c>
      <c r="S897">
        <f t="shared" si="26"/>
        <v>0</v>
      </c>
      <c r="T897">
        <f t="shared" si="27"/>
        <v>0</v>
      </c>
    </row>
    <row r="898" spans="1:20" x14ac:dyDescent="0.3">
      <c r="A898">
        <v>1121876</v>
      </c>
      <c r="B898" s="1">
        <v>42965</v>
      </c>
      <c r="C898" s="1">
        <v>42965</v>
      </c>
      <c r="F898" t="s">
        <v>53</v>
      </c>
      <c r="G898" t="s">
        <v>59</v>
      </c>
      <c r="H898">
        <v>8</v>
      </c>
      <c r="I898">
        <v>82455</v>
      </c>
      <c r="J898">
        <v>15</v>
      </c>
      <c r="K898">
        <v>22</v>
      </c>
      <c r="L898">
        <v>1</v>
      </c>
      <c r="M898">
        <v>0</v>
      </c>
      <c r="P898">
        <f>IF(data[[#This Row],[impressions]]=0,0,data[[#This Row],[clicks]]/data[[#This Row],[impressions]])</f>
        <v>4.5454545454545456E-2</v>
      </c>
      <c r="Q898">
        <f>IF(data[[#This Row],[clicks]]=0,0,data[[#This Row],[spent]]/data[[#This Row],[clicks]])</f>
        <v>0</v>
      </c>
      <c r="R898">
        <f>IF(data[[#This Row],[impressions]]=0,0,data[[#This Row],[spent]]/data[[#This Row],[impressions]]*1000)</f>
        <v>0</v>
      </c>
      <c r="S898">
        <f t="shared" ref="S898:S961" si="28">IF(L898=0,0,O898/L898)</f>
        <v>0</v>
      </c>
      <c r="T898">
        <f t="shared" ref="T898:T961" si="29">IF(O898=0,0,M898/O898)</f>
        <v>0</v>
      </c>
    </row>
    <row r="899" spans="1:20" x14ac:dyDescent="0.3">
      <c r="A899">
        <v>1121877</v>
      </c>
      <c r="B899" s="1">
        <v>42964</v>
      </c>
      <c r="C899" s="1">
        <v>42964</v>
      </c>
      <c r="F899" t="s">
        <v>60</v>
      </c>
      <c r="G899" t="s">
        <v>21</v>
      </c>
      <c r="H899">
        <v>9</v>
      </c>
      <c r="I899">
        <v>44189</v>
      </c>
      <c r="J899">
        <v>7</v>
      </c>
      <c r="K899">
        <v>10</v>
      </c>
      <c r="L899">
        <v>2</v>
      </c>
      <c r="M899">
        <v>0</v>
      </c>
      <c r="P899">
        <f>IF(data[[#This Row],[impressions]]=0,0,data[[#This Row],[clicks]]/data[[#This Row],[impressions]])</f>
        <v>0.2</v>
      </c>
      <c r="Q899">
        <f>IF(data[[#This Row],[clicks]]=0,0,data[[#This Row],[spent]]/data[[#This Row],[clicks]])</f>
        <v>0</v>
      </c>
      <c r="R899">
        <f>IF(data[[#This Row],[impressions]]=0,0,data[[#This Row],[spent]]/data[[#This Row],[impressions]]*1000)</f>
        <v>0</v>
      </c>
      <c r="S899">
        <f t="shared" si="28"/>
        <v>0</v>
      </c>
      <c r="T899">
        <f t="shared" si="29"/>
        <v>0</v>
      </c>
    </row>
    <row r="900" spans="1:20" x14ac:dyDescent="0.3">
      <c r="A900">
        <v>1121878</v>
      </c>
      <c r="B900" s="1">
        <v>42964</v>
      </c>
      <c r="C900" s="1">
        <v>42964</v>
      </c>
      <c r="F900" t="s">
        <v>60</v>
      </c>
      <c r="G900" t="s">
        <v>58</v>
      </c>
      <c r="H900">
        <v>8</v>
      </c>
      <c r="I900">
        <v>45199</v>
      </c>
      <c r="J900">
        <v>7</v>
      </c>
      <c r="K900">
        <v>10</v>
      </c>
      <c r="L900">
        <v>1</v>
      </c>
      <c r="M900">
        <v>0</v>
      </c>
      <c r="P900">
        <f>IF(data[[#This Row],[impressions]]=0,0,data[[#This Row],[clicks]]/data[[#This Row],[impressions]])</f>
        <v>0.1</v>
      </c>
      <c r="Q900">
        <f>IF(data[[#This Row],[clicks]]=0,0,data[[#This Row],[spent]]/data[[#This Row],[clicks]])</f>
        <v>0</v>
      </c>
      <c r="R900">
        <f>IF(data[[#This Row],[impressions]]=0,0,data[[#This Row],[spent]]/data[[#This Row],[impressions]]*1000)</f>
        <v>0</v>
      </c>
      <c r="S900">
        <f t="shared" si="28"/>
        <v>0</v>
      </c>
      <c r="T900">
        <f t="shared" si="29"/>
        <v>0</v>
      </c>
    </row>
    <row r="901" spans="1:20" x14ac:dyDescent="0.3">
      <c r="A901">
        <v>1121881</v>
      </c>
      <c r="B901" s="1">
        <v>42977</v>
      </c>
      <c r="C901" s="1">
        <v>42977</v>
      </c>
      <c r="F901" t="s">
        <v>60</v>
      </c>
      <c r="G901" t="s">
        <v>58</v>
      </c>
      <c r="H901">
        <v>13</v>
      </c>
      <c r="I901">
        <v>221843</v>
      </c>
      <c r="J901">
        <v>43</v>
      </c>
      <c r="K901">
        <v>63</v>
      </c>
      <c r="L901">
        <v>5</v>
      </c>
      <c r="M901">
        <v>0</v>
      </c>
      <c r="P901">
        <f>IF(data[[#This Row],[impressions]]=0,0,data[[#This Row],[clicks]]/data[[#This Row],[impressions]])</f>
        <v>7.9365079365079361E-2</v>
      </c>
      <c r="Q901">
        <f>IF(data[[#This Row],[clicks]]=0,0,data[[#This Row],[spent]]/data[[#This Row],[clicks]])</f>
        <v>0</v>
      </c>
      <c r="R901">
        <f>IF(data[[#This Row],[impressions]]=0,0,data[[#This Row],[spent]]/data[[#This Row],[impressions]]*1000)</f>
        <v>0</v>
      </c>
      <c r="S901">
        <f t="shared" si="28"/>
        <v>0</v>
      </c>
      <c r="T901">
        <f t="shared" si="29"/>
        <v>0</v>
      </c>
    </row>
    <row r="902" spans="1:20" x14ac:dyDescent="0.3">
      <c r="A902">
        <v>1121888</v>
      </c>
      <c r="B902" s="1">
        <v>42977</v>
      </c>
      <c r="C902" s="1">
        <v>42977</v>
      </c>
      <c r="F902" t="s">
        <v>55</v>
      </c>
      <c r="G902" t="s">
        <v>61</v>
      </c>
      <c r="H902">
        <v>69</v>
      </c>
      <c r="I902">
        <v>41672</v>
      </c>
      <c r="J902">
        <v>6</v>
      </c>
      <c r="K902">
        <v>11</v>
      </c>
      <c r="L902">
        <v>2</v>
      </c>
      <c r="M902">
        <v>1</v>
      </c>
      <c r="P902">
        <f>IF(data[[#This Row],[impressions]]=0,0,data[[#This Row],[clicks]]/data[[#This Row],[impressions]])</f>
        <v>0.18181818181818182</v>
      </c>
      <c r="Q902">
        <f>IF(data[[#This Row],[clicks]]=0,0,data[[#This Row],[spent]]/data[[#This Row],[clicks]])</f>
        <v>0.5</v>
      </c>
      <c r="R902">
        <f>IF(data[[#This Row],[impressions]]=0,0,data[[#This Row],[spent]]/data[[#This Row],[impressions]]*1000)</f>
        <v>90.909090909090907</v>
      </c>
      <c r="S902">
        <f t="shared" si="28"/>
        <v>0</v>
      </c>
      <c r="T902">
        <f t="shared" si="29"/>
        <v>0</v>
      </c>
    </row>
    <row r="903" spans="1:20" x14ac:dyDescent="0.3">
      <c r="A903">
        <v>1121889</v>
      </c>
      <c r="B903" s="1">
        <v>42977</v>
      </c>
      <c r="C903" s="1">
        <v>42977</v>
      </c>
      <c r="F903" t="s">
        <v>21</v>
      </c>
      <c r="G903" t="s">
        <v>23</v>
      </c>
      <c r="H903">
        <v>13</v>
      </c>
      <c r="I903">
        <v>127546</v>
      </c>
      <c r="J903">
        <v>25</v>
      </c>
      <c r="K903">
        <v>39</v>
      </c>
      <c r="L903">
        <v>2</v>
      </c>
      <c r="M903">
        <v>0</v>
      </c>
      <c r="P903">
        <f>IF(data[[#This Row],[impressions]]=0,0,data[[#This Row],[clicks]]/data[[#This Row],[impressions]])</f>
        <v>5.128205128205128E-2</v>
      </c>
      <c r="Q903">
        <f>IF(data[[#This Row],[clicks]]=0,0,data[[#This Row],[spent]]/data[[#This Row],[clicks]])</f>
        <v>0</v>
      </c>
      <c r="R903">
        <f>IF(data[[#This Row],[impressions]]=0,0,data[[#This Row],[spent]]/data[[#This Row],[impressions]]*1000)</f>
        <v>0</v>
      </c>
      <c r="S903">
        <f t="shared" si="28"/>
        <v>0</v>
      </c>
      <c r="T903">
        <f t="shared" si="29"/>
        <v>0</v>
      </c>
    </row>
    <row r="904" spans="1:20" x14ac:dyDescent="0.3">
      <c r="A904">
        <v>1121890</v>
      </c>
      <c r="B904" s="1">
        <v>42964</v>
      </c>
      <c r="C904" s="1">
        <v>42964</v>
      </c>
      <c r="F904" t="s">
        <v>21</v>
      </c>
      <c r="G904" t="s">
        <v>27</v>
      </c>
      <c r="H904">
        <v>15</v>
      </c>
      <c r="I904">
        <v>127865</v>
      </c>
      <c r="J904">
        <v>28</v>
      </c>
      <c r="K904">
        <v>38</v>
      </c>
      <c r="L904">
        <v>3</v>
      </c>
      <c r="M904">
        <v>1</v>
      </c>
      <c r="P904">
        <f>IF(data[[#This Row],[impressions]]=0,0,data[[#This Row],[clicks]]/data[[#This Row],[impressions]])</f>
        <v>7.8947368421052627E-2</v>
      </c>
      <c r="Q904">
        <f>IF(data[[#This Row],[clicks]]=0,0,data[[#This Row],[spent]]/data[[#This Row],[clicks]])</f>
        <v>0.33333333333333331</v>
      </c>
      <c r="R904">
        <f>IF(data[[#This Row],[impressions]]=0,0,data[[#This Row],[spent]]/data[[#This Row],[impressions]]*1000)</f>
        <v>26.315789473684209</v>
      </c>
      <c r="S904">
        <f t="shared" si="28"/>
        <v>0</v>
      </c>
      <c r="T904">
        <f t="shared" si="29"/>
        <v>0</v>
      </c>
    </row>
    <row r="905" spans="1:20" x14ac:dyDescent="0.3">
      <c r="A905">
        <v>1121891</v>
      </c>
      <c r="B905" s="1">
        <v>42964</v>
      </c>
      <c r="C905" s="1">
        <v>42964</v>
      </c>
      <c r="F905" t="s">
        <v>21</v>
      </c>
      <c r="G905" t="s">
        <v>23</v>
      </c>
      <c r="H905">
        <v>13</v>
      </c>
      <c r="I905">
        <v>1025327</v>
      </c>
      <c r="J905">
        <v>229</v>
      </c>
      <c r="K905">
        <v>314</v>
      </c>
      <c r="L905">
        <v>16</v>
      </c>
      <c r="M905">
        <v>2</v>
      </c>
      <c r="P905">
        <f>IF(data[[#This Row],[impressions]]=0,0,data[[#This Row],[clicks]]/data[[#This Row],[impressions]])</f>
        <v>5.0955414012738856E-2</v>
      </c>
      <c r="Q905">
        <f>IF(data[[#This Row],[clicks]]=0,0,data[[#This Row],[spent]]/data[[#This Row],[clicks]])</f>
        <v>0.125</v>
      </c>
      <c r="R905">
        <f>IF(data[[#This Row],[impressions]]=0,0,data[[#This Row],[spent]]/data[[#This Row],[impressions]]*1000)</f>
        <v>6.369426751592357</v>
      </c>
      <c r="S905">
        <f t="shared" si="28"/>
        <v>0</v>
      </c>
      <c r="T905">
        <f t="shared" si="29"/>
        <v>0</v>
      </c>
    </row>
    <row r="906" spans="1:20" x14ac:dyDescent="0.3">
      <c r="A906">
        <v>1121894</v>
      </c>
      <c r="B906" s="1">
        <v>42964</v>
      </c>
      <c r="C906" s="1">
        <v>42964</v>
      </c>
      <c r="F906" t="s">
        <v>21</v>
      </c>
      <c r="G906" t="s">
        <v>22</v>
      </c>
      <c r="H906">
        <v>14</v>
      </c>
      <c r="I906">
        <v>561415</v>
      </c>
      <c r="J906">
        <v>124</v>
      </c>
      <c r="K906">
        <v>174</v>
      </c>
      <c r="L906">
        <v>3</v>
      </c>
      <c r="M906">
        <v>0</v>
      </c>
      <c r="P906">
        <f>IF(data[[#This Row],[impressions]]=0,0,data[[#This Row],[clicks]]/data[[#This Row],[impressions]])</f>
        <v>1.7241379310344827E-2</v>
      </c>
      <c r="Q906">
        <f>IF(data[[#This Row],[clicks]]=0,0,data[[#This Row],[spent]]/data[[#This Row],[clicks]])</f>
        <v>0</v>
      </c>
      <c r="R906">
        <f>IF(data[[#This Row],[impressions]]=0,0,data[[#This Row],[spent]]/data[[#This Row],[impressions]]*1000)</f>
        <v>0</v>
      </c>
      <c r="S906">
        <f t="shared" si="28"/>
        <v>0</v>
      </c>
      <c r="T906">
        <f t="shared" si="29"/>
        <v>0</v>
      </c>
    </row>
    <row r="907" spans="1:20" x14ac:dyDescent="0.3">
      <c r="A907">
        <v>1121895</v>
      </c>
      <c r="B907" s="1">
        <v>42964</v>
      </c>
      <c r="C907" s="1">
        <v>42964</v>
      </c>
      <c r="F907" t="s">
        <v>23</v>
      </c>
      <c r="G907" t="s">
        <v>24</v>
      </c>
      <c r="H907">
        <v>21</v>
      </c>
      <c r="I907">
        <v>132803</v>
      </c>
      <c r="J907">
        <v>25</v>
      </c>
      <c r="K907">
        <v>37</v>
      </c>
      <c r="L907">
        <v>2</v>
      </c>
      <c r="M907">
        <v>1</v>
      </c>
      <c r="P907">
        <f>IF(data[[#This Row],[impressions]]=0,0,data[[#This Row],[clicks]]/data[[#This Row],[impressions]])</f>
        <v>5.4054054054054057E-2</v>
      </c>
      <c r="Q907">
        <f>IF(data[[#This Row],[clicks]]=0,0,data[[#This Row],[spent]]/data[[#This Row],[clicks]])</f>
        <v>0.5</v>
      </c>
      <c r="R907">
        <f>IF(data[[#This Row],[impressions]]=0,0,data[[#This Row],[spent]]/data[[#This Row],[impressions]]*1000)</f>
        <v>27.027027027027028</v>
      </c>
      <c r="S907">
        <f t="shared" si="28"/>
        <v>0</v>
      </c>
      <c r="T907">
        <f t="shared" si="29"/>
        <v>0</v>
      </c>
    </row>
    <row r="908" spans="1:20" x14ac:dyDescent="0.3">
      <c r="A908">
        <v>1121897</v>
      </c>
      <c r="B908" s="1">
        <v>42964</v>
      </c>
      <c r="C908" s="1">
        <v>42964</v>
      </c>
      <c r="F908" t="s">
        <v>23</v>
      </c>
      <c r="G908" t="s">
        <v>30</v>
      </c>
      <c r="H908">
        <v>17</v>
      </c>
      <c r="I908">
        <v>24664</v>
      </c>
      <c r="J908">
        <v>2</v>
      </c>
      <c r="K908">
        <v>3</v>
      </c>
      <c r="L908">
        <v>1</v>
      </c>
      <c r="M908">
        <v>1</v>
      </c>
      <c r="P908">
        <f>IF(data[[#This Row],[impressions]]=0,0,data[[#This Row],[clicks]]/data[[#This Row],[impressions]])</f>
        <v>0.33333333333333331</v>
      </c>
      <c r="Q908">
        <f>IF(data[[#This Row],[clicks]]=0,0,data[[#This Row],[spent]]/data[[#This Row],[clicks]])</f>
        <v>1</v>
      </c>
      <c r="R908">
        <f>IF(data[[#This Row],[impressions]]=0,0,data[[#This Row],[spent]]/data[[#This Row],[impressions]]*1000)</f>
        <v>333.33333333333331</v>
      </c>
      <c r="S908">
        <f t="shared" si="28"/>
        <v>0</v>
      </c>
      <c r="T908">
        <f t="shared" si="29"/>
        <v>0</v>
      </c>
    </row>
    <row r="909" spans="1:20" x14ac:dyDescent="0.3">
      <c r="A909">
        <v>1121901</v>
      </c>
      <c r="B909" s="1">
        <v>42964</v>
      </c>
      <c r="C909" s="1">
        <v>42964</v>
      </c>
      <c r="F909" t="s">
        <v>27</v>
      </c>
      <c r="G909" t="s">
        <v>26</v>
      </c>
      <c r="H909">
        <v>21</v>
      </c>
      <c r="I909">
        <v>1020561</v>
      </c>
      <c r="J909">
        <v>172</v>
      </c>
      <c r="K909">
        <v>264</v>
      </c>
      <c r="L909">
        <v>7</v>
      </c>
      <c r="M909">
        <v>3</v>
      </c>
      <c r="P909">
        <f>IF(data[[#This Row],[impressions]]=0,0,data[[#This Row],[clicks]]/data[[#This Row],[impressions]])</f>
        <v>2.6515151515151516E-2</v>
      </c>
      <c r="Q909">
        <f>IF(data[[#This Row],[clicks]]=0,0,data[[#This Row],[spent]]/data[[#This Row],[clicks]])</f>
        <v>0.42857142857142855</v>
      </c>
      <c r="R909">
        <f>IF(data[[#This Row],[impressions]]=0,0,data[[#This Row],[spent]]/data[[#This Row],[impressions]]*1000)</f>
        <v>11.363636363636363</v>
      </c>
      <c r="S909">
        <f t="shared" si="28"/>
        <v>0</v>
      </c>
      <c r="T909">
        <f t="shared" si="29"/>
        <v>0</v>
      </c>
    </row>
    <row r="910" spans="1:20" x14ac:dyDescent="0.3">
      <c r="A910">
        <v>1121902</v>
      </c>
      <c r="B910" s="1">
        <v>42965</v>
      </c>
      <c r="C910" s="1">
        <v>42965</v>
      </c>
      <c r="F910" t="s">
        <v>27</v>
      </c>
      <c r="G910" t="s">
        <v>26</v>
      </c>
      <c r="H910">
        <v>22</v>
      </c>
      <c r="I910">
        <v>682143</v>
      </c>
      <c r="J910">
        <v>114</v>
      </c>
      <c r="K910">
        <v>177</v>
      </c>
      <c r="L910">
        <v>6</v>
      </c>
      <c r="M910">
        <v>2</v>
      </c>
      <c r="P910">
        <f>IF(data[[#This Row],[impressions]]=0,0,data[[#This Row],[clicks]]/data[[#This Row],[impressions]])</f>
        <v>3.3898305084745763E-2</v>
      </c>
      <c r="Q910">
        <f>IF(data[[#This Row],[clicks]]=0,0,data[[#This Row],[spent]]/data[[#This Row],[clicks]])</f>
        <v>0.33333333333333331</v>
      </c>
      <c r="R910">
        <f>IF(data[[#This Row],[impressions]]=0,0,data[[#This Row],[spent]]/data[[#This Row],[impressions]]*1000)</f>
        <v>11.299435028248588</v>
      </c>
      <c r="S910">
        <f t="shared" si="28"/>
        <v>0</v>
      </c>
      <c r="T910">
        <f t="shared" si="29"/>
        <v>0</v>
      </c>
    </row>
    <row r="911" spans="1:20" x14ac:dyDescent="0.3">
      <c r="A911">
        <v>1121903</v>
      </c>
      <c r="B911" s="1">
        <v>42965</v>
      </c>
      <c r="C911" s="1">
        <v>42965</v>
      </c>
      <c r="F911" t="s">
        <v>27</v>
      </c>
      <c r="G911" t="s">
        <v>30</v>
      </c>
      <c r="H911">
        <v>18</v>
      </c>
      <c r="I911">
        <v>1247717</v>
      </c>
      <c r="J911">
        <v>222</v>
      </c>
      <c r="K911">
        <v>343</v>
      </c>
      <c r="L911">
        <v>11</v>
      </c>
      <c r="M911">
        <v>4</v>
      </c>
      <c r="P911">
        <f>IF(data[[#This Row],[impressions]]=0,0,data[[#This Row],[clicks]]/data[[#This Row],[impressions]])</f>
        <v>3.2069970845481049E-2</v>
      </c>
      <c r="Q911">
        <f>IF(data[[#This Row],[clicks]]=0,0,data[[#This Row],[spent]]/data[[#This Row],[clicks]])</f>
        <v>0.36363636363636365</v>
      </c>
      <c r="R911">
        <f>IF(data[[#This Row],[impressions]]=0,0,data[[#This Row],[spent]]/data[[#This Row],[impressions]]*1000)</f>
        <v>11.661807580174926</v>
      </c>
      <c r="S911">
        <f t="shared" si="28"/>
        <v>0</v>
      </c>
      <c r="T911">
        <f t="shared" si="29"/>
        <v>0</v>
      </c>
    </row>
    <row r="912" spans="1:20" x14ac:dyDescent="0.3">
      <c r="A912">
        <v>1121904</v>
      </c>
      <c r="B912" s="1">
        <v>42966</v>
      </c>
      <c r="C912" s="1">
        <v>42966</v>
      </c>
      <c r="F912" t="s">
        <v>27</v>
      </c>
      <c r="G912" t="s">
        <v>24</v>
      </c>
      <c r="H912">
        <v>18</v>
      </c>
      <c r="I912">
        <v>146406</v>
      </c>
      <c r="J912">
        <v>23</v>
      </c>
      <c r="K912">
        <v>33</v>
      </c>
      <c r="L912">
        <v>1</v>
      </c>
      <c r="M912">
        <v>1</v>
      </c>
      <c r="P912">
        <f>IF(data[[#This Row],[impressions]]=0,0,data[[#This Row],[clicks]]/data[[#This Row],[impressions]])</f>
        <v>3.0303030303030304E-2</v>
      </c>
      <c r="Q912">
        <f>IF(data[[#This Row],[clicks]]=0,0,data[[#This Row],[spent]]/data[[#This Row],[clicks]])</f>
        <v>1</v>
      </c>
      <c r="R912">
        <f>IF(data[[#This Row],[impressions]]=0,0,data[[#This Row],[spent]]/data[[#This Row],[impressions]]*1000)</f>
        <v>30.303030303030305</v>
      </c>
      <c r="S912">
        <f t="shared" si="28"/>
        <v>0</v>
      </c>
      <c r="T912">
        <f t="shared" si="29"/>
        <v>0</v>
      </c>
    </row>
    <row r="913" spans="1:20" x14ac:dyDescent="0.3">
      <c r="A913">
        <v>1121905</v>
      </c>
      <c r="B913" s="1">
        <v>42966</v>
      </c>
      <c r="C913" s="1">
        <v>42966</v>
      </c>
      <c r="F913" t="s">
        <v>27</v>
      </c>
      <c r="G913" t="s">
        <v>26</v>
      </c>
      <c r="H913">
        <v>21</v>
      </c>
      <c r="I913">
        <v>905699</v>
      </c>
      <c r="J913">
        <v>161</v>
      </c>
      <c r="K913">
        <v>235</v>
      </c>
      <c r="L913">
        <v>4</v>
      </c>
      <c r="M913">
        <v>1</v>
      </c>
      <c r="P913">
        <f>IF(data[[#This Row],[impressions]]=0,0,data[[#This Row],[clicks]]/data[[#This Row],[impressions]])</f>
        <v>1.7021276595744681E-2</v>
      </c>
      <c r="Q913">
        <f>IF(data[[#This Row],[clicks]]=0,0,data[[#This Row],[spent]]/data[[#This Row],[clicks]])</f>
        <v>0.25</v>
      </c>
      <c r="R913">
        <f>IF(data[[#This Row],[impressions]]=0,0,data[[#This Row],[spent]]/data[[#This Row],[impressions]]*1000)</f>
        <v>4.2553191489361701</v>
      </c>
      <c r="S913">
        <f t="shared" si="28"/>
        <v>0</v>
      </c>
      <c r="T913">
        <f t="shared" si="29"/>
        <v>0</v>
      </c>
    </row>
    <row r="914" spans="1:20" x14ac:dyDescent="0.3">
      <c r="A914">
        <v>1121906</v>
      </c>
      <c r="B914" s="1">
        <v>42966</v>
      </c>
      <c r="C914" s="1">
        <v>42966</v>
      </c>
      <c r="F914" t="s">
        <v>27</v>
      </c>
      <c r="G914" t="s">
        <v>24</v>
      </c>
      <c r="H914">
        <v>17</v>
      </c>
      <c r="I914">
        <v>1184580</v>
      </c>
      <c r="J914">
        <v>194</v>
      </c>
      <c r="K914">
        <v>298</v>
      </c>
      <c r="L914">
        <v>14</v>
      </c>
      <c r="M914">
        <v>3</v>
      </c>
      <c r="P914">
        <f>IF(data[[#This Row],[impressions]]=0,0,data[[#This Row],[clicks]]/data[[#This Row],[impressions]])</f>
        <v>4.6979865771812082E-2</v>
      </c>
      <c r="Q914">
        <f>IF(data[[#This Row],[clicks]]=0,0,data[[#This Row],[spent]]/data[[#This Row],[clicks]])</f>
        <v>0.21428571428571427</v>
      </c>
      <c r="R914">
        <f>IF(data[[#This Row],[impressions]]=0,0,data[[#This Row],[spent]]/data[[#This Row],[impressions]]*1000)</f>
        <v>10.067114093959731</v>
      </c>
      <c r="S914">
        <f t="shared" si="28"/>
        <v>0</v>
      </c>
      <c r="T914">
        <f t="shared" si="29"/>
        <v>0</v>
      </c>
    </row>
    <row r="915" spans="1:20" x14ac:dyDescent="0.3">
      <c r="A915">
        <v>1121907</v>
      </c>
      <c r="B915" s="1">
        <v>42967</v>
      </c>
      <c r="C915" s="1">
        <v>42967</v>
      </c>
      <c r="F915" t="s">
        <v>30</v>
      </c>
      <c r="G915" t="s">
        <v>29</v>
      </c>
      <c r="H915">
        <v>19</v>
      </c>
      <c r="I915">
        <v>98057</v>
      </c>
      <c r="J915">
        <v>20</v>
      </c>
      <c r="K915">
        <v>31</v>
      </c>
      <c r="L915">
        <v>1</v>
      </c>
      <c r="M915">
        <v>1</v>
      </c>
      <c r="P915">
        <f>IF(data[[#This Row],[impressions]]=0,0,data[[#This Row],[clicks]]/data[[#This Row],[impressions]])</f>
        <v>3.2258064516129031E-2</v>
      </c>
      <c r="Q915">
        <f>IF(data[[#This Row],[clicks]]=0,0,data[[#This Row],[spent]]/data[[#This Row],[clicks]])</f>
        <v>1</v>
      </c>
      <c r="R915">
        <f>IF(data[[#This Row],[impressions]]=0,0,data[[#This Row],[spent]]/data[[#This Row],[impressions]]*1000)</f>
        <v>32.258064516129032</v>
      </c>
      <c r="S915">
        <f t="shared" si="28"/>
        <v>0</v>
      </c>
      <c r="T915">
        <f t="shared" si="29"/>
        <v>0</v>
      </c>
    </row>
    <row r="916" spans="1:20" x14ac:dyDescent="0.3">
      <c r="A916">
        <v>1121917</v>
      </c>
      <c r="B916" s="1">
        <v>42967</v>
      </c>
      <c r="C916" s="1">
        <v>42967</v>
      </c>
      <c r="F916" t="s">
        <v>25</v>
      </c>
      <c r="G916" t="s">
        <v>29</v>
      </c>
      <c r="H916">
        <v>24</v>
      </c>
      <c r="I916">
        <v>238735</v>
      </c>
      <c r="J916">
        <v>56</v>
      </c>
      <c r="K916">
        <v>85</v>
      </c>
      <c r="L916">
        <v>4</v>
      </c>
      <c r="M916">
        <v>1</v>
      </c>
      <c r="P916">
        <f>IF(data[[#This Row],[impressions]]=0,0,data[[#This Row],[clicks]]/data[[#This Row],[impressions]])</f>
        <v>4.7058823529411764E-2</v>
      </c>
      <c r="Q916">
        <f>IF(data[[#This Row],[clicks]]=0,0,data[[#This Row],[spent]]/data[[#This Row],[clicks]])</f>
        <v>0.25</v>
      </c>
      <c r="R916">
        <f>IF(data[[#This Row],[impressions]]=0,0,data[[#This Row],[spent]]/data[[#This Row],[impressions]]*1000)</f>
        <v>11.76470588235294</v>
      </c>
      <c r="S916">
        <f t="shared" si="28"/>
        <v>0</v>
      </c>
      <c r="T916">
        <f t="shared" si="29"/>
        <v>0</v>
      </c>
    </row>
    <row r="917" spans="1:20" x14ac:dyDescent="0.3">
      <c r="A917">
        <v>1121918</v>
      </c>
      <c r="B917" s="1">
        <v>42967</v>
      </c>
      <c r="C917" s="1">
        <v>42967</v>
      </c>
      <c r="F917" t="s">
        <v>25</v>
      </c>
      <c r="G917" t="s">
        <v>33</v>
      </c>
      <c r="H917">
        <v>25</v>
      </c>
      <c r="I917">
        <v>320657</v>
      </c>
      <c r="J917">
        <v>77</v>
      </c>
      <c r="K917">
        <v>116</v>
      </c>
      <c r="L917">
        <v>2</v>
      </c>
      <c r="M917">
        <v>0</v>
      </c>
      <c r="P917">
        <f>IF(data[[#This Row],[impressions]]=0,0,data[[#This Row],[clicks]]/data[[#This Row],[impressions]])</f>
        <v>1.7241379310344827E-2</v>
      </c>
      <c r="Q917">
        <f>IF(data[[#This Row],[clicks]]=0,0,data[[#This Row],[spent]]/data[[#This Row],[clicks]])</f>
        <v>0</v>
      </c>
      <c r="R917">
        <f>IF(data[[#This Row],[impressions]]=0,0,data[[#This Row],[spent]]/data[[#This Row],[impressions]]*1000)</f>
        <v>0</v>
      </c>
      <c r="S917">
        <f t="shared" si="28"/>
        <v>0</v>
      </c>
      <c r="T917">
        <f t="shared" si="29"/>
        <v>0</v>
      </c>
    </row>
    <row r="918" spans="1:20" x14ac:dyDescent="0.3">
      <c r="A918">
        <v>1121925</v>
      </c>
      <c r="B918" s="1">
        <v>42967</v>
      </c>
      <c r="C918" s="1">
        <v>42967</v>
      </c>
      <c r="F918" t="s">
        <v>24</v>
      </c>
      <c r="G918" t="s">
        <v>35</v>
      </c>
      <c r="H918">
        <v>23</v>
      </c>
      <c r="I918">
        <v>244074</v>
      </c>
      <c r="J918">
        <v>57</v>
      </c>
      <c r="K918">
        <v>85</v>
      </c>
      <c r="L918">
        <v>4</v>
      </c>
      <c r="M918">
        <v>2</v>
      </c>
      <c r="P918">
        <f>IF(data[[#This Row],[impressions]]=0,0,data[[#This Row],[clicks]]/data[[#This Row],[impressions]])</f>
        <v>4.7058823529411764E-2</v>
      </c>
      <c r="Q918">
        <f>IF(data[[#This Row],[clicks]]=0,0,data[[#This Row],[spent]]/data[[#This Row],[clicks]])</f>
        <v>0.5</v>
      </c>
      <c r="R918">
        <f>IF(data[[#This Row],[impressions]]=0,0,data[[#This Row],[spent]]/data[[#This Row],[impressions]]*1000)</f>
        <v>23.52941176470588</v>
      </c>
      <c r="S918">
        <f t="shared" si="28"/>
        <v>0</v>
      </c>
      <c r="T918">
        <f t="shared" si="29"/>
        <v>0</v>
      </c>
    </row>
    <row r="919" spans="1:20" x14ac:dyDescent="0.3">
      <c r="A919">
        <v>1121928</v>
      </c>
      <c r="B919" s="1">
        <v>42967</v>
      </c>
      <c r="C919" s="1">
        <v>42967</v>
      </c>
      <c r="F919" t="s">
        <v>24</v>
      </c>
      <c r="G919" t="s">
        <v>35</v>
      </c>
      <c r="H919">
        <v>24</v>
      </c>
      <c r="I919">
        <v>39146</v>
      </c>
      <c r="J919">
        <v>8</v>
      </c>
      <c r="K919">
        <v>13</v>
      </c>
      <c r="L919">
        <v>1</v>
      </c>
      <c r="M919">
        <v>0</v>
      </c>
      <c r="P919">
        <f>IF(data[[#This Row],[impressions]]=0,0,data[[#This Row],[clicks]]/data[[#This Row],[impressions]])</f>
        <v>7.6923076923076927E-2</v>
      </c>
      <c r="Q919">
        <f>IF(data[[#This Row],[clicks]]=0,0,data[[#This Row],[spent]]/data[[#This Row],[clicks]])</f>
        <v>0</v>
      </c>
      <c r="R919">
        <f>IF(data[[#This Row],[impressions]]=0,0,data[[#This Row],[spent]]/data[[#This Row],[impressions]]*1000)</f>
        <v>0</v>
      </c>
      <c r="S919">
        <f t="shared" si="28"/>
        <v>0</v>
      </c>
      <c r="T919">
        <f t="shared" si="29"/>
        <v>0</v>
      </c>
    </row>
    <row r="920" spans="1:20" x14ac:dyDescent="0.3">
      <c r="A920">
        <v>1121931</v>
      </c>
      <c r="B920" s="1">
        <v>42967</v>
      </c>
      <c r="C920" s="1">
        <v>42967</v>
      </c>
      <c r="F920" t="s">
        <v>29</v>
      </c>
      <c r="G920" t="s">
        <v>34</v>
      </c>
      <c r="H920">
        <v>23</v>
      </c>
      <c r="I920">
        <v>78468</v>
      </c>
      <c r="J920">
        <v>15</v>
      </c>
      <c r="K920">
        <v>24</v>
      </c>
      <c r="L920">
        <v>1</v>
      </c>
      <c r="M920">
        <v>0</v>
      </c>
      <c r="P920">
        <f>IF(data[[#This Row],[impressions]]=0,0,data[[#This Row],[clicks]]/data[[#This Row],[impressions]])</f>
        <v>4.1666666666666664E-2</v>
      </c>
      <c r="Q920">
        <f>IF(data[[#This Row],[clicks]]=0,0,data[[#This Row],[spent]]/data[[#This Row],[clicks]])</f>
        <v>0</v>
      </c>
      <c r="R920">
        <f>IF(data[[#This Row],[impressions]]=0,0,data[[#This Row],[spent]]/data[[#This Row],[impressions]]*1000)</f>
        <v>0</v>
      </c>
      <c r="S920">
        <f t="shared" si="28"/>
        <v>0</v>
      </c>
      <c r="T920">
        <f t="shared" si="29"/>
        <v>0</v>
      </c>
    </row>
    <row r="921" spans="1:20" x14ac:dyDescent="0.3">
      <c r="A921">
        <v>1121933</v>
      </c>
      <c r="B921" s="1">
        <v>42966</v>
      </c>
      <c r="C921" s="1">
        <v>42966</v>
      </c>
      <c r="F921" t="s">
        <v>29</v>
      </c>
      <c r="G921" t="s">
        <v>31</v>
      </c>
      <c r="H921">
        <v>26</v>
      </c>
      <c r="I921">
        <v>325653</v>
      </c>
      <c r="J921">
        <v>63</v>
      </c>
      <c r="K921">
        <v>89</v>
      </c>
      <c r="L921">
        <v>2</v>
      </c>
      <c r="M921">
        <v>0</v>
      </c>
      <c r="P921">
        <f>IF(data[[#This Row],[impressions]]=0,0,data[[#This Row],[clicks]]/data[[#This Row],[impressions]])</f>
        <v>2.247191011235955E-2</v>
      </c>
      <c r="Q921">
        <f>IF(data[[#This Row],[clicks]]=0,0,data[[#This Row],[spent]]/data[[#This Row],[clicks]])</f>
        <v>0</v>
      </c>
      <c r="R921">
        <f>IF(data[[#This Row],[impressions]]=0,0,data[[#This Row],[spent]]/data[[#This Row],[impressions]]*1000)</f>
        <v>0</v>
      </c>
      <c r="S921">
        <f t="shared" si="28"/>
        <v>0</v>
      </c>
      <c r="T921">
        <f t="shared" si="29"/>
        <v>0</v>
      </c>
    </row>
    <row r="922" spans="1:20" x14ac:dyDescent="0.3">
      <c r="A922">
        <v>1121935</v>
      </c>
      <c r="B922" s="1">
        <v>42966</v>
      </c>
      <c r="C922" s="1">
        <v>42966</v>
      </c>
      <c r="F922" t="s">
        <v>29</v>
      </c>
      <c r="G922" t="s">
        <v>32</v>
      </c>
      <c r="H922">
        <v>23</v>
      </c>
      <c r="I922">
        <v>66277</v>
      </c>
      <c r="J922">
        <v>12</v>
      </c>
      <c r="K922">
        <v>17</v>
      </c>
      <c r="L922">
        <v>1</v>
      </c>
      <c r="M922">
        <v>0</v>
      </c>
      <c r="P922">
        <f>IF(data[[#This Row],[impressions]]=0,0,data[[#This Row],[clicks]]/data[[#This Row],[impressions]])</f>
        <v>5.8823529411764705E-2</v>
      </c>
      <c r="Q922">
        <f>IF(data[[#This Row],[clicks]]=0,0,data[[#This Row],[spent]]/data[[#This Row],[clicks]])</f>
        <v>0</v>
      </c>
      <c r="R922">
        <f>IF(data[[#This Row],[impressions]]=0,0,data[[#This Row],[spent]]/data[[#This Row],[impressions]]*1000)</f>
        <v>0</v>
      </c>
      <c r="S922">
        <f t="shared" si="28"/>
        <v>0</v>
      </c>
      <c r="T922">
        <f t="shared" si="29"/>
        <v>0</v>
      </c>
    </row>
    <row r="923" spans="1:20" x14ac:dyDescent="0.3">
      <c r="A923">
        <v>1121936</v>
      </c>
      <c r="B923" s="1">
        <v>42965</v>
      </c>
      <c r="C923" s="1">
        <v>42965</v>
      </c>
      <c r="F923" t="s">
        <v>29</v>
      </c>
      <c r="G923" t="s">
        <v>34</v>
      </c>
      <c r="H923">
        <v>25</v>
      </c>
      <c r="I923">
        <v>93002</v>
      </c>
      <c r="J923">
        <v>16</v>
      </c>
      <c r="K923">
        <v>23</v>
      </c>
      <c r="L923">
        <v>1</v>
      </c>
      <c r="M923">
        <v>0</v>
      </c>
      <c r="P923">
        <f>IF(data[[#This Row],[impressions]]=0,0,data[[#This Row],[clicks]]/data[[#This Row],[impressions]])</f>
        <v>4.3478260869565216E-2</v>
      </c>
      <c r="Q923">
        <f>IF(data[[#This Row],[clicks]]=0,0,data[[#This Row],[spent]]/data[[#This Row],[clicks]])</f>
        <v>0</v>
      </c>
      <c r="R923">
        <f>IF(data[[#This Row],[impressions]]=0,0,data[[#This Row],[spent]]/data[[#This Row],[impressions]]*1000)</f>
        <v>0</v>
      </c>
      <c r="S923">
        <f t="shared" si="28"/>
        <v>0</v>
      </c>
      <c r="T923">
        <f t="shared" si="29"/>
        <v>0</v>
      </c>
    </row>
    <row r="924" spans="1:20" x14ac:dyDescent="0.3">
      <c r="A924">
        <v>1121944</v>
      </c>
      <c r="B924" s="1">
        <v>42965</v>
      </c>
      <c r="C924" s="1">
        <v>42965</v>
      </c>
      <c r="F924" t="s">
        <v>31</v>
      </c>
      <c r="G924" t="s">
        <v>32</v>
      </c>
      <c r="H924">
        <v>29</v>
      </c>
      <c r="I924">
        <v>109723</v>
      </c>
      <c r="J924">
        <v>27</v>
      </c>
      <c r="K924">
        <v>41</v>
      </c>
      <c r="L924">
        <v>1</v>
      </c>
      <c r="M924">
        <v>0</v>
      </c>
      <c r="P924">
        <f>IF(data[[#This Row],[impressions]]=0,0,data[[#This Row],[clicks]]/data[[#This Row],[impressions]])</f>
        <v>2.4390243902439025E-2</v>
      </c>
      <c r="Q924">
        <f>IF(data[[#This Row],[clicks]]=0,0,data[[#This Row],[spent]]/data[[#This Row],[clicks]])</f>
        <v>0</v>
      </c>
      <c r="R924">
        <f>IF(data[[#This Row],[impressions]]=0,0,data[[#This Row],[spent]]/data[[#This Row],[impressions]]*1000)</f>
        <v>0</v>
      </c>
      <c r="S924">
        <f t="shared" si="28"/>
        <v>0</v>
      </c>
      <c r="T924">
        <f t="shared" si="29"/>
        <v>0</v>
      </c>
    </row>
    <row r="925" spans="1:20" x14ac:dyDescent="0.3">
      <c r="A925">
        <v>1121948</v>
      </c>
      <c r="B925" s="1">
        <v>42965</v>
      </c>
      <c r="C925" s="1">
        <v>42965</v>
      </c>
      <c r="F925" t="s">
        <v>31</v>
      </c>
      <c r="G925" t="s">
        <v>35</v>
      </c>
      <c r="H925">
        <v>28</v>
      </c>
      <c r="I925">
        <v>118941</v>
      </c>
      <c r="J925">
        <v>35</v>
      </c>
      <c r="K925">
        <v>50</v>
      </c>
      <c r="L925">
        <v>4</v>
      </c>
      <c r="M925">
        <v>1</v>
      </c>
      <c r="P925">
        <f>IF(data[[#This Row],[impressions]]=0,0,data[[#This Row],[clicks]]/data[[#This Row],[impressions]])</f>
        <v>0.08</v>
      </c>
      <c r="Q925">
        <f>IF(data[[#This Row],[clicks]]=0,0,data[[#This Row],[spent]]/data[[#This Row],[clicks]])</f>
        <v>0.25</v>
      </c>
      <c r="R925">
        <f>IF(data[[#This Row],[impressions]]=0,0,data[[#This Row],[spent]]/data[[#This Row],[impressions]]*1000)</f>
        <v>20</v>
      </c>
      <c r="S925">
        <f t="shared" si="28"/>
        <v>0</v>
      </c>
      <c r="T925">
        <f t="shared" si="29"/>
        <v>0</v>
      </c>
    </row>
    <row r="926" spans="1:20" x14ac:dyDescent="0.3">
      <c r="A926">
        <v>1121949</v>
      </c>
      <c r="B926" s="1">
        <v>42966</v>
      </c>
      <c r="C926" s="1">
        <v>42966</v>
      </c>
      <c r="F926" t="s">
        <v>32</v>
      </c>
      <c r="G926" t="s">
        <v>35</v>
      </c>
      <c r="H926">
        <v>27</v>
      </c>
      <c r="I926">
        <v>221576</v>
      </c>
      <c r="J926">
        <v>47</v>
      </c>
      <c r="K926">
        <v>67</v>
      </c>
      <c r="L926">
        <v>6</v>
      </c>
      <c r="M926">
        <v>1</v>
      </c>
      <c r="P926">
        <f>IF(data[[#This Row],[impressions]]=0,0,data[[#This Row],[clicks]]/data[[#This Row],[impressions]])</f>
        <v>8.9552238805970144E-2</v>
      </c>
      <c r="Q926">
        <f>IF(data[[#This Row],[clicks]]=0,0,data[[#This Row],[spent]]/data[[#This Row],[clicks]])</f>
        <v>0.16666666666666666</v>
      </c>
      <c r="R926">
        <f>IF(data[[#This Row],[impressions]]=0,0,data[[#This Row],[spent]]/data[[#This Row],[impressions]]*1000)</f>
        <v>14.925373134328359</v>
      </c>
      <c r="S926">
        <f t="shared" si="28"/>
        <v>0</v>
      </c>
      <c r="T926">
        <f t="shared" si="29"/>
        <v>0</v>
      </c>
    </row>
    <row r="927" spans="1:20" x14ac:dyDescent="0.3">
      <c r="A927">
        <v>1121953</v>
      </c>
      <c r="B927" s="1">
        <v>42966</v>
      </c>
      <c r="C927" s="1">
        <v>42966</v>
      </c>
      <c r="F927" t="s">
        <v>32</v>
      </c>
      <c r="G927" t="s">
        <v>37</v>
      </c>
      <c r="H927">
        <v>27</v>
      </c>
      <c r="I927">
        <v>8341</v>
      </c>
      <c r="J927">
        <v>1</v>
      </c>
      <c r="K927">
        <v>2</v>
      </c>
      <c r="L927">
        <v>1</v>
      </c>
      <c r="M927">
        <v>0</v>
      </c>
      <c r="P927">
        <f>IF(data[[#This Row],[impressions]]=0,0,data[[#This Row],[clicks]]/data[[#This Row],[impressions]])</f>
        <v>0.5</v>
      </c>
      <c r="Q927">
        <f>IF(data[[#This Row],[clicks]]=0,0,data[[#This Row],[spent]]/data[[#This Row],[clicks]])</f>
        <v>0</v>
      </c>
      <c r="R927">
        <f>IF(data[[#This Row],[impressions]]=0,0,data[[#This Row],[spent]]/data[[#This Row],[impressions]]*1000)</f>
        <v>0</v>
      </c>
      <c r="S927">
        <f t="shared" si="28"/>
        <v>0</v>
      </c>
      <c r="T927">
        <f t="shared" si="29"/>
        <v>0</v>
      </c>
    </row>
    <row r="928" spans="1:20" x14ac:dyDescent="0.3">
      <c r="A928">
        <v>1121954</v>
      </c>
      <c r="B928" s="1">
        <v>42966</v>
      </c>
      <c r="C928" s="1">
        <v>42966</v>
      </c>
      <c r="F928" t="s">
        <v>32</v>
      </c>
      <c r="G928" t="s">
        <v>38</v>
      </c>
      <c r="H928">
        <v>27</v>
      </c>
      <c r="I928">
        <v>120335</v>
      </c>
      <c r="J928">
        <v>26</v>
      </c>
      <c r="K928">
        <v>36</v>
      </c>
      <c r="L928">
        <v>2</v>
      </c>
      <c r="M928">
        <v>0</v>
      </c>
      <c r="P928">
        <f>IF(data[[#This Row],[impressions]]=0,0,data[[#This Row],[clicks]]/data[[#This Row],[impressions]])</f>
        <v>5.5555555555555552E-2</v>
      </c>
      <c r="Q928">
        <f>IF(data[[#This Row],[clicks]]=0,0,data[[#This Row],[spent]]/data[[#This Row],[clicks]])</f>
        <v>0</v>
      </c>
      <c r="R928">
        <f>IF(data[[#This Row],[impressions]]=0,0,data[[#This Row],[spent]]/data[[#This Row],[impressions]]*1000)</f>
        <v>0</v>
      </c>
      <c r="S928">
        <f t="shared" si="28"/>
        <v>0</v>
      </c>
      <c r="T928">
        <f t="shared" si="29"/>
        <v>0</v>
      </c>
    </row>
    <row r="929" spans="1:20" x14ac:dyDescent="0.3">
      <c r="A929">
        <v>1121955</v>
      </c>
      <c r="B929" s="1">
        <v>42966</v>
      </c>
      <c r="C929" s="1">
        <v>42966</v>
      </c>
      <c r="F929" t="s">
        <v>34</v>
      </c>
      <c r="G929" t="s">
        <v>36</v>
      </c>
      <c r="H929">
        <v>31</v>
      </c>
      <c r="I929">
        <v>182098</v>
      </c>
      <c r="J929">
        <v>40</v>
      </c>
      <c r="K929">
        <v>63</v>
      </c>
      <c r="L929">
        <v>1</v>
      </c>
      <c r="M929">
        <v>1</v>
      </c>
      <c r="P929">
        <f>IF(data[[#This Row],[impressions]]=0,0,data[[#This Row],[clicks]]/data[[#This Row],[impressions]])</f>
        <v>1.5873015873015872E-2</v>
      </c>
      <c r="Q929">
        <f>IF(data[[#This Row],[clicks]]=0,0,data[[#This Row],[spent]]/data[[#This Row],[clicks]])</f>
        <v>1</v>
      </c>
      <c r="R929">
        <f>IF(data[[#This Row],[impressions]]=0,0,data[[#This Row],[spent]]/data[[#This Row],[impressions]]*1000)</f>
        <v>15.873015873015872</v>
      </c>
      <c r="S929">
        <f t="shared" si="28"/>
        <v>0</v>
      </c>
      <c r="T929">
        <f t="shared" si="29"/>
        <v>0</v>
      </c>
    </row>
    <row r="930" spans="1:20" x14ac:dyDescent="0.3">
      <c r="A930">
        <v>1121956</v>
      </c>
      <c r="B930" s="1">
        <v>42966</v>
      </c>
      <c r="C930" s="1">
        <v>42966</v>
      </c>
      <c r="F930" t="s">
        <v>34</v>
      </c>
      <c r="G930" t="s">
        <v>40</v>
      </c>
      <c r="H930">
        <v>28</v>
      </c>
      <c r="I930">
        <v>227473</v>
      </c>
      <c r="J930">
        <v>52</v>
      </c>
      <c r="K930">
        <v>72</v>
      </c>
      <c r="L930">
        <v>1</v>
      </c>
      <c r="M930">
        <v>1</v>
      </c>
      <c r="P930">
        <f>IF(data[[#This Row],[impressions]]=0,0,data[[#This Row],[clicks]]/data[[#This Row],[impressions]])</f>
        <v>1.3888888888888888E-2</v>
      </c>
      <c r="Q930">
        <f>IF(data[[#This Row],[clicks]]=0,0,data[[#This Row],[spent]]/data[[#This Row],[clicks]])</f>
        <v>1</v>
      </c>
      <c r="R930">
        <f>IF(data[[#This Row],[impressions]]=0,0,data[[#This Row],[spent]]/data[[#This Row],[impressions]]*1000)</f>
        <v>13.888888888888888</v>
      </c>
      <c r="S930">
        <f t="shared" si="28"/>
        <v>0</v>
      </c>
      <c r="T930">
        <f t="shared" si="29"/>
        <v>0</v>
      </c>
    </row>
    <row r="931" spans="1:20" x14ac:dyDescent="0.3">
      <c r="A931">
        <v>1121962</v>
      </c>
      <c r="B931" s="1">
        <v>42966</v>
      </c>
      <c r="C931" s="1">
        <v>42966</v>
      </c>
      <c r="F931" t="s">
        <v>35</v>
      </c>
      <c r="G931" t="s">
        <v>38</v>
      </c>
      <c r="H931">
        <v>32</v>
      </c>
      <c r="I931">
        <v>1050947</v>
      </c>
      <c r="J931">
        <v>230</v>
      </c>
      <c r="K931">
        <v>351</v>
      </c>
      <c r="L931">
        <v>6</v>
      </c>
      <c r="M931">
        <v>1</v>
      </c>
      <c r="P931">
        <f>IF(data[[#This Row],[impressions]]=0,0,data[[#This Row],[clicks]]/data[[#This Row],[impressions]])</f>
        <v>1.7094017094017096E-2</v>
      </c>
      <c r="Q931">
        <f>IF(data[[#This Row],[clicks]]=0,0,data[[#This Row],[spent]]/data[[#This Row],[clicks]])</f>
        <v>0.16666666666666666</v>
      </c>
      <c r="R931">
        <f>IF(data[[#This Row],[impressions]]=0,0,data[[#This Row],[spent]]/data[[#This Row],[impressions]]*1000)</f>
        <v>2.8490028490028489</v>
      </c>
      <c r="S931">
        <f t="shared" si="28"/>
        <v>0</v>
      </c>
      <c r="T931">
        <f t="shared" si="29"/>
        <v>0</v>
      </c>
    </row>
    <row r="932" spans="1:20" x14ac:dyDescent="0.3">
      <c r="A932">
        <v>1121963</v>
      </c>
      <c r="B932" s="1">
        <v>42971</v>
      </c>
      <c r="C932" s="1">
        <v>42971</v>
      </c>
      <c r="F932" t="s">
        <v>35</v>
      </c>
      <c r="G932" t="s">
        <v>41</v>
      </c>
      <c r="H932">
        <v>28</v>
      </c>
      <c r="I932">
        <v>720859</v>
      </c>
      <c r="J932">
        <v>162</v>
      </c>
      <c r="K932">
        <v>214</v>
      </c>
      <c r="L932">
        <v>13</v>
      </c>
      <c r="M932">
        <v>5</v>
      </c>
      <c r="P932">
        <f>IF(data[[#This Row],[impressions]]=0,0,data[[#This Row],[clicks]]/data[[#This Row],[impressions]])</f>
        <v>6.0747663551401869E-2</v>
      </c>
      <c r="Q932">
        <f>IF(data[[#This Row],[clicks]]=0,0,data[[#This Row],[spent]]/data[[#This Row],[clicks]])</f>
        <v>0.38461538461538464</v>
      </c>
      <c r="R932">
        <f>IF(data[[#This Row],[impressions]]=0,0,data[[#This Row],[spent]]/data[[#This Row],[impressions]]*1000)</f>
        <v>23.364485981308409</v>
      </c>
      <c r="S932">
        <f t="shared" si="28"/>
        <v>0</v>
      </c>
      <c r="T932">
        <f t="shared" si="29"/>
        <v>0</v>
      </c>
    </row>
    <row r="933" spans="1:20" x14ac:dyDescent="0.3">
      <c r="A933">
        <v>1121971</v>
      </c>
      <c r="B933" s="1">
        <v>42971</v>
      </c>
      <c r="C933" s="1">
        <v>42971</v>
      </c>
      <c r="F933" t="s">
        <v>36</v>
      </c>
      <c r="G933" t="s">
        <v>40</v>
      </c>
      <c r="H933">
        <v>32</v>
      </c>
      <c r="I933">
        <v>41111</v>
      </c>
      <c r="J933">
        <v>8</v>
      </c>
      <c r="K933">
        <v>11</v>
      </c>
      <c r="L933">
        <v>1</v>
      </c>
      <c r="M933">
        <v>0</v>
      </c>
      <c r="P933">
        <f>IF(data[[#This Row],[impressions]]=0,0,data[[#This Row],[clicks]]/data[[#This Row],[impressions]])</f>
        <v>9.0909090909090912E-2</v>
      </c>
      <c r="Q933">
        <f>IF(data[[#This Row],[clicks]]=0,0,data[[#This Row],[spent]]/data[[#This Row],[clicks]])</f>
        <v>0</v>
      </c>
      <c r="R933">
        <f>IF(data[[#This Row],[impressions]]=0,0,data[[#This Row],[spent]]/data[[#This Row],[impressions]]*1000)</f>
        <v>0</v>
      </c>
      <c r="S933">
        <f t="shared" si="28"/>
        <v>0</v>
      </c>
      <c r="T933">
        <f t="shared" si="29"/>
        <v>0</v>
      </c>
    </row>
    <row r="934" spans="1:20" x14ac:dyDescent="0.3">
      <c r="A934">
        <v>1121973</v>
      </c>
      <c r="B934" s="1">
        <v>42977</v>
      </c>
      <c r="C934" s="1">
        <v>42977</v>
      </c>
      <c r="F934" t="s">
        <v>37</v>
      </c>
      <c r="G934" t="s">
        <v>40</v>
      </c>
      <c r="H934">
        <v>34</v>
      </c>
      <c r="I934">
        <v>148616</v>
      </c>
      <c r="J934">
        <v>25</v>
      </c>
      <c r="K934">
        <v>37</v>
      </c>
      <c r="L934">
        <v>6</v>
      </c>
      <c r="M934">
        <v>4</v>
      </c>
      <c r="P934">
        <f>IF(data[[#This Row],[impressions]]=0,0,data[[#This Row],[clicks]]/data[[#This Row],[impressions]])</f>
        <v>0.16216216216216217</v>
      </c>
      <c r="Q934">
        <f>IF(data[[#This Row],[clicks]]=0,0,data[[#This Row],[spent]]/data[[#This Row],[clicks]])</f>
        <v>0.66666666666666663</v>
      </c>
      <c r="R934">
        <f>IF(data[[#This Row],[impressions]]=0,0,data[[#This Row],[spent]]/data[[#This Row],[impressions]]*1000)</f>
        <v>108.10810810810811</v>
      </c>
      <c r="S934">
        <f t="shared" si="28"/>
        <v>0</v>
      </c>
      <c r="T934">
        <f t="shared" si="29"/>
        <v>0</v>
      </c>
    </row>
    <row r="935" spans="1:20" x14ac:dyDescent="0.3">
      <c r="A935">
        <v>1121976</v>
      </c>
      <c r="B935" s="1">
        <v>42977</v>
      </c>
      <c r="C935" s="1">
        <v>42977</v>
      </c>
      <c r="F935" t="s">
        <v>37</v>
      </c>
      <c r="G935" t="s">
        <v>42</v>
      </c>
      <c r="H935">
        <v>34</v>
      </c>
      <c r="I935">
        <v>707260</v>
      </c>
      <c r="J935">
        <v>135</v>
      </c>
      <c r="K935">
        <v>211</v>
      </c>
      <c r="L935">
        <v>13</v>
      </c>
      <c r="M935">
        <v>6</v>
      </c>
      <c r="P935">
        <f>IF(data[[#This Row],[impressions]]=0,0,data[[#This Row],[clicks]]/data[[#This Row],[impressions]])</f>
        <v>6.1611374407582936E-2</v>
      </c>
      <c r="Q935">
        <f>IF(data[[#This Row],[clicks]]=0,0,data[[#This Row],[spent]]/data[[#This Row],[clicks]])</f>
        <v>0.46153846153846156</v>
      </c>
      <c r="R935">
        <f>IF(data[[#This Row],[impressions]]=0,0,data[[#This Row],[spent]]/data[[#This Row],[impressions]]*1000)</f>
        <v>28.436018957345969</v>
      </c>
      <c r="S935">
        <f t="shared" si="28"/>
        <v>0</v>
      </c>
      <c r="T935">
        <f t="shared" si="29"/>
        <v>0</v>
      </c>
    </row>
    <row r="936" spans="1:20" x14ac:dyDescent="0.3">
      <c r="A936">
        <v>1121977</v>
      </c>
      <c r="B936" s="1">
        <v>42977</v>
      </c>
      <c r="C936" s="1">
        <v>42977</v>
      </c>
      <c r="F936" t="s">
        <v>37</v>
      </c>
      <c r="G936" t="s">
        <v>41</v>
      </c>
      <c r="H936">
        <v>32</v>
      </c>
      <c r="I936">
        <v>139596</v>
      </c>
      <c r="J936">
        <v>26</v>
      </c>
      <c r="K936">
        <v>42</v>
      </c>
      <c r="L936">
        <v>1</v>
      </c>
      <c r="M936">
        <v>1</v>
      </c>
      <c r="P936">
        <f>IF(data[[#This Row],[impressions]]=0,0,data[[#This Row],[clicks]]/data[[#This Row],[impressions]])</f>
        <v>2.3809523809523808E-2</v>
      </c>
      <c r="Q936">
        <f>IF(data[[#This Row],[clicks]]=0,0,data[[#This Row],[spent]]/data[[#This Row],[clicks]])</f>
        <v>1</v>
      </c>
      <c r="R936">
        <f>IF(data[[#This Row],[impressions]]=0,0,data[[#This Row],[spent]]/data[[#This Row],[impressions]]*1000)</f>
        <v>23.809523809523807</v>
      </c>
      <c r="S936">
        <f t="shared" si="28"/>
        <v>0</v>
      </c>
      <c r="T936">
        <f t="shared" si="29"/>
        <v>0</v>
      </c>
    </row>
    <row r="937" spans="1:20" x14ac:dyDescent="0.3">
      <c r="A937">
        <v>1121983</v>
      </c>
      <c r="B937" s="1">
        <v>42977</v>
      </c>
      <c r="C937" s="1">
        <v>42977</v>
      </c>
      <c r="F937" t="s">
        <v>38</v>
      </c>
      <c r="G937" t="s">
        <v>42</v>
      </c>
      <c r="H937">
        <v>31</v>
      </c>
      <c r="I937">
        <v>105399</v>
      </c>
      <c r="J937">
        <v>22</v>
      </c>
      <c r="K937">
        <v>33</v>
      </c>
      <c r="L937">
        <v>2</v>
      </c>
      <c r="M937">
        <v>0</v>
      </c>
      <c r="P937">
        <f>IF(data[[#This Row],[impressions]]=0,0,data[[#This Row],[clicks]]/data[[#This Row],[impressions]])</f>
        <v>6.0606060606060608E-2</v>
      </c>
      <c r="Q937">
        <f>IF(data[[#This Row],[clicks]]=0,0,data[[#This Row],[spent]]/data[[#This Row],[clicks]])</f>
        <v>0</v>
      </c>
      <c r="R937">
        <f>IF(data[[#This Row],[impressions]]=0,0,data[[#This Row],[spent]]/data[[#This Row],[impressions]]*1000)</f>
        <v>0</v>
      </c>
      <c r="S937">
        <f t="shared" si="28"/>
        <v>0</v>
      </c>
      <c r="T937">
        <f t="shared" si="29"/>
        <v>0</v>
      </c>
    </row>
    <row r="938" spans="1:20" x14ac:dyDescent="0.3">
      <c r="A938">
        <v>1121994</v>
      </c>
      <c r="B938" s="1">
        <v>42977</v>
      </c>
      <c r="C938" s="1">
        <v>42977</v>
      </c>
      <c r="F938" t="s">
        <v>41</v>
      </c>
      <c r="G938" t="s">
        <v>39</v>
      </c>
      <c r="H938">
        <v>34</v>
      </c>
      <c r="I938">
        <v>222378</v>
      </c>
      <c r="J938">
        <v>50</v>
      </c>
      <c r="K938">
        <v>73</v>
      </c>
      <c r="L938">
        <v>1</v>
      </c>
      <c r="M938">
        <v>0</v>
      </c>
      <c r="P938">
        <f>IF(data[[#This Row],[impressions]]=0,0,data[[#This Row],[clicks]]/data[[#This Row],[impressions]])</f>
        <v>1.3698630136986301E-2</v>
      </c>
      <c r="Q938">
        <f>IF(data[[#This Row],[clicks]]=0,0,data[[#This Row],[spent]]/data[[#This Row],[clicks]])</f>
        <v>0</v>
      </c>
      <c r="R938">
        <f>IF(data[[#This Row],[impressions]]=0,0,data[[#This Row],[spent]]/data[[#This Row],[impressions]]*1000)</f>
        <v>0</v>
      </c>
      <c r="S938">
        <f t="shared" si="28"/>
        <v>0</v>
      </c>
      <c r="T938">
        <f t="shared" si="29"/>
        <v>0</v>
      </c>
    </row>
    <row r="939" spans="1:20" x14ac:dyDescent="0.3">
      <c r="A939">
        <v>1122003</v>
      </c>
      <c r="B939" s="1">
        <v>42964</v>
      </c>
      <c r="C939" s="1">
        <v>42964</v>
      </c>
      <c r="F939" t="s">
        <v>47</v>
      </c>
      <c r="G939" t="s">
        <v>51</v>
      </c>
      <c r="H939">
        <v>68</v>
      </c>
      <c r="I939">
        <v>975792</v>
      </c>
      <c r="J939">
        <v>210</v>
      </c>
      <c r="K939">
        <v>294</v>
      </c>
      <c r="L939">
        <v>10</v>
      </c>
      <c r="M939">
        <v>4</v>
      </c>
      <c r="P939">
        <f>IF(data[[#This Row],[impressions]]=0,0,data[[#This Row],[clicks]]/data[[#This Row],[impressions]])</f>
        <v>3.4013605442176874E-2</v>
      </c>
      <c r="Q939">
        <f>IF(data[[#This Row],[clicks]]=0,0,data[[#This Row],[spent]]/data[[#This Row],[clicks]])</f>
        <v>0.4</v>
      </c>
      <c r="R939">
        <f>IF(data[[#This Row],[impressions]]=0,0,data[[#This Row],[spent]]/data[[#This Row],[impressions]]*1000)</f>
        <v>13.605442176870747</v>
      </c>
      <c r="S939">
        <f t="shared" si="28"/>
        <v>0</v>
      </c>
      <c r="T939">
        <f t="shared" si="29"/>
        <v>0</v>
      </c>
    </row>
    <row r="940" spans="1:20" x14ac:dyDescent="0.3">
      <c r="A940">
        <v>1122004</v>
      </c>
      <c r="B940" s="1">
        <v>42977</v>
      </c>
      <c r="C940" s="1">
        <v>42977</v>
      </c>
      <c r="F940" t="s">
        <v>47</v>
      </c>
      <c r="G940" t="s">
        <v>50</v>
      </c>
      <c r="H940">
        <v>67</v>
      </c>
      <c r="I940">
        <v>579150</v>
      </c>
      <c r="J940">
        <v>125</v>
      </c>
      <c r="K940">
        <v>167</v>
      </c>
      <c r="L940">
        <v>5</v>
      </c>
      <c r="M940">
        <v>1</v>
      </c>
      <c r="P940">
        <f>IF(data[[#This Row],[impressions]]=0,0,data[[#This Row],[clicks]]/data[[#This Row],[impressions]])</f>
        <v>2.9940119760479042E-2</v>
      </c>
      <c r="Q940">
        <f>IF(data[[#This Row],[clicks]]=0,0,data[[#This Row],[spent]]/data[[#This Row],[clicks]])</f>
        <v>0.2</v>
      </c>
      <c r="R940">
        <f>IF(data[[#This Row],[impressions]]=0,0,data[[#This Row],[spent]]/data[[#This Row],[impressions]]*1000)</f>
        <v>5.9880239520958085</v>
      </c>
      <c r="S940">
        <f t="shared" si="28"/>
        <v>0</v>
      </c>
      <c r="T940">
        <f t="shared" si="29"/>
        <v>0</v>
      </c>
    </row>
    <row r="941" spans="1:20" x14ac:dyDescent="0.3">
      <c r="A941">
        <v>1122005</v>
      </c>
      <c r="B941" s="1">
        <v>42977</v>
      </c>
      <c r="C941" s="1">
        <v>42977</v>
      </c>
      <c r="F941" t="s">
        <v>47</v>
      </c>
      <c r="G941" t="s">
        <v>50</v>
      </c>
      <c r="H941">
        <v>69</v>
      </c>
      <c r="I941">
        <v>449588</v>
      </c>
      <c r="J941">
        <v>81</v>
      </c>
      <c r="K941">
        <v>124</v>
      </c>
      <c r="L941">
        <v>5</v>
      </c>
      <c r="M941">
        <v>2</v>
      </c>
      <c r="P941">
        <f>IF(data[[#This Row],[impressions]]=0,0,data[[#This Row],[clicks]]/data[[#This Row],[impressions]])</f>
        <v>4.0322580645161289E-2</v>
      </c>
      <c r="Q941">
        <f>IF(data[[#This Row],[clicks]]=0,0,data[[#This Row],[spent]]/data[[#This Row],[clicks]])</f>
        <v>0.4</v>
      </c>
      <c r="R941">
        <f>IF(data[[#This Row],[impressions]]=0,0,data[[#This Row],[spent]]/data[[#This Row],[impressions]]*1000)</f>
        <v>16.129032258064516</v>
      </c>
      <c r="S941">
        <f t="shared" si="28"/>
        <v>0</v>
      </c>
      <c r="T941">
        <f t="shared" si="29"/>
        <v>0</v>
      </c>
    </row>
    <row r="942" spans="1:20" x14ac:dyDescent="0.3">
      <c r="A942">
        <v>1122006</v>
      </c>
      <c r="B942" s="1">
        <v>42977</v>
      </c>
      <c r="C942" s="1">
        <v>42977</v>
      </c>
      <c r="F942" t="s">
        <v>47</v>
      </c>
      <c r="G942" t="s">
        <v>48</v>
      </c>
      <c r="H942">
        <v>65</v>
      </c>
      <c r="I942">
        <v>318157</v>
      </c>
      <c r="J942">
        <v>56</v>
      </c>
      <c r="K942">
        <v>86</v>
      </c>
      <c r="L942">
        <v>3</v>
      </c>
      <c r="M942">
        <v>0</v>
      </c>
      <c r="P942">
        <f>IF(data[[#This Row],[impressions]]=0,0,data[[#This Row],[clicks]]/data[[#This Row],[impressions]])</f>
        <v>3.4883720930232558E-2</v>
      </c>
      <c r="Q942">
        <f>IF(data[[#This Row],[clicks]]=0,0,data[[#This Row],[spent]]/data[[#This Row],[clicks]])</f>
        <v>0</v>
      </c>
      <c r="R942">
        <f>IF(data[[#This Row],[impressions]]=0,0,data[[#This Row],[spent]]/data[[#This Row],[impressions]]*1000)</f>
        <v>0</v>
      </c>
      <c r="S942">
        <f t="shared" si="28"/>
        <v>0</v>
      </c>
      <c r="T942">
        <f t="shared" si="29"/>
        <v>0</v>
      </c>
    </row>
    <row r="943" spans="1:20" x14ac:dyDescent="0.3">
      <c r="A943">
        <v>1122007</v>
      </c>
      <c r="B943" s="1">
        <v>42977</v>
      </c>
      <c r="C943" s="1">
        <v>42977</v>
      </c>
      <c r="F943" t="s">
        <v>47</v>
      </c>
      <c r="G943" t="s">
        <v>50</v>
      </c>
      <c r="H943">
        <v>64</v>
      </c>
      <c r="I943">
        <v>196967</v>
      </c>
      <c r="J943">
        <v>43</v>
      </c>
      <c r="K943">
        <v>65</v>
      </c>
      <c r="L943">
        <v>2</v>
      </c>
      <c r="M943">
        <v>1</v>
      </c>
      <c r="P943">
        <f>IF(data[[#This Row],[impressions]]=0,0,data[[#This Row],[clicks]]/data[[#This Row],[impressions]])</f>
        <v>3.0769230769230771E-2</v>
      </c>
      <c r="Q943">
        <f>IF(data[[#This Row],[clicks]]=0,0,data[[#This Row],[spent]]/data[[#This Row],[clicks]])</f>
        <v>0.5</v>
      </c>
      <c r="R943">
        <f>IF(data[[#This Row],[impressions]]=0,0,data[[#This Row],[spent]]/data[[#This Row],[impressions]]*1000)</f>
        <v>15.384615384615385</v>
      </c>
      <c r="S943">
        <f t="shared" si="28"/>
        <v>0</v>
      </c>
      <c r="T943">
        <f t="shared" si="29"/>
        <v>0</v>
      </c>
    </row>
    <row r="944" spans="1:20" x14ac:dyDescent="0.3">
      <c r="A944">
        <v>1122011</v>
      </c>
      <c r="B944" s="1">
        <v>42976</v>
      </c>
      <c r="C944" s="1">
        <v>42976</v>
      </c>
      <c r="F944" t="s">
        <v>49</v>
      </c>
      <c r="G944" t="s">
        <v>62</v>
      </c>
      <c r="H944">
        <v>67</v>
      </c>
      <c r="I944">
        <v>158298</v>
      </c>
      <c r="J944">
        <v>37</v>
      </c>
      <c r="K944">
        <v>46</v>
      </c>
      <c r="L944">
        <v>4</v>
      </c>
      <c r="M944">
        <v>1</v>
      </c>
      <c r="P944">
        <f>IF(data[[#This Row],[impressions]]=0,0,data[[#This Row],[clicks]]/data[[#This Row],[impressions]])</f>
        <v>8.6956521739130432E-2</v>
      </c>
      <c r="Q944">
        <f>IF(data[[#This Row],[clicks]]=0,0,data[[#This Row],[spent]]/data[[#This Row],[clicks]])</f>
        <v>0.25</v>
      </c>
      <c r="R944">
        <f>IF(data[[#This Row],[impressions]]=0,0,data[[#This Row],[spent]]/data[[#This Row],[impressions]]*1000)</f>
        <v>21.739130434782609</v>
      </c>
      <c r="S944">
        <f t="shared" si="28"/>
        <v>0</v>
      </c>
      <c r="T944">
        <f t="shared" si="29"/>
        <v>0</v>
      </c>
    </row>
    <row r="945" spans="1:20" x14ac:dyDescent="0.3">
      <c r="A945">
        <v>1122012</v>
      </c>
      <c r="B945" s="1">
        <v>42976</v>
      </c>
      <c r="C945" s="1">
        <v>42976</v>
      </c>
      <c r="F945" t="s">
        <v>49</v>
      </c>
      <c r="G945" t="s">
        <v>52</v>
      </c>
      <c r="H945">
        <v>69</v>
      </c>
      <c r="I945">
        <v>222739</v>
      </c>
      <c r="J945">
        <v>55</v>
      </c>
      <c r="K945">
        <v>69</v>
      </c>
      <c r="L945">
        <v>5</v>
      </c>
      <c r="M945">
        <v>2</v>
      </c>
      <c r="P945">
        <f>IF(data[[#This Row],[impressions]]=0,0,data[[#This Row],[clicks]]/data[[#This Row],[impressions]])</f>
        <v>7.2463768115942032E-2</v>
      </c>
      <c r="Q945">
        <f>IF(data[[#This Row],[clicks]]=0,0,data[[#This Row],[spent]]/data[[#This Row],[clicks]])</f>
        <v>0.4</v>
      </c>
      <c r="R945">
        <f>IF(data[[#This Row],[impressions]]=0,0,data[[#This Row],[spent]]/data[[#This Row],[impressions]]*1000)</f>
        <v>28.985507246376812</v>
      </c>
      <c r="S945">
        <f t="shared" si="28"/>
        <v>0</v>
      </c>
      <c r="T945">
        <f t="shared" si="29"/>
        <v>0</v>
      </c>
    </row>
    <row r="946" spans="1:20" x14ac:dyDescent="0.3">
      <c r="A946">
        <v>1122022</v>
      </c>
      <c r="B946" s="1">
        <v>42976</v>
      </c>
      <c r="C946" s="1">
        <v>42976</v>
      </c>
      <c r="F946" t="s">
        <v>53</v>
      </c>
      <c r="G946" t="s">
        <v>63</v>
      </c>
      <c r="H946">
        <v>3</v>
      </c>
      <c r="I946">
        <v>20780</v>
      </c>
      <c r="J946">
        <v>5</v>
      </c>
      <c r="K946">
        <v>8</v>
      </c>
      <c r="L946">
        <v>1</v>
      </c>
      <c r="M946">
        <v>0</v>
      </c>
      <c r="P946">
        <f>IF(data[[#This Row],[impressions]]=0,0,data[[#This Row],[clicks]]/data[[#This Row],[impressions]])</f>
        <v>0.125</v>
      </c>
      <c r="Q946">
        <f>IF(data[[#This Row],[clicks]]=0,0,data[[#This Row],[spent]]/data[[#This Row],[clicks]])</f>
        <v>0</v>
      </c>
      <c r="R946">
        <f>IF(data[[#This Row],[impressions]]=0,0,data[[#This Row],[spent]]/data[[#This Row],[impressions]]*1000)</f>
        <v>0</v>
      </c>
      <c r="S946">
        <f t="shared" si="28"/>
        <v>0</v>
      </c>
      <c r="T946">
        <f t="shared" si="29"/>
        <v>0</v>
      </c>
    </row>
    <row r="947" spans="1:20" x14ac:dyDescent="0.3">
      <c r="A947">
        <v>1122027</v>
      </c>
      <c r="B947" s="1">
        <v>42976</v>
      </c>
      <c r="C947" s="1">
        <v>42976</v>
      </c>
      <c r="F947" t="s">
        <v>60</v>
      </c>
      <c r="G947" t="s">
        <v>64</v>
      </c>
      <c r="H947">
        <v>8</v>
      </c>
      <c r="I947">
        <v>128616</v>
      </c>
      <c r="J947">
        <v>33</v>
      </c>
      <c r="K947">
        <v>49</v>
      </c>
      <c r="L947">
        <v>2</v>
      </c>
      <c r="M947">
        <v>0</v>
      </c>
      <c r="P947">
        <f>IF(data[[#This Row],[impressions]]=0,0,data[[#This Row],[clicks]]/data[[#This Row],[impressions]])</f>
        <v>4.0816326530612242E-2</v>
      </c>
      <c r="Q947">
        <f>IF(data[[#This Row],[clicks]]=0,0,data[[#This Row],[spent]]/data[[#This Row],[clicks]])</f>
        <v>0</v>
      </c>
      <c r="R947">
        <f>IF(data[[#This Row],[impressions]]=0,0,data[[#This Row],[spent]]/data[[#This Row],[impressions]]*1000)</f>
        <v>0</v>
      </c>
      <c r="S947">
        <f t="shared" si="28"/>
        <v>0</v>
      </c>
      <c r="T947">
        <f t="shared" si="29"/>
        <v>0</v>
      </c>
    </row>
    <row r="948" spans="1:20" x14ac:dyDescent="0.3">
      <c r="A948">
        <v>1122039</v>
      </c>
      <c r="B948" s="1">
        <v>42976</v>
      </c>
      <c r="C948" s="1">
        <v>42976</v>
      </c>
      <c r="F948" t="s">
        <v>21</v>
      </c>
      <c r="G948" t="s">
        <v>65</v>
      </c>
      <c r="H948">
        <v>15</v>
      </c>
      <c r="I948">
        <v>258954</v>
      </c>
      <c r="J948">
        <v>61</v>
      </c>
      <c r="K948">
        <v>82</v>
      </c>
      <c r="L948">
        <v>1</v>
      </c>
      <c r="M948">
        <v>0</v>
      </c>
      <c r="P948">
        <f>IF(data[[#This Row],[impressions]]=0,0,data[[#This Row],[clicks]]/data[[#This Row],[impressions]])</f>
        <v>1.2195121951219513E-2</v>
      </c>
      <c r="Q948">
        <f>IF(data[[#This Row],[clicks]]=0,0,data[[#This Row],[spent]]/data[[#This Row],[clicks]])</f>
        <v>0</v>
      </c>
      <c r="R948">
        <f>IF(data[[#This Row],[impressions]]=0,0,data[[#This Row],[spent]]/data[[#This Row],[impressions]]*1000)</f>
        <v>0</v>
      </c>
      <c r="S948">
        <f t="shared" si="28"/>
        <v>0</v>
      </c>
      <c r="T948">
        <f t="shared" si="29"/>
        <v>0</v>
      </c>
    </row>
    <row r="949" spans="1:20" x14ac:dyDescent="0.3">
      <c r="A949">
        <v>1122040</v>
      </c>
      <c r="B949" s="1">
        <v>42977</v>
      </c>
      <c r="C949" s="1">
        <v>42977</v>
      </c>
      <c r="F949" t="s">
        <v>21</v>
      </c>
      <c r="G949" t="s">
        <v>23</v>
      </c>
      <c r="H949">
        <v>11</v>
      </c>
      <c r="I949">
        <v>205289</v>
      </c>
      <c r="J949">
        <v>48</v>
      </c>
      <c r="K949">
        <v>72</v>
      </c>
      <c r="L949">
        <v>3</v>
      </c>
      <c r="M949">
        <v>0</v>
      </c>
      <c r="P949">
        <f>IF(data[[#This Row],[impressions]]=0,0,data[[#This Row],[clicks]]/data[[#This Row],[impressions]])</f>
        <v>4.1666666666666664E-2</v>
      </c>
      <c r="Q949">
        <f>IF(data[[#This Row],[clicks]]=0,0,data[[#This Row],[spent]]/data[[#This Row],[clicks]])</f>
        <v>0</v>
      </c>
      <c r="R949">
        <f>IF(data[[#This Row],[impressions]]=0,0,data[[#This Row],[spent]]/data[[#This Row],[impressions]]*1000)</f>
        <v>0</v>
      </c>
      <c r="S949">
        <f t="shared" si="28"/>
        <v>0</v>
      </c>
      <c r="T949">
        <f t="shared" si="29"/>
        <v>0</v>
      </c>
    </row>
    <row r="950" spans="1:20" x14ac:dyDescent="0.3">
      <c r="A950">
        <v>1122041</v>
      </c>
      <c r="B950" s="1">
        <v>42977</v>
      </c>
      <c r="C950" s="1">
        <v>42977</v>
      </c>
      <c r="F950" t="s">
        <v>21</v>
      </c>
      <c r="G950" t="s">
        <v>57</v>
      </c>
      <c r="H950">
        <v>12</v>
      </c>
      <c r="I950">
        <v>611601</v>
      </c>
      <c r="J950">
        <v>138</v>
      </c>
      <c r="K950">
        <v>191</v>
      </c>
      <c r="L950">
        <v>8</v>
      </c>
      <c r="M950">
        <v>3</v>
      </c>
      <c r="P950">
        <f>IF(data[[#This Row],[impressions]]=0,0,data[[#This Row],[clicks]]/data[[#This Row],[impressions]])</f>
        <v>4.1884816753926704E-2</v>
      </c>
      <c r="Q950">
        <f>IF(data[[#This Row],[clicks]]=0,0,data[[#This Row],[spent]]/data[[#This Row],[clicks]])</f>
        <v>0.375</v>
      </c>
      <c r="R950">
        <f>IF(data[[#This Row],[impressions]]=0,0,data[[#This Row],[spent]]/data[[#This Row],[impressions]]*1000)</f>
        <v>15.706806282722512</v>
      </c>
      <c r="S950">
        <f t="shared" si="28"/>
        <v>0</v>
      </c>
      <c r="T950">
        <f t="shared" si="29"/>
        <v>0</v>
      </c>
    </row>
    <row r="951" spans="1:20" x14ac:dyDescent="0.3">
      <c r="A951">
        <v>1122043</v>
      </c>
      <c r="B951" s="1">
        <v>42977</v>
      </c>
      <c r="C951" s="1">
        <v>42977</v>
      </c>
      <c r="F951" t="s">
        <v>21</v>
      </c>
      <c r="G951" t="s">
        <v>57</v>
      </c>
      <c r="H951">
        <v>14</v>
      </c>
      <c r="I951">
        <v>947657</v>
      </c>
      <c r="J951">
        <v>233</v>
      </c>
      <c r="K951">
        <v>322</v>
      </c>
      <c r="L951">
        <v>8</v>
      </c>
      <c r="M951">
        <v>4</v>
      </c>
      <c r="P951">
        <f>IF(data[[#This Row],[impressions]]=0,0,data[[#This Row],[clicks]]/data[[#This Row],[impressions]])</f>
        <v>2.4844720496894408E-2</v>
      </c>
      <c r="Q951">
        <f>IF(data[[#This Row],[clicks]]=0,0,data[[#This Row],[spent]]/data[[#This Row],[clicks]])</f>
        <v>0.5</v>
      </c>
      <c r="R951">
        <f>IF(data[[#This Row],[impressions]]=0,0,data[[#This Row],[spent]]/data[[#This Row],[impressions]]*1000)</f>
        <v>12.422360248447204</v>
      </c>
      <c r="S951">
        <f t="shared" si="28"/>
        <v>0</v>
      </c>
      <c r="T951">
        <f t="shared" si="29"/>
        <v>0</v>
      </c>
    </row>
    <row r="952" spans="1:20" x14ac:dyDescent="0.3">
      <c r="A952">
        <v>1122044</v>
      </c>
      <c r="B952" s="1">
        <v>42976</v>
      </c>
      <c r="C952" s="1">
        <v>42976</v>
      </c>
      <c r="F952" t="s">
        <v>21</v>
      </c>
      <c r="G952" t="s">
        <v>27</v>
      </c>
      <c r="H952">
        <v>14</v>
      </c>
      <c r="I952">
        <v>233043</v>
      </c>
      <c r="J952">
        <v>49</v>
      </c>
      <c r="K952">
        <v>65</v>
      </c>
      <c r="L952">
        <v>2</v>
      </c>
      <c r="M952">
        <v>0</v>
      </c>
      <c r="P952">
        <f>IF(data[[#This Row],[impressions]]=0,0,data[[#This Row],[clicks]]/data[[#This Row],[impressions]])</f>
        <v>3.0769230769230771E-2</v>
      </c>
      <c r="Q952">
        <f>IF(data[[#This Row],[clicks]]=0,0,data[[#This Row],[spent]]/data[[#This Row],[clicks]])</f>
        <v>0</v>
      </c>
      <c r="R952">
        <f>IF(data[[#This Row],[impressions]]=0,0,data[[#This Row],[spent]]/data[[#This Row],[impressions]]*1000)</f>
        <v>0</v>
      </c>
      <c r="S952">
        <f t="shared" si="28"/>
        <v>0</v>
      </c>
      <c r="T952">
        <f t="shared" si="29"/>
        <v>0</v>
      </c>
    </row>
    <row r="953" spans="1:20" x14ac:dyDescent="0.3">
      <c r="A953">
        <v>1122047</v>
      </c>
      <c r="B953" s="1">
        <v>42964</v>
      </c>
      <c r="C953" s="1">
        <v>42964</v>
      </c>
      <c r="F953" t="s">
        <v>23</v>
      </c>
      <c r="G953" t="s">
        <v>30</v>
      </c>
      <c r="H953">
        <v>21</v>
      </c>
      <c r="I953">
        <v>582725</v>
      </c>
      <c r="J953">
        <v>142</v>
      </c>
      <c r="K953">
        <v>195</v>
      </c>
      <c r="L953">
        <v>9</v>
      </c>
      <c r="M953">
        <v>2</v>
      </c>
      <c r="P953">
        <f>IF(data[[#This Row],[impressions]]=0,0,data[[#This Row],[clicks]]/data[[#This Row],[impressions]])</f>
        <v>4.6153846153846156E-2</v>
      </c>
      <c r="Q953">
        <f>IF(data[[#This Row],[clicks]]=0,0,data[[#This Row],[spent]]/data[[#This Row],[clicks]])</f>
        <v>0.22222222222222221</v>
      </c>
      <c r="R953">
        <f>IF(data[[#This Row],[impressions]]=0,0,data[[#This Row],[spent]]/data[[#This Row],[impressions]]*1000)</f>
        <v>10.256410256410257</v>
      </c>
      <c r="S953">
        <f t="shared" si="28"/>
        <v>0</v>
      </c>
      <c r="T953">
        <f t="shared" si="29"/>
        <v>0</v>
      </c>
    </row>
    <row r="954" spans="1:20" x14ac:dyDescent="0.3">
      <c r="A954">
        <v>1122052</v>
      </c>
      <c r="B954" s="1">
        <v>42964</v>
      </c>
      <c r="C954" s="1">
        <v>42964</v>
      </c>
      <c r="F954" t="s">
        <v>27</v>
      </c>
      <c r="G954" t="s">
        <v>28</v>
      </c>
      <c r="H954">
        <v>19</v>
      </c>
      <c r="I954">
        <v>265038</v>
      </c>
      <c r="J954">
        <v>51</v>
      </c>
      <c r="K954">
        <v>78</v>
      </c>
      <c r="L954">
        <v>2</v>
      </c>
      <c r="M954">
        <v>1</v>
      </c>
      <c r="P954">
        <f>IF(data[[#This Row],[impressions]]=0,0,data[[#This Row],[clicks]]/data[[#This Row],[impressions]])</f>
        <v>2.564102564102564E-2</v>
      </c>
      <c r="Q954">
        <f>IF(data[[#This Row],[clicks]]=0,0,data[[#This Row],[spent]]/data[[#This Row],[clicks]])</f>
        <v>0.5</v>
      </c>
      <c r="R954">
        <f>IF(data[[#This Row],[impressions]]=0,0,data[[#This Row],[spent]]/data[[#This Row],[impressions]]*1000)</f>
        <v>12.820512820512819</v>
      </c>
      <c r="S954">
        <f t="shared" si="28"/>
        <v>0</v>
      </c>
      <c r="T954">
        <f t="shared" si="29"/>
        <v>0</v>
      </c>
    </row>
    <row r="955" spans="1:20" x14ac:dyDescent="0.3">
      <c r="A955">
        <v>1122054</v>
      </c>
      <c r="B955" s="1">
        <v>42965</v>
      </c>
      <c r="C955" s="1">
        <v>42965</v>
      </c>
      <c r="F955" t="s">
        <v>27</v>
      </c>
      <c r="G955" t="s">
        <v>28</v>
      </c>
      <c r="H955">
        <v>18</v>
      </c>
      <c r="I955">
        <v>222273</v>
      </c>
      <c r="J955">
        <v>39</v>
      </c>
      <c r="K955">
        <v>54</v>
      </c>
      <c r="L955">
        <v>6</v>
      </c>
      <c r="M955">
        <v>1</v>
      </c>
      <c r="P955">
        <f>IF(data[[#This Row],[impressions]]=0,0,data[[#This Row],[clicks]]/data[[#This Row],[impressions]])</f>
        <v>0.1111111111111111</v>
      </c>
      <c r="Q955">
        <f>IF(data[[#This Row],[clicks]]=0,0,data[[#This Row],[spent]]/data[[#This Row],[clicks]])</f>
        <v>0.16666666666666666</v>
      </c>
      <c r="R955">
        <f>IF(data[[#This Row],[impressions]]=0,0,data[[#This Row],[spent]]/data[[#This Row],[impressions]]*1000)</f>
        <v>18.518518518518519</v>
      </c>
      <c r="S955">
        <f t="shared" si="28"/>
        <v>0</v>
      </c>
      <c r="T955">
        <f t="shared" si="29"/>
        <v>0</v>
      </c>
    </row>
    <row r="956" spans="1:20" x14ac:dyDescent="0.3">
      <c r="A956">
        <v>1122055</v>
      </c>
      <c r="B956" s="1">
        <v>42965</v>
      </c>
      <c r="C956" s="1">
        <v>42965</v>
      </c>
      <c r="F956" t="s">
        <v>27</v>
      </c>
      <c r="G956" t="s">
        <v>29</v>
      </c>
      <c r="H956">
        <v>19</v>
      </c>
      <c r="I956">
        <v>797234</v>
      </c>
      <c r="J956">
        <v>170</v>
      </c>
      <c r="K956">
        <v>244</v>
      </c>
      <c r="L956">
        <v>4</v>
      </c>
      <c r="M956">
        <v>1</v>
      </c>
      <c r="P956">
        <f>IF(data[[#This Row],[impressions]]=0,0,data[[#This Row],[clicks]]/data[[#This Row],[impressions]])</f>
        <v>1.6393442622950821E-2</v>
      </c>
      <c r="Q956">
        <f>IF(data[[#This Row],[clicks]]=0,0,data[[#This Row],[spent]]/data[[#This Row],[clicks]])</f>
        <v>0.25</v>
      </c>
      <c r="R956">
        <f>IF(data[[#This Row],[impressions]]=0,0,data[[#This Row],[spent]]/data[[#This Row],[impressions]]*1000)</f>
        <v>4.0983606557377055</v>
      </c>
      <c r="S956">
        <f t="shared" si="28"/>
        <v>0</v>
      </c>
      <c r="T956">
        <f t="shared" si="29"/>
        <v>0</v>
      </c>
    </row>
    <row r="957" spans="1:20" x14ac:dyDescent="0.3">
      <c r="A957">
        <v>1122056</v>
      </c>
      <c r="B957" s="1">
        <v>42964</v>
      </c>
      <c r="C957" s="1">
        <v>42964</v>
      </c>
      <c r="F957" t="s">
        <v>27</v>
      </c>
      <c r="G957" t="s">
        <v>25</v>
      </c>
      <c r="H957">
        <v>21</v>
      </c>
      <c r="I957">
        <v>925555</v>
      </c>
      <c r="J957">
        <v>182</v>
      </c>
      <c r="K957">
        <v>263</v>
      </c>
      <c r="L957">
        <v>4</v>
      </c>
      <c r="M957">
        <v>2</v>
      </c>
      <c r="P957">
        <f>IF(data[[#This Row],[impressions]]=0,0,data[[#This Row],[clicks]]/data[[#This Row],[impressions]])</f>
        <v>1.5209125475285171E-2</v>
      </c>
      <c r="Q957">
        <f>IF(data[[#This Row],[clicks]]=0,0,data[[#This Row],[spent]]/data[[#This Row],[clicks]])</f>
        <v>0.5</v>
      </c>
      <c r="R957">
        <f>IF(data[[#This Row],[impressions]]=0,0,data[[#This Row],[spent]]/data[[#This Row],[impressions]]*1000)</f>
        <v>7.6045627376425857</v>
      </c>
      <c r="S957">
        <f t="shared" si="28"/>
        <v>0</v>
      </c>
      <c r="T957">
        <f t="shared" si="29"/>
        <v>0</v>
      </c>
    </row>
    <row r="958" spans="1:20" x14ac:dyDescent="0.3">
      <c r="A958">
        <v>1122058</v>
      </c>
      <c r="B958" s="1">
        <v>42965</v>
      </c>
      <c r="C958" s="1">
        <v>42965</v>
      </c>
      <c r="F958" t="s">
        <v>30</v>
      </c>
      <c r="G958" t="s">
        <v>25</v>
      </c>
      <c r="H958">
        <v>24</v>
      </c>
      <c r="I958">
        <v>22210</v>
      </c>
      <c r="J958">
        <v>3</v>
      </c>
      <c r="K958">
        <v>4</v>
      </c>
      <c r="L958">
        <v>1</v>
      </c>
      <c r="M958">
        <v>1</v>
      </c>
      <c r="P958">
        <f>IF(data[[#This Row],[impressions]]=0,0,data[[#This Row],[clicks]]/data[[#This Row],[impressions]])</f>
        <v>0.25</v>
      </c>
      <c r="Q958">
        <f>IF(data[[#This Row],[clicks]]=0,0,data[[#This Row],[spent]]/data[[#This Row],[clicks]])</f>
        <v>1</v>
      </c>
      <c r="R958">
        <f>IF(data[[#This Row],[impressions]]=0,0,data[[#This Row],[spent]]/data[[#This Row],[impressions]]*1000)</f>
        <v>250</v>
      </c>
      <c r="S958">
        <f t="shared" si="28"/>
        <v>0</v>
      </c>
      <c r="T958">
        <f t="shared" si="29"/>
        <v>0</v>
      </c>
    </row>
    <row r="959" spans="1:20" x14ac:dyDescent="0.3">
      <c r="A959">
        <v>1122075</v>
      </c>
      <c r="B959" s="1">
        <v>42965</v>
      </c>
      <c r="C959" s="1">
        <v>42965</v>
      </c>
      <c r="F959" t="s">
        <v>24</v>
      </c>
      <c r="G959" t="s">
        <v>32</v>
      </c>
      <c r="H959">
        <v>23</v>
      </c>
      <c r="I959">
        <v>46391</v>
      </c>
      <c r="J959">
        <v>11</v>
      </c>
      <c r="K959">
        <v>16</v>
      </c>
      <c r="L959">
        <v>3</v>
      </c>
      <c r="M959">
        <v>1</v>
      </c>
      <c r="P959">
        <f>IF(data[[#This Row],[impressions]]=0,0,data[[#This Row],[clicks]]/data[[#This Row],[impressions]])</f>
        <v>0.1875</v>
      </c>
      <c r="Q959">
        <f>IF(data[[#This Row],[clicks]]=0,0,data[[#This Row],[spent]]/data[[#This Row],[clicks]])</f>
        <v>0.33333333333333331</v>
      </c>
      <c r="R959">
        <f>IF(data[[#This Row],[impressions]]=0,0,data[[#This Row],[spent]]/data[[#This Row],[impressions]]*1000)</f>
        <v>62.5</v>
      </c>
      <c r="S959">
        <f t="shared" si="28"/>
        <v>0</v>
      </c>
      <c r="T959">
        <f t="shared" si="29"/>
        <v>0</v>
      </c>
    </row>
    <row r="960" spans="1:20" x14ac:dyDescent="0.3">
      <c r="A960">
        <v>1122078</v>
      </c>
      <c r="B960" s="1">
        <v>42965</v>
      </c>
      <c r="C960" s="1">
        <v>42965</v>
      </c>
      <c r="F960" t="s">
        <v>24</v>
      </c>
      <c r="G960" t="s">
        <v>35</v>
      </c>
      <c r="H960">
        <v>25</v>
      </c>
      <c r="I960">
        <v>190477</v>
      </c>
      <c r="J960">
        <v>42</v>
      </c>
      <c r="K960">
        <v>66</v>
      </c>
      <c r="L960">
        <v>1</v>
      </c>
      <c r="M960">
        <v>0</v>
      </c>
      <c r="P960">
        <f>IF(data[[#This Row],[impressions]]=0,0,data[[#This Row],[clicks]]/data[[#This Row],[impressions]])</f>
        <v>1.5151515151515152E-2</v>
      </c>
      <c r="Q960">
        <f>IF(data[[#This Row],[clicks]]=0,0,data[[#This Row],[spent]]/data[[#This Row],[clicks]])</f>
        <v>0</v>
      </c>
      <c r="R960">
        <f>IF(data[[#This Row],[impressions]]=0,0,data[[#This Row],[spent]]/data[[#This Row],[impressions]]*1000)</f>
        <v>0</v>
      </c>
      <c r="S960">
        <f t="shared" si="28"/>
        <v>0</v>
      </c>
      <c r="T960">
        <f t="shared" si="29"/>
        <v>0</v>
      </c>
    </row>
    <row r="961" spans="1:20" x14ac:dyDescent="0.3">
      <c r="A961">
        <v>1122079</v>
      </c>
      <c r="B961" s="1">
        <v>42965</v>
      </c>
      <c r="C961" s="1">
        <v>42965</v>
      </c>
      <c r="F961" t="s">
        <v>24</v>
      </c>
      <c r="G961" t="s">
        <v>31</v>
      </c>
      <c r="H961">
        <v>27</v>
      </c>
      <c r="I961">
        <v>25382</v>
      </c>
      <c r="J961">
        <v>7</v>
      </c>
      <c r="K961">
        <v>10</v>
      </c>
      <c r="L961">
        <v>1</v>
      </c>
      <c r="M961">
        <v>0</v>
      </c>
      <c r="P961">
        <f>IF(data[[#This Row],[impressions]]=0,0,data[[#This Row],[clicks]]/data[[#This Row],[impressions]])</f>
        <v>0.1</v>
      </c>
      <c r="Q961">
        <f>IF(data[[#This Row],[clicks]]=0,0,data[[#This Row],[spent]]/data[[#This Row],[clicks]])</f>
        <v>0</v>
      </c>
      <c r="R961">
        <f>IF(data[[#This Row],[impressions]]=0,0,data[[#This Row],[spent]]/data[[#This Row],[impressions]]*1000)</f>
        <v>0</v>
      </c>
      <c r="S961">
        <f t="shared" si="28"/>
        <v>0</v>
      </c>
      <c r="T961">
        <f t="shared" si="29"/>
        <v>0</v>
      </c>
    </row>
    <row r="962" spans="1:20" x14ac:dyDescent="0.3">
      <c r="A962">
        <v>1122085</v>
      </c>
      <c r="B962" s="1">
        <v>42965</v>
      </c>
      <c r="C962" s="1">
        <v>42965</v>
      </c>
      <c r="F962" t="s">
        <v>29</v>
      </c>
      <c r="G962" t="s">
        <v>34</v>
      </c>
      <c r="H962">
        <v>25</v>
      </c>
      <c r="I962">
        <v>65726</v>
      </c>
      <c r="J962">
        <v>17</v>
      </c>
      <c r="K962">
        <v>22</v>
      </c>
      <c r="L962">
        <v>2</v>
      </c>
      <c r="M962">
        <v>0</v>
      </c>
      <c r="P962">
        <f>IF(data[[#This Row],[impressions]]=0,0,data[[#This Row],[clicks]]/data[[#This Row],[impressions]])</f>
        <v>9.0909090909090912E-2</v>
      </c>
      <c r="Q962">
        <f>IF(data[[#This Row],[clicks]]=0,0,data[[#This Row],[spent]]/data[[#This Row],[clicks]])</f>
        <v>0</v>
      </c>
      <c r="R962">
        <f>IF(data[[#This Row],[impressions]]=0,0,data[[#This Row],[spent]]/data[[#This Row],[impressions]]*1000)</f>
        <v>0</v>
      </c>
      <c r="S962">
        <f t="shared" ref="S962:S1025" si="30">IF(L962=0,0,O962/L962)</f>
        <v>0</v>
      </c>
      <c r="T962">
        <f t="shared" ref="T962:T1025" si="31">IF(O962=0,0,M962/O962)</f>
        <v>0</v>
      </c>
    </row>
    <row r="963" spans="1:20" x14ac:dyDescent="0.3">
      <c r="A963">
        <v>1122089</v>
      </c>
      <c r="B963" s="1">
        <v>42964</v>
      </c>
      <c r="C963" s="1">
        <v>42964</v>
      </c>
      <c r="F963" t="s">
        <v>33</v>
      </c>
      <c r="G963" t="s">
        <v>32</v>
      </c>
      <c r="H963">
        <v>29</v>
      </c>
      <c r="I963">
        <v>195220</v>
      </c>
      <c r="J963">
        <v>51</v>
      </c>
      <c r="K963">
        <v>78</v>
      </c>
      <c r="L963">
        <v>1</v>
      </c>
      <c r="M963">
        <v>0</v>
      </c>
      <c r="P963">
        <f>IF(data[[#This Row],[impressions]]=0,0,data[[#This Row],[clicks]]/data[[#This Row],[impressions]])</f>
        <v>1.282051282051282E-2</v>
      </c>
      <c r="Q963">
        <f>IF(data[[#This Row],[clicks]]=0,0,data[[#This Row],[spent]]/data[[#This Row],[clicks]])</f>
        <v>0</v>
      </c>
      <c r="R963">
        <f>IF(data[[#This Row],[impressions]]=0,0,data[[#This Row],[spent]]/data[[#This Row],[impressions]]*1000)</f>
        <v>0</v>
      </c>
      <c r="S963">
        <f t="shared" si="30"/>
        <v>0</v>
      </c>
      <c r="T963">
        <f t="shared" si="31"/>
        <v>0</v>
      </c>
    </row>
    <row r="964" spans="1:20" x14ac:dyDescent="0.3">
      <c r="A964">
        <v>1122092</v>
      </c>
      <c r="B964" s="1">
        <v>42964</v>
      </c>
      <c r="C964" s="1">
        <v>42964</v>
      </c>
      <c r="F964" t="s">
        <v>33</v>
      </c>
      <c r="G964" t="s">
        <v>32</v>
      </c>
      <c r="H964">
        <v>26</v>
      </c>
      <c r="I964">
        <v>107501</v>
      </c>
      <c r="J964">
        <v>27</v>
      </c>
      <c r="K964">
        <v>41</v>
      </c>
      <c r="L964">
        <v>2</v>
      </c>
      <c r="M964">
        <v>2</v>
      </c>
      <c r="P964">
        <f>IF(data[[#This Row],[impressions]]=0,0,data[[#This Row],[clicks]]/data[[#This Row],[impressions]])</f>
        <v>4.878048780487805E-2</v>
      </c>
      <c r="Q964">
        <f>IF(data[[#This Row],[clicks]]=0,0,data[[#This Row],[spent]]/data[[#This Row],[clicks]])</f>
        <v>1</v>
      </c>
      <c r="R964">
        <f>IF(data[[#This Row],[impressions]]=0,0,data[[#This Row],[spent]]/data[[#This Row],[impressions]]*1000)</f>
        <v>48.780487804878049</v>
      </c>
      <c r="S964">
        <f t="shared" si="30"/>
        <v>0</v>
      </c>
      <c r="T964">
        <f t="shared" si="31"/>
        <v>0</v>
      </c>
    </row>
    <row r="965" spans="1:20" x14ac:dyDescent="0.3">
      <c r="A965">
        <v>1122101</v>
      </c>
      <c r="B965" s="1">
        <v>42964</v>
      </c>
      <c r="C965" s="1">
        <v>42964</v>
      </c>
      <c r="F965" t="s">
        <v>32</v>
      </c>
      <c r="G965" t="s">
        <v>34</v>
      </c>
      <c r="H965">
        <v>30</v>
      </c>
      <c r="I965">
        <v>197772</v>
      </c>
      <c r="J965">
        <v>63</v>
      </c>
      <c r="K965">
        <v>88</v>
      </c>
      <c r="L965">
        <v>7</v>
      </c>
      <c r="M965">
        <v>2</v>
      </c>
      <c r="P965">
        <f>IF(data[[#This Row],[impressions]]=0,0,data[[#This Row],[clicks]]/data[[#This Row],[impressions]])</f>
        <v>7.9545454545454544E-2</v>
      </c>
      <c r="Q965">
        <f>IF(data[[#This Row],[clicks]]=0,0,data[[#This Row],[spent]]/data[[#This Row],[clicks]])</f>
        <v>0.2857142857142857</v>
      </c>
      <c r="R965">
        <f>IF(data[[#This Row],[impressions]]=0,0,data[[#This Row],[spent]]/data[[#This Row],[impressions]]*1000)</f>
        <v>22.727272727272727</v>
      </c>
      <c r="S965">
        <f t="shared" si="30"/>
        <v>0</v>
      </c>
      <c r="T965">
        <f t="shared" si="31"/>
        <v>0</v>
      </c>
    </row>
    <row r="966" spans="1:20" x14ac:dyDescent="0.3">
      <c r="A966">
        <v>1122102</v>
      </c>
      <c r="B966" s="1">
        <v>42964</v>
      </c>
      <c r="C966" s="1">
        <v>42964</v>
      </c>
      <c r="F966" t="s">
        <v>32</v>
      </c>
      <c r="G966" t="s">
        <v>38</v>
      </c>
      <c r="H966">
        <v>29</v>
      </c>
      <c r="I966">
        <v>138154</v>
      </c>
      <c r="J966">
        <v>35</v>
      </c>
      <c r="K966">
        <v>49</v>
      </c>
      <c r="L966">
        <v>1</v>
      </c>
      <c r="M966">
        <v>0</v>
      </c>
      <c r="P966">
        <f>IF(data[[#This Row],[impressions]]=0,0,data[[#This Row],[clicks]]/data[[#This Row],[impressions]])</f>
        <v>2.0408163265306121E-2</v>
      </c>
      <c r="Q966">
        <f>IF(data[[#This Row],[clicks]]=0,0,data[[#This Row],[spent]]/data[[#This Row],[clicks]])</f>
        <v>0</v>
      </c>
      <c r="R966">
        <f>IF(data[[#This Row],[impressions]]=0,0,data[[#This Row],[spent]]/data[[#This Row],[impressions]]*1000)</f>
        <v>0</v>
      </c>
      <c r="S966">
        <f t="shared" si="30"/>
        <v>0</v>
      </c>
      <c r="T966">
        <f t="shared" si="31"/>
        <v>0</v>
      </c>
    </row>
    <row r="967" spans="1:20" x14ac:dyDescent="0.3">
      <c r="A967">
        <v>1122103</v>
      </c>
      <c r="B967" s="1">
        <v>42964</v>
      </c>
      <c r="C967" s="1">
        <v>42964</v>
      </c>
      <c r="F967" t="s">
        <v>32</v>
      </c>
      <c r="G967" t="s">
        <v>34</v>
      </c>
      <c r="H967">
        <v>30</v>
      </c>
      <c r="I967">
        <v>270124</v>
      </c>
      <c r="J967">
        <v>69</v>
      </c>
      <c r="K967">
        <v>96</v>
      </c>
      <c r="L967">
        <v>2</v>
      </c>
      <c r="M967">
        <v>0</v>
      </c>
      <c r="P967">
        <f>IF(data[[#This Row],[impressions]]=0,0,data[[#This Row],[clicks]]/data[[#This Row],[impressions]])</f>
        <v>2.0833333333333332E-2</v>
      </c>
      <c r="Q967">
        <f>IF(data[[#This Row],[clicks]]=0,0,data[[#This Row],[spent]]/data[[#This Row],[clicks]])</f>
        <v>0</v>
      </c>
      <c r="R967">
        <f>IF(data[[#This Row],[impressions]]=0,0,data[[#This Row],[spent]]/data[[#This Row],[impressions]]*1000)</f>
        <v>0</v>
      </c>
      <c r="S967">
        <f t="shared" si="30"/>
        <v>0</v>
      </c>
      <c r="T967">
        <f t="shared" si="31"/>
        <v>0</v>
      </c>
    </row>
    <row r="968" spans="1:20" x14ac:dyDescent="0.3">
      <c r="A968">
        <v>1122105</v>
      </c>
      <c r="B968" s="1">
        <v>42964</v>
      </c>
      <c r="C968" s="1">
        <v>42964</v>
      </c>
      <c r="F968" t="s">
        <v>34</v>
      </c>
      <c r="G968" t="s">
        <v>36</v>
      </c>
      <c r="H968">
        <v>27</v>
      </c>
      <c r="I968">
        <v>303971</v>
      </c>
      <c r="J968">
        <v>77</v>
      </c>
      <c r="K968">
        <v>107</v>
      </c>
      <c r="L968">
        <v>11</v>
      </c>
      <c r="M968">
        <v>6</v>
      </c>
      <c r="P968">
        <f>IF(data[[#This Row],[impressions]]=0,0,data[[#This Row],[clicks]]/data[[#This Row],[impressions]])</f>
        <v>0.10280373831775701</v>
      </c>
      <c r="Q968">
        <f>IF(data[[#This Row],[clicks]]=0,0,data[[#This Row],[spent]]/data[[#This Row],[clicks]])</f>
        <v>0.54545454545454541</v>
      </c>
      <c r="R968">
        <f>IF(data[[#This Row],[impressions]]=0,0,data[[#This Row],[spent]]/data[[#This Row],[impressions]]*1000)</f>
        <v>56.074766355140184</v>
      </c>
      <c r="S968">
        <f t="shared" si="30"/>
        <v>0</v>
      </c>
      <c r="T968">
        <f t="shared" si="31"/>
        <v>0</v>
      </c>
    </row>
    <row r="969" spans="1:20" x14ac:dyDescent="0.3">
      <c r="A969">
        <v>1122107</v>
      </c>
      <c r="B969" s="1">
        <v>42964</v>
      </c>
      <c r="C969" s="1">
        <v>42964</v>
      </c>
      <c r="F969" t="s">
        <v>34</v>
      </c>
      <c r="G969" t="s">
        <v>38</v>
      </c>
      <c r="H969">
        <v>29</v>
      </c>
      <c r="I969">
        <v>682046</v>
      </c>
      <c r="J969">
        <v>183</v>
      </c>
      <c r="K969">
        <v>254</v>
      </c>
      <c r="L969">
        <v>4</v>
      </c>
      <c r="M969">
        <v>2</v>
      </c>
      <c r="P969">
        <f>IF(data[[#This Row],[impressions]]=0,0,data[[#This Row],[clicks]]/data[[#This Row],[impressions]])</f>
        <v>1.5748031496062992E-2</v>
      </c>
      <c r="Q969">
        <f>IF(data[[#This Row],[clicks]]=0,0,data[[#This Row],[spent]]/data[[#This Row],[clicks]])</f>
        <v>0.5</v>
      </c>
      <c r="R969">
        <f>IF(data[[#This Row],[impressions]]=0,0,data[[#This Row],[spent]]/data[[#This Row],[impressions]]*1000)</f>
        <v>7.8740157480314963</v>
      </c>
      <c r="S969">
        <f t="shared" si="30"/>
        <v>0</v>
      </c>
      <c r="T969">
        <f t="shared" si="31"/>
        <v>0</v>
      </c>
    </row>
    <row r="970" spans="1:20" x14ac:dyDescent="0.3">
      <c r="A970">
        <v>1122109</v>
      </c>
      <c r="B970" s="1">
        <v>42964</v>
      </c>
      <c r="C970" s="1">
        <v>42964</v>
      </c>
      <c r="F970" t="s">
        <v>34</v>
      </c>
      <c r="G970" t="s">
        <v>35</v>
      </c>
      <c r="H970">
        <v>28</v>
      </c>
      <c r="I970">
        <v>328365</v>
      </c>
      <c r="J970">
        <v>83</v>
      </c>
      <c r="K970">
        <v>117</v>
      </c>
      <c r="L970">
        <v>2</v>
      </c>
      <c r="M970">
        <v>1</v>
      </c>
      <c r="P970">
        <f>IF(data[[#This Row],[impressions]]=0,0,data[[#This Row],[clicks]]/data[[#This Row],[impressions]])</f>
        <v>1.7094017094017096E-2</v>
      </c>
      <c r="Q970">
        <f>IF(data[[#This Row],[clicks]]=0,0,data[[#This Row],[spent]]/data[[#This Row],[clicks]])</f>
        <v>0.5</v>
      </c>
      <c r="R970">
        <f>IF(data[[#This Row],[impressions]]=0,0,data[[#This Row],[spent]]/data[[#This Row],[impressions]]*1000)</f>
        <v>8.5470085470085486</v>
      </c>
      <c r="S970">
        <f t="shared" si="30"/>
        <v>0</v>
      </c>
      <c r="T970">
        <f t="shared" si="31"/>
        <v>0</v>
      </c>
    </row>
    <row r="971" spans="1:20" x14ac:dyDescent="0.3">
      <c r="A971">
        <v>1122112</v>
      </c>
      <c r="B971" s="1">
        <v>42964</v>
      </c>
      <c r="C971" s="1">
        <v>42964</v>
      </c>
      <c r="F971" t="s">
        <v>35</v>
      </c>
      <c r="G971" t="s">
        <v>40</v>
      </c>
      <c r="H971">
        <v>33</v>
      </c>
      <c r="I971">
        <v>1083259</v>
      </c>
      <c r="J971">
        <v>276</v>
      </c>
      <c r="K971">
        <v>390</v>
      </c>
      <c r="L971">
        <v>11</v>
      </c>
      <c r="M971">
        <v>0</v>
      </c>
      <c r="P971">
        <f>IF(data[[#This Row],[impressions]]=0,0,data[[#This Row],[clicks]]/data[[#This Row],[impressions]])</f>
        <v>2.8205128205128206E-2</v>
      </c>
      <c r="Q971">
        <f>IF(data[[#This Row],[clicks]]=0,0,data[[#This Row],[spent]]/data[[#This Row],[clicks]])</f>
        <v>0</v>
      </c>
      <c r="R971">
        <f>IF(data[[#This Row],[impressions]]=0,0,data[[#This Row],[spent]]/data[[#This Row],[impressions]]*1000)</f>
        <v>0</v>
      </c>
      <c r="S971">
        <f t="shared" si="30"/>
        <v>0</v>
      </c>
      <c r="T971">
        <f t="shared" si="31"/>
        <v>0</v>
      </c>
    </row>
    <row r="972" spans="1:20" x14ac:dyDescent="0.3">
      <c r="A972">
        <v>1122113</v>
      </c>
      <c r="B972" s="1">
        <v>42964</v>
      </c>
      <c r="C972" s="1">
        <v>42964</v>
      </c>
      <c r="F972" t="s">
        <v>35</v>
      </c>
      <c r="G972" t="s">
        <v>39</v>
      </c>
      <c r="H972">
        <v>28</v>
      </c>
      <c r="I972">
        <v>913929</v>
      </c>
      <c r="J972">
        <v>245</v>
      </c>
      <c r="K972">
        <v>340</v>
      </c>
      <c r="L972">
        <v>7</v>
      </c>
      <c r="M972">
        <v>2</v>
      </c>
      <c r="P972">
        <f>IF(data[[#This Row],[impressions]]=0,0,data[[#This Row],[clicks]]/data[[#This Row],[impressions]])</f>
        <v>2.0588235294117647E-2</v>
      </c>
      <c r="Q972">
        <f>IF(data[[#This Row],[clicks]]=0,0,data[[#This Row],[spent]]/data[[#This Row],[clicks]])</f>
        <v>0.2857142857142857</v>
      </c>
      <c r="R972">
        <f>IF(data[[#This Row],[impressions]]=0,0,data[[#This Row],[spent]]/data[[#This Row],[impressions]]*1000)</f>
        <v>5.8823529411764701</v>
      </c>
      <c r="S972">
        <f t="shared" si="30"/>
        <v>0</v>
      </c>
      <c r="T972">
        <f t="shared" si="31"/>
        <v>0</v>
      </c>
    </row>
    <row r="973" spans="1:20" x14ac:dyDescent="0.3">
      <c r="A973">
        <v>1122118</v>
      </c>
      <c r="B973" s="1">
        <v>42964</v>
      </c>
      <c r="C973" s="1">
        <v>42964</v>
      </c>
      <c r="F973" t="s">
        <v>36</v>
      </c>
      <c r="G973" t="s">
        <v>40</v>
      </c>
      <c r="H973">
        <v>33</v>
      </c>
      <c r="I973">
        <v>101586</v>
      </c>
      <c r="J973">
        <v>24</v>
      </c>
      <c r="K973">
        <v>33</v>
      </c>
      <c r="L973">
        <v>2</v>
      </c>
      <c r="M973">
        <v>1</v>
      </c>
      <c r="P973">
        <f>IF(data[[#This Row],[impressions]]=0,0,data[[#This Row],[clicks]]/data[[#This Row],[impressions]])</f>
        <v>6.0606060606060608E-2</v>
      </c>
      <c r="Q973">
        <f>IF(data[[#This Row],[clicks]]=0,0,data[[#This Row],[spent]]/data[[#This Row],[clicks]])</f>
        <v>0.5</v>
      </c>
      <c r="R973">
        <f>IF(data[[#This Row],[impressions]]=0,0,data[[#This Row],[spent]]/data[[#This Row],[impressions]]*1000)</f>
        <v>30.303030303030305</v>
      </c>
      <c r="S973">
        <f t="shared" si="30"/>
        <v>0</v>
      </c>
      <c r="T973">
        <f t="shared" si="31"/>
        <v>0</v>
      </c>
    </row>
    <row r="974" spans="1:20" x14ac:dyDescent="0.3">
      <c r="A974">
        <v>1122120</v>
      </c>
      <c r="B974" s="1">
        <v>42976</v>
      </c>
      <c r="C974" s="1">
        <v>42976</v>
      </c>
      <c r="F974" t="s">
        <v>36</v>
      </c>
      <c r="G974" t="s">
        <v>38</v>
      </c>
      <c r="H974">
        <v>32</v>
      </c>
      <c r="I974">
        <v>181053</v>
      </c>
      <c r="J974">
        <v>46</v>
      </c>
      <c r="K974">
        <v>66</v>
      </c>
      <c r="L974">
        <v>3</v>
      </c>
      <c r="M974">
        <v>1</v>
      </c>
      <c r="P974">
        <f>IF(data[[#This Row],[impressions]]=0,0,data[[#This Row],[clicks]]/data[[#This Row],[impressions]])</f>
        <v>4.5454545454545456E-2</v>
      </c>
      <c r="Q974">
        <f>IF(data[[#This Row],[clicks]]=0,0,data[[#This Row],[spent]]/data[[#This Row],[clicks]])</f>
        <v>0.33333333333333331</v>
      </c>
      <c r="R974">
        <f>IF(data[[#This Row],[impressions]]=0,0,data[[#This Row],[spent]]/data[[#This Row],[impressions]]*1000)</f>
        <v>15.151515151515152</v>
      </c>
      <c r="S974">
        <f t="shared" si="30"/>
        <v>0</v>
      </c>
      <c r="T974">
        <f t="shared" si="31"/>
        <v>0</v>
      </c>
    </row>
    <row r="975" spans="1:20" x14ac:dyDescent="0.3">
      <c r="A975">
        <v>1122121</v>
      </c>
      <c r="B975" s="1">
        <v>42976</v>
      </c>
      <c r="C975" s="1">
        <v>42976</v>
      </c>
      <c r="F975" t="s">
        <v>36</v>
      </c>
      <c r="G975" t="s">
        <v>38</v>
      </c>
      <c r="H975">
        <v>34</v>
      </c>
      <c r="I975">
        <v>133419</v>
      </c>
      <c r="J975">
        <v>35</v>
      </c>
      <c r="K975">
        <v>48</v>
      </c>
      <c r="L975">
        <v>2</v>
      </c>
      <c r="M975">
        <v>1</v>
      </c>
      <c r="P975">
        <f>IF(data[[#This Row],[impressions]]=0,0,data[[#This Row],[clicks]]/data[[#This Row],[impressions]])</f>
        <v>4.1666666666666664E-2</v>
      </c>
      <c r="Q975">
        <f>IF(data[[#This Row],[clicks]]=0,0,data[[#This Row],[spent]]/data[[#This Row],[clicks]])</f>
        <v>0.5</v>
      </c>
      <c r="R975">
        <f>IF(data[[#This Row],[impressions]]=0,0,data[[#This Row],[spent]]/data[[#This Row],[impressions]]*1000)</f>
        <v>20.833333333333332</v>
      </c>
      <c r="S975">
        <f t="shared" si="30"/>
        <v>0</v>
      </c>
      <c r="T975">
        <f t="shared" si="31"/>
        <v>0</v>
      </c>
    </row>
    <row r="976" spans="1:20" x14ac:dyDescent="0.3">
      <c r="A976">
        <v>1122125</v>
      </c>
      <c r="B976" s="1">
        <v>42973</v>
      </c>
      <c r="C976" s="1">
        <v>42973</v>
      </c>
      <c r="F976" t="s">
        <v>37</v>
      </c>
      <c r="G976" t="s">
        <v>42</v>
      </c>
      <c r="H976">
        <v>32</v>
      </c>
      <c r="I976">
        <v>489573</v>
      </c>
      <c r="J976">
        <v>113</v>
      </c>
      <c r="K976">
        <v>156</v>
      </c>
      <c r="L976">
        <v>3</v>
      </c>
      <c r="M976">
        <v>2</v>
      </c>
      <c r="P976">
        <f>IF(data[[#This Row],[impressions]]=0,0,data[[#This Row],[clicks]]/data[[#This Row],[impressions]])</f>
        <v>1.9230769230769232E-2</v>
      </c>
      <c r="Q976">
        <f>IF(data[[#This Row],[clicks]]=0,0,data[[#This Row],[spent]]/data[[#This Row],[clicks]])</f>
        <v>0.66666666666666663</v>
      </c>
      <c r="R976">
        <f>IF(data[[#This Row],[impressions]]=0,0,data[[#This Row],[spent]]/data[[#This Row],[impressions]]*1000)</f>
        <v>12.820512820512819</v>
      </c>
      <c r="S976">
        <f t="shared" si="30"/>
        <v>0</v>
      </c>
      <c r="T976">
        <f t="shared" si="31"/>
        <v>0</v>
      </c>
    </row>
    <row r="977" spans="1:20" x14ac:dyDescent="0.3">
      <c r="A977">
        <v>1122127</v>
      </c>
      <c r="B977" s="1">
        <v>42973</v>
      </c>
      <c r="C977" s="1">
        <v>42973</v>
      </c>
      <c r="F977" t="s">
        <v>37</v>
      </c>
      <c r="G977" t="s">
        <v>41</v>
      </c>
      <c r="H977">
        <v>31</v>
      </c>
      <c r="I977">
        <v>822023</v>
      </c>
      <c r="J977">
        <v>194</v>
      </c>
      <c r="K977">
        <v>288</v>
      </c>
      <c r="L977">
        <v>6</v>
      </c>
      <c r="M977">
        <v>0</v>
      </c>
      <c r="P977">
        <f>IF(data[[#This Row],[impressions]]=0,0,data[[#This Row],[clicks]]/data[[#This Row],[impressions]])</f>
        <v>2.0833333333333332E-2</v>
      </c>
      <c r="Q977">
        <f>IF(data[[#This Row],[clicks]]=0,0,data[[#This Row],[spent]]/data[[#This Row],[clicks]])</f>
        <v>0</v>
      </c>
      <c r="R977">
        <f>IF(data[[#This Row],[impressions]]=0,0,data[[#This Row],[spent]]/data[[#This Row],[impressions]]*1000)</f>
        <v>0</v>
      </c>
      <c r="S977">
        <f t="shared" si="30"/>
        <v>0</v>
      </c>
      <c r="T977">
        <f t="shared" si="31"/>
        <v>0</v>
      </c>
    </row>
    <row r="978" spans="1:20" x14ac:dyDescent="0.3">
      <c r="A978">
        <v>1122131</v>
      </c>
      <c r="B978" s="1">
        <v>42973</v>
      </c>
      <c r="C978" s="1">
        <v>42973</v>
      </c>
      <c r="F978" t="s">
        <v>38</v>
      </c>
      <c r="G978" t="s">
        <v>41</v>
      </c>
      <c r="H978">
        <v>35</v>
      </c>
      <c r="I978">
        <v>93176</v>
      </c>
      <c r="J978">
        <v>29</v>
      </c>
      <c r="K978">
        <v>40</v>
      </c>
      <c r="L978">
        <v>1</v>
      </c>
      <c r="M978">
        <v>1</v>
      </c>
      <c r="P978">
        <f>IF(data[[#This Row],[impressions]]=0,0,data[[#This Row],[clicks]]/data[[#This Row],[impressions]])</f>
        <v>2.5000000000000001E-2</v>
      </c>
      <c r="Q978">
        <f>IF(data[[#This Row],[clicks]]=0,0,data[[#This Row],[spent]]/data[[#This Row],[clicks]])</f>
        <v>1</v>
      </c>
      <c r="R978">
        <f>IF(data[[#This Row],[impressions]]=0,0,data[[#This Row],[spent]]/data[[#This Row],[impressions]]*1000)</f>
        <v>25</v>
      </c>
      <c r="S978">
        <f t="shared" si="30"/>
        <v>0</v>
      </c>
      <c r="T978">
        <f t="shared" si="31"/>
        <v>0</v>
      </c>
    </row>
    <row r="979" spans="1:20" x14ac:dyDescent="0.3">
      <c r="A979">
        <v>1122138</v>
      </c>
      <c r="B979" s="1">
        <v>42973</v>
      </c>
      <c r="C979" s="1">
        <v>42973</v>
      </c>
      <c r="F979" t="s">
        <v>40</v>
      </c>
      <c r="G979" t="s">
        <v>41</v>
      </c>
      <c r="H979">
        <v>37</v>
      </c>
      <c r="I979">
        <v>47229</v>
      </c>
      <c r="J979">
        <v>13</v>
      </c>
      <c r="K979">
        <v>19</v>
      </c>
      <c r="L979">
        <v>1</v>
      </c>
      <c r="M979">
        <v>0</v>
      </c>
      <c r="P979">
        <f>IF(data[[#This Row],[impressions]]=0,0,data[[#This Row],[clicks]]/data[[#This Row],[impressions]])</f>
        <v>5.2631578947368418E-2</v>
      </c>
      <c r="Q979">
        <f>IF(data[[#This Row],[clicks]]=0,0,data[[#This Row],[spent]]/data[[#This Row],[clicks]])</f>
        <v>0</v>
      </c>
      <c r="R979">
        <f>IF(data[[#This Row],[impressions]]=0,0,data[[#This Row],[spent]]/data[[#This Row],[impressions]]*1000)</f>
        <v>0</v>
      </c>
      <c r="S979">
        <f t="shared" si="30"/>
        <v>0</v>
      </c>
      <c r="T979">
        <f t="shared" si="31"/>
        <v>0</v>
      </c>
    </row>
    <row r="980" spans="1:20" x14ac:dyDescent="0.3">
      <c r="A980">
        <v>1122139</v>
      </c>
      <c r="B980" s="1">
        <v>42973</v>
      </c>
      <c r="C980" s="1">
        <v>42973</v>
      </c>
      <c r="F980" t="s">
        <v>40</v>
      </c>
      <c r="G980" t="s">
        <v>44</v>
      </c>
      <c r="H980">
        <v>32</v>
      </c>
      <c r="I980">
        <v>92263</v>
      </c>
      <c r="J980">
        <v>24</v>
      </c>
      <c r="K980">
        <v>34</v>
      </c>
      <c r="L980">
        <v>1</v>
      </c>
      <c r="M980">
        <v>0</v>
      </c>
      <c r="P980">
        <f>IF(data[[#This Row],[impressions]]=0,0,data[[#This Row],[clicks]]/data[[#This Row],[impressions]])</f>
        <v>2.9411764705882353E-2</v>
      </c>
      <c r="Q980">
        <f>IF(data[[#This Row],[clicks]]=0,0,data[[#This Row],[spent]]/data[[#This Row],[clicks]])</f>
        <v>0</v>
      </c>
      <c r="R980">
        <f>IF(data[[#This Row],[impressions]]=0,0,data[[#This Row],[spent]]/data[[#This Row],[impressions]]*1000)</f>
        <v>0</v>
      </c>
      <c r="S980">
        <f t="shared" si="30"/>
        <v>0</v>
      </c>
      <c r="T980">
        <f t="shared" si="31"/>
        <v>0</v>
      </c>
    </row>
    <row r="981" spans="1:20" x14ac:dyDescent="0.3">
      <c r="A981">
        <v>1122140</v>
      </c>
      <c r="B981" s="1">
        <v>42973</v>
      </c>
      <c r="C981" s="1">
        <v>42973</v>
      </c>
      <c r="F981" t="s">
        <v>40</v>
      </c>
      <c r="G981" t="s">
        <v>43</v>
      </c>
      <c r="H981">
        <v>35</v>
      </c>
      <c r="I981">
        <v>81551</v>
      </c>
      <c r="J981">
        <v>21</v>
      </c>
      <c r="K981">
        <v>30</v>
      </c>
      <c r="L981">
        <v>1</v>
      </c>
      <c r="M981">
        <v>0</v>
      </c>
      <c r="P981">
        <f>IF(data[[#This Row],[impressions]]=0,0,data[[#This Row],[clicks]]/data[[#This Row],[impressions]])</f>
        <v>3.3333333333333333E-2</v>
      </c>
      <c r="Q981">
        <f>IF(data[[#This Row],[clicks]]=0,0,data[[#This Row],[spent]]/data[[#This Row],[clicks]])</f>
        <v>0</v>
      </c>
      <c r="R981">
        <f>IF(data[[#This Row],[impressions]]=0,0,data[[#This Row],[spent]]/data[[#This Row],[impressions]]*1000)</f>
        <v>0</v>
      </c>
      <c r="S981">
        <f t="shared" si="30"/>
        <v>0</v>
      </c>
      <c r="T981">
        <f t="shared" si="31"/>
        <v>0</v>
      </c>
    </row>
    <row r="982" spans="1:20" x14ac:dyDescent="0.3">
      <c r="A982">
        <v>1122145</v>
      </c>
      <c r="B982" s="1">
        <v>42973</v>
      </c>
      <c r="C982" s="1">
        <v>42973</v>
      </c>
      <c r="F982" t="s">
        <v>41</v>
      </c>
      <c r="G982" t="s">
        <v>43</v>
      </c>
      <c r="H982">
        <v>34</v>
      </c>
      <c r="I982">
        <v>141037</v>
      </c>
      <c r="J982">
        <v>32</v>
      </c>
      <c r="K982">
        <v>48</v>
      </c>
      <c r="L982">
        <v>3</v>
      </c>
      <c r="M982">
        <v>0</v>
      </c>
      <c r="P982">
        <f>IF(data[[#This Row],[impressions]]=0,0,data[[#This Row],[clicks]]/data[[#This Row],[impressions]])</f>
        <v>6.25E-2</v>
      </c>
      <c r="Q982">
        <f>IF(data[[#This Row],[clicks]]=0,0,data[[#This Row],[spent]]/data[[#This Row],[clicks]])</f>
        <v>0</v>
      </c>
      <c r="R982">
        <f>IF(data[[#This Row],[impressions]]=0,0,data[[#This Row],[spent]]/data[[#This Row],[impressions]]*1000)</f>
        <v>0</v>
      </c>
      <c r="S982">
        <f t="shared" si="30"/>
        <v>0</v>
      </c>
      <c r="T982">
        <f t="shared" si="31"/>
        <v>0</v>
      </c>
    </row>
    <row r="983" spans="1:20" x14ac:dyDescent="0.3">
      <c r="A983">
        <v>1122146</v>
      </c>
      <c r="B983" s="1">
        <v>42973</v>
      </c>
      <c r="C983" s="1">
        <v>42973</v>
      </c>
      <c r="F983" t="s">
        <v>41</v>
      </c>
      <c r="G983" t="s">
        <v>46</v>
      </c>
      <c r="H983">
        <v>37</v>
      </c>
      <c r="I983">
        <v>319501</v>
      </c>
      <c r="J983">
        <v>79</v>
      </c>
      <c r="K983">
        <v>112</v>
      </c>
      <c r="L983">
        <v>0</v>
      </c>
      <c r="M983">
        <v>0</v>
      </c>
      <c r="P983">
        <f>IF(data[[#This Row],[impressions]]=0,0,data[[#This Row],[clicks]]/data[[#This Row],[impressions]])</f>
        <v>0</v>
      </c>
      <c r="Q983">
        <f>IF(data[[#This Row],[clicks]]=0,0,data[[#This Row],[spent]]/data[[#This Row],[clicks]])</f>
        <v>0</v>
      </c>
      <c r="R983">
        <f>IF(data[[#This Row],[impressions]]=0,0,data[[#This Row],[spent]]/data[[#This Row],[impressions]]*1000)</f>
        <v>0</v>
      </c>
      <c r="S983">
        <f t="shared" si="30"/>
        <v>0</v>
      </c>
      <c r="T983">
        <f t="shared" si="31"/>
        <v>0</v>
      </c>
    </row>
    <row r="984" spans="1:20" x14ac:dyDescent="0.3">
      <c r="A984">
        <v>1122149</v>
      </c>
      <c r="B984" s="1">
        <v>42973</v>
      </c>
      <c r="C984" s="1">
        <v>42973</v>
      </c>
      <c r="F984" t="s">
        <v>44</v>
      </c>
      <c r="G984" t="s">
        <v>66</v>
      </c>
      <c r="H984">
        <v>37</v>
      </c>
      <c r="I984">
        <v>72741</v>
      </c>
      <c r="J984">
        <v>19</v>
      </c>
      <c r="K984">
        <v>24</v>
      </c>
      <c r="L984">
        <v>2</v>
      </c>
      <c r="M984">
        <v>0</v>
      </c>
      <c r="P984">
        <f>IF(data[[#This Row],[impressions]]=0,0,data[[#This Row],[clicks]]/data[[#This Row],[impressions]])</f>
        <v>8.3333333333333329E-2</v>
      </c>
      <c r="Q984">
        <f>IF(data[[#This Row],[clicks]]=0,0,data[[#This Row],[spent]]/data[[#This Row],[clicks]])</f>
        <v>0</v>
      </c>
      <c r="R984">
        <f>IF(data[[#This Row],[impressions]]=0,0,data[[#This Row],[spent]]/data[[#This Row],[impressions]]*1000)</f>
        <v>0</v>
      </c>
      <c r="S984">
        <f t="shared" si="30"/>
        <v>0</v>
      </c>
      <c r="T984">
        <f t="shared" si="31"/>
        <v>0</v>
      </c>
    </row>
    <row r="985" spans="1:20" x14ac:dyDescent="0.3">
      <c r="A985">
        <v>1122154</v>
      </c>
      <c r="B985" s="1">
        <v>42972</v>
      </c>
      <c r="C985" s="1">
        <v>42972</v>
      </c>
      <c r="F985" t="s">
        <v>47</v>
      </c>
      <c r="G985" t="s">
        <v>55</v>
      </c>
      <c r="H985">
        <v>68</v>
      </c>
      <c r="I985">
        <v>597419</v>
      </c>
      <c r="J985">
        <v>135</v>
      </c>
      <c r="K985">
        <v>189</v>
      </c>
      <c r="L985">
        <v>2</v>
      </c>
      <c r="M985">
        <v>1</v>
      </c>
      <c r="P985">
        <f>IF(data[[#This Row],[impressions]]=0,0,data[[#This Row],[clicks]]/data[[#This Row],[impressions]])</f>
        <v>1.0582010582010581E-2</v>
      </c>
      <c r="Q985">
        <f>IF(data[[#This Row],[clicks]]=0,0,data[[#This Row],[spent]]/data[[#This Row],[clicks]])</f>
        <v>0.5</v>
      </c>
      <c r="R985">
        <f>IF(data[[#This Row],[impressions]]=0,0,data[[#This Row],[spent]]/data[[#This Row],[impressions]]*1000)</f>
        <v>5.2910052910052912</v>
      </c>
      <c r="S985">
        <f t="shared" si="30"/>
        <v>0</v>
      </c>
      <c r="T985">
        <f t="shared" si="31"/>
        <v>0</v>
      </c>
    </row>
    <row r="986" spans="1:20" x14ac:dyDescent="0.3">
      <c r="A986">
        <v>1122157</v>
      </c>
      <c r="B986" s="1">
        <v>42972</v>
      </c>
      <c r="C986" s="1">
        <v>42972</v>
      </c>
      <c r="F986" t="s">
        <v>47</v>
      </c>
      <c r="G986" t="s">
        <v>51</v>
      </c>
      <c r="H986">
        <v>66</v>
      </c>
      <c r="I986">
        <v>98768</v>
      </c>
      <c r="J986">
        <v>21</v>
      </c>
      <c r="K986">
        <v>33</v>
      </c>
      <c r="L986">
        <v>1</v>
      </c>
      <c r="M986">
        <v>1</v>
      </c>
      <c r="P986">
        <f>IF(data[[#This Row],[impressions]]=0,0,data[[#This Row],[clicks]]/data[[#This Row],[impressions]])</f>
        <v>3.0303030303030304E-2</v>
      </c>
      <c r="Q986">
        <f>IF(data[[#This Row],[clicks]]=0,0,data[[#This Row],[spent]]/data[[#This Row],[clicks]])</f>
        <v>1</v>
      </c>
      <c r="R986">
        <f>IF(data[[#This Row],[impressions]]=0,0,data[[#This Row],[spent]]/data[[#This Row],[impressions]]*1000)</f>
        <v>30.303030303030305</v>
      </c>
      <c r="S986">
        <f t="shared" si="30"/>
        <v>0</v>
      </c>
      <c r="T986">
        <f t="shared" si="31"/>
        <v>0</v>
      </c>
    </row>
    <row r="987" spans="1:20" x14ac:dyDescent="0.3">
      <c r="A987">
        <v>1122160</v>
      </c>
      <c r="B987" s="1">
        <v>42971</v>
      </c>
      <c r="C987" s="1">
        <v>42971</v>
      </c>
      <c r="F987" t="s">
        <v>49</v>
      </c>
      <c r="G987" t="s">
        <v>51</v>
      </c>
      <c r="H987">
        <v>67</v>
      </c>
      <c r="I987">
        <v>173165</v>
      </c>
      <c r="J987">
        <v>41</v>
      </c>
      <c r="K987">
        <v>60</v>
      </c>
      <c r="L987">
        <v>1</v>
      </c>
      <c r="M987">
        <v>0</v>
      </c>
      <c r="P987">
        <f>IF(data[[#This Row],[impressions]]=0,0,data[[#This Row],[clicks]]/data[[#This Row],[impressions]])</f>
        <v>1.6666666666666666E-2</v>
      </c>
      <c r="Q987">
        <f>IF(data[[#This Row],[clicks]]=0,0,data[[#This Row],[spent]]/data[[#This Row],[clicks]])</f>
        <v>0</v>
      </c>
      <c r="R987">
        <f>IF(data[[#This Row],[impressions]]=0,0,data[[#This Row],[spent]]/data[[#This Row],[impressions]]*1000)</f>
        <v>0</v>
      </c>
      <c r="S987">
        <f t="shared" si="30"/>
        <v>0</v>
      </c>
      <c r="T987">
        <f t="shared" si="31"/>
        <v>0</v>
      </c>
    </row>
    <row r="988" spans="1:20" x14ac:dyDescent="0.3">
      <c r="A988">
        <v>1122165</v>
      </c>
      <c r="B988" s="1">
        <v>42971</v>
      </c>
      <c r="C988" s="1">
        <v>42971</v>
      </c>
      <c r="F988" t="s">
        <v>50</v>
      </c>
      <c r="G988" t="s">
        <v>48</v>
      </c>
      <c r="H988">
        <v>69</v>
      </c>
      <c r="I988">
        <v>55823</v>
      </c>
      <c r="J988">
        <v>13</v>
      </c>
      <c r="K988">
        <v>21</v>
      </c>
      <c r="L988">
        <v>1</v>
      </c>
      <c r="M988">
        <v>1</v>
      </c>
      <c r="P988">
        <f>IF(data[[#This Row],[impressions]]=0,0,data[[#This Row],[clicks]]/data[[#This Row],[impressions]])</f>
        <v>4.7619047619047616E-2</v>
      </c>
      <c r="Q988">
        <f>IF(data[[#This Row],[clicks]]=0,0,data[[#This Row],[spent]]/data[[#This Row],[clicks]])</f>
        <v>1</v>
      </c>
      <c r="R988">
        <f>IF(data[[#This Row],[impressions]]=0,0,data[[#This Row],[spent]]/data[[#This Row],[impressions]]*1000)</f>
        <v>47.619047619047613</v>
      </c>
      <c r="S988">
        <f t="shared" si="30"/>
        <v>0</v>
      </c>
      <c r="T988">
        <f t="shared" si="31"/>
        <v>0</v>
      </c>
    </row>
    <row r="989" spans="1:20" x14ac:dyDescent="0.3">
      <c r="A989">
        <v>1122166</v>
      </c>
      <c r="B989" s="1">
        <v>42972</v>
      </c>
      <c r="C989" s="1">
        <v>42972</v>
      </c>
      <c r="F989" t="s">
        <v>50</v>
      </c>
      <c r="G989" t="s">
        <v>55</v>
      </c>
      <c r="H989">
        <v>68</v>
      </c>
      <c r="I989">
        <v>118451</v>
      </c>
      <c r="J989">
        <v>28</v>
      </c>
      <c r="K989">
        <v>38</v>
      </c>
      <c r="L989">
        <v>4</v>
      </c>
      <c r="M989">
        <v>1</v>
      </c>
      <c r="P989">
        <f>IF(data[[#This Row],[impressions]]=0,0,data[[#This Row],[clicks]]/data[[#This Row],[impressions]])</f>
        <v>0.10526315789473684</v>
      </c>
      <c r="Q989">
        <f>IF(data[[#This Row],[clicks]]=0,0,data[[#This Row],[spent]]/data[[#This Row],[clicks]])</f>
        <v>0.25</v>
      </c>
      <c r="R989">
        <f>IF(data[[#This Row],[impressions]]=0,0,data[[#This Row],[spent]]/data[[#This Row],[impressions]]*1000)</f>
        <v>26.315789473684209</v>
      </c>
      <c r="S989">
        <f t="shared" si="30"/>
        <v>0</v>
      </c>
      <c r="T989">
        <f t="shared" si="31"/>
        <v>0</v>
      </c>
    </row>
    <row r="990" spans="1:20" x14ac:dyDescent="0.3">
      <c r="A990">
        <v>1122176</v>
      </c>
      <c r="B990" s="1">
        <v>42972</v>
      </c>
      <c r="C990" s="1">
        <v>42972</v>
      </c>
      <c r="F990" t="s">
        <v>53</v>
      </c>
      <c r="G990" t="s">
        <v>59</v>
      </c>
      <c r="H990">
        <v>8</v>
      </c>
      <c r="I990">
        <v>74424</v>
      </c>
      <c r="J990">
        <v>22</v>
      </c>
      <c r="K990">
        <v>31</v>
      </c>
      <c r="L990">
        <v>1</v>
      </c>
      <c r="M990">
        <v>1</v>
      </c>
      <c r="P990">
        <f>IF(data[[#This Row],[impressions]]=0,0,data[[#This Row],[clicks]]/data[[#This Row],[impressions]])</f>
        <v>3.2258064516129031E-2</v>
      </c>
      <c r="Q990">
        <f>IF(data[[#This Row],[clicks]]=0,0,data[[#This Row],[spent]]/data[[#This Row],[clicks]])</f>
        <v>1</v>
      </c>
      <c r="R990">
        <f>IF(data[[#This Row],[impressions]]=0,0,data[[#This Row],[spent]]/data[[#This Row],[impressions]]*1000)</f>
        <v>32.258064516129032</v>
      </c>
      <c r="S990">
        <f t="shared" si="30"/>
        <v>0</v>
      </c>
      <c r="T990">
        <f t="shared" si="31"/>
        <v>0</v>
      </c>
    </row>
    <row r="991" spans="1:20" x14ac:dyDescent="0.3">
      <c r="A991">
        <v>1122177</v>
      </c>
      <c r="B991" s="1">
        <v>42972</v>
      </c>
      <c r="C991" s="1">
        <v>42972</v>
      </c>
      <c r="F991" t="s">
        <v>60</v>
      </c>
      <c r="G991" t="s">
        <v>21</v>
      </c>
      <c r="H991">
        <v>12</v>
      </c>
      <c r="I991">
        <v>47929</v>
      </c>
      <c r="J991">
        <v>12</v>
      </c>
      <c r="K991">
        <v>15</v>
      </c>
      <c r="L991">
        <v>1</v>
      </c>
      <c r="M991">
        <v>1</v>
      </c>
      <c r="P991">
        <f>IF(data[[#This Row],[impressions]]=0,0,data[[#This Row],[clicks]]/data[[#This Row],[impressions]])</f>
        <v>6.6666666666666666E-2</v>
      </c>
      <c r="Q991">
        <f>IF(data[[#This Row],[clicks]]=0,0,data[[#This Row],[spent]]/data[[#This Row],[clicks]])</f>
        <v>1</v>
      </c>
      <c r="R991">
        <f>IF(data[[#This Row],[impressions]]=0,0,data[[#This Row],[spent]]/data[[#This Row],[impressions]]*1000)</f>
        <v>66.666666666666671</v>
      </c>
      <c r="S991">
        <f t="shared" si="30"/>
        <v>0</v>
      </c>
      <c r="T991">
        <f t="shared" si="31"/>
        <v>0</v>
      </c>
    </row>
    <row r="992" spans="1:20" x14ac:dyDescent="0.3">
      <c r="A992">
        <v>1122182</v>
      </c>
      <c r="B992" s="1">
        <v>42972</v>
      </c>
      <c r="C992" s="1">
        <v>42972</v>
      </c>
      <c r="F992" t="s">
        <v>60</v>
      </c>
      <c r="G992" t="s">
        <v>21</v>
      </c>
      <c r="H992">
        <v>8</v>
      </c>
      <c r="I992">
        <v>40801</v>
      </c>
      <c r="J992">
        <v>12</v>
      </c>
      <c r="K992">
        <v>16</v>
      </c>
      <c r="L992">
        <v>0</v>
      </c>
      <c r="M992">
        <v>0</v>
      </c>
      <c r="P992">
        <f>IF(data[[#This Row],[impressions]]=0,0,data[[#This Row],[clicks]]/data[[#This Row],[impressions]])</f>
        <v>0</v>
      </c>
      <c r="Q992">
        <f>IF(data[[#This Row],[clicks]]=0,0,data[[#This Row],[spent]]/data[[#This Row],[clicks]])</f>
        <v>0</v>
      </c>
      <c r="R992">
        <f>IF(data[[#This Row],[impressions]]=0,0,data[[#This Row],[spent]]/data[[#This Row],[impressions]]*1000)</f>
        <v>0</v>
      </c>
      <c r="S992">
        <f t="shared" si="30"/>
        <v>0</v>
      </c>
      <c r="T992">
        <f t="shared" si="31"/>
        <v>0</v>
      </c>
    </row>
    <row r="993" spans="1:20" x14ac:dyDescent="0.3">
      <c r="A993">
        <v>1122183</v>
      </c>
      <c r="B993" s="1">
        <v>42972</v>
      </c>
      <c r="C993" s="1">
        <v>42972</v>
      </c>
      <c r="F993" t="s">
        <v>55</v>
      </c>
      <c r="G993" t="s">
        <v>56</v>
      </c>
      <c r="H993">
        <v>67</v>
      </c>
      <c r="I993">
        <v>66017</v>
      </c>
      <c r="J993">
        <v>17</v>
      </c>
      <c r="K993">
        <v>24</v>
      </c>
      <c r="L993">
        <v>1</v>
      </c>
      <c r="M993">
        <v>0</v>
      </c>
      <c r="P993">
        <f>IF(data[[#This Row],[impressions]]=0,0,data[[#This Row],[clicks]]/data[[#This Row],[impressions]])</f>
        <v>4.1666666666666664E-2</v>
      </c>
      <c r="Q993">
        <f>IF(data[[#This Row],[clicks]]=0,0,data[[#This Row],[spent]]/data[[#This Row],[clicks]])</f>
        <v>0</v>
      </c>
      <c r="R993">
        <f>IF(data[[#This Row],[impressions]]=0,0,data[[#This Row],[spent]]/data[[#This Row],[impressions]]*1000)</f>
        <v>0</v>
      </c>
      <c r="S993">
        <f t="shared" si="30"/>
        <v>0</v>
      </c>
      <c r="T993">
        <f t="shared" si="31"/>
        <v>0</v>
      </c>
    </row>
    <row r="994" spans="1:20" x14ac:dyDescent="0.3">
      <c r="A994">
        <v>1122189</v>
      </c>
      <c r="B994" s="1">
        <v>42972</v>
      </c>
      <c r="C994" s="1">
        <v>42972</v>
      </c>
      <c r="F994" t="s">
        <v>21</v>
      </c>
      <c r="G994" t="s">
        <v>27</v>
      </c>
      <c r="H994">
        <v>14</v>
      </c>
      <c r="I994">
        <v>725043</v>
      </c>
      <c r="J994">
        <v>179</v>
      </c>
      <c r="K994">
        <v>238</v>
      </c>
      <c r="L994">
        <v>5</v>
      </c>
      <c r="M994">
        <v>3</v>
      </c>
      <c r="P994">
        <f>IF(data[[#This Row],[impressions]]=0,0,data[[#This Row],[clicks]]/data[[#This Row],[impressions]])</f>
        <v>2.100840336134454E-2</v>
      </c>
      <c r="Q994">
        <f>IF(data[[#This Row],[clicks]]=0,0,data[[#This Row],[spent]]/data[[#This Row],[clicks]])</f>
        <v>0.6</v>
      </c>
      <c r="R994">
        <f>IF(data[[#This Row],[impressions]]=0,0,data[[#This Row],[spent]]/data[[#This Row],[impressions]]*1000)</f>
        <v>12.605042016806722</v>
      </c>
      <c r="S994">
        <f t="shared" si="30"/>
        <v>0</v>
      </c>
      <c r="T994">
        <f t="shared" si="31"/>
        <v>0</v>
      </c>
    </row>
    <row r="995" spans="1:20" x14ac:dyDescent="0.3">
      <c r="A995">
        <v>1122191</v>
      </c>
      <c r="B995" s="1">
        <v>42974</v>
      </c>
      <c r="C995" s="1">
        <v>42974</v>
      </c>
      <c r="F995" t="s">
        <v>21</v>
      </c>
      <c r="G995" t="s">
        <v>27</v>
      </c>
      <c r="H995">
        <v>16</v>
      </c>
      <c r="I995">
        <v>382776</v>
      </c>
      <c r="J995">
        <v>97</v>
      </c>
      <c r="K995">
        <v>133</v>
      </c>
      <c r="L995">
        <v>5</v>
      </c>
      <c r="M995">
        <v>1</v>
      </c>
      <c r="P995">
        <f>IF(data[[#This Row],[impressions]]=0,0,data[[#This Row],[clicks]]/data[[#This Row],[impressions]])</f>
        <v>3.7593984962406013E-2</v>
      </c>
      <c r="Q995">
        <f>IF(data[[#This Row],[clicks]]=0,0,data[[#This Row],[spent]]/data[[#This Row],[clicks]])</f>
        <v>0.2</v>
      </c>
      <c r="R995">
        <f>IF(data[[#This Row],[impressions]]=0,0,data[[#This Row],[spent]]/data[[#This Row],[impressions]]*1000)</f>
        <v>7.518796992481203</v>
      </c>
      <c r="S995">
        <f t="shared" si="30"/>
        <v>0</v>
      </c>
      <c r="T995">
        <f t="shared" si="31"/>
        <v>0</v>
      </c>
    </row>
    <row r="996" spans="1:20" x14ac:dyDescent="0.3">
      <c r="A996">
        <v>1122192</v>
      </c>
      <c r="B996" s="1">
        <v>42974</v>
      </c>
      <c r="C996" s="1">
        <v>42974</v>
      </c>
      <c r="F996" t="s">
        <v>21</v>
      </c>
      <c r="G996" t="s">
        <v>27</v>
      </c>
      <c r="H996">
        <v>13</v>
      </c>
      <c r="I996">
        <v>548250</v>
      </c>
      <c r="J996">
        <v>137</v>
      </c>
      <c r="K996">
        <v>202</v>
      </c>
      <c r="L996">
        <v>5</v>
      </c>
      <c r="M996">
        <v>1</v>
      </c>
      <c r="P996">
        <f>IF(data[[#This Row],[impressions]]=0,0,data[[#This Row],[clicks]]/data[[#This Row],[impressions]])</f>
        <v>2.4752475247524754E-2</v>
      </c>
      <c r="Q996">
        <f>IF(data[[#This Row],[clicks]]=0,0,data[[#This Row],[spent]]/data[[#This Row],[clicks]])</f>
        <v>0.2</v>
      </c>
      <c r="R996">
        <f>IF(data[[#This Row],[impressions]]=0,0,data[[#This Row],[spent]]/data[[#This Row],[impressions]]*1000)</f>
        <v>4.9504950495049505</v>
      </c>
      <c r="S996">
        <f t="shared" si="30"/>
        <v>0</v>
      </c>
      <c r="T996">
        <f t="shared" si="31"/>
        <v>0</v>
      </c>
    </row>
    <row r="997" spans="1:20" x14ac:dyDescent="0.3">
      <c r="A997">
        <v>1122193</v>
      </c>
      <c r="B997" s="1">
        <v>42975</v>
      </c>
      <c r="C997" s="1">
        <v>42975</v>
      </c>
      <c r="F997" t="s">
        <v>21</v>
      </c>
      <c r="G997" t="s">
        <v>67</v>
      </c>
      <c r="H997">
        <v>15</v>
      </c>
      <c r="I997">
        <v>1358324</v>
      </c>
      <c r="J997">
        <v>346</v>
      </c>
      <c r="K997">
        <v>465</v>
      </c>
      <c r="L997">
        <v>8</v>
      </c>
      <c r="M997">
        <v>2</v>
      </c>
      <c r="P997">
        <f>IF(data[[#This Row],[impressions]]=0,0,data[[#This Row],[clicks]]/data[[#This Row],[impressions]])</f>
        <v>1.7204301075268817E-2</v>
      </c>
      <c r="Q997">
        <f>IF(data[[#This Row],[clicks]]=0,0,data[[#This Row],[spent]]/data[[#This Row],[clicks]])</f>
        <v>0.25</v>
      </c>
      <c r="R997">
        <f>IF(data[[#This Row],[impressions]]=0,0,data[[#This Row],[spent]]/data[[#This Row],[impressions]]*1000)</f>
        <v>4.301075268817204</v>
      </c>
      <c r="S997">
        <f t="shared" si="30"/>
        <v>0</v>
      </c>
      <c r="T997">
        <f t="shared" si="31"/>
        <v>0</v>
      </c>
    </row>
    <row r="998" spans="1:20" x14ac:dyDescent="0.3">
      <c r="A998">
        <v>1122197</v>
      </c>
      <c r="B998" s="1">
        <v>42975</v>
      </c>
      <c r="C998" s="1">
        <v>42975</v>
      </c>
      <c r="F998" t="s">
        <v>23</v>
      </c>
      <c r="G998" t="s">
        <v>27</v>
      </c>
      <c r="H998">
        <v>20</v>
      </c>
      <c r="I998">
        <v>662249</v>
      </c>
      <c r="J998">
        <v>163</v>
      </c>
      <c r="K998">
        <v>235</v>
      </c>
      <c r="L998">
        <v>2</v>
      </c>
      <c r="M998">
        <v>0</v>
      </c>
      <c r="P998">
        <f>IF(data[[#This Row],[impressions]]=0,0,data[[#This Row],[clicks]]/data[[#This Row],[impressions]])</f>
        <v>8.5106382978723406E-3</v>
      </c>
      <c r="Q998">
        <f>IF(data[[#This Row],[clicks]]=0,0,data[[#This Row],[spent]]/data[[#This Row],[clicks]])</f>
        <v>0</v>
      </c>
      <c r="R998">
        <f>IF(data[[#This Row],[impressions]]=0,0,data[[#This Row],[spent]]/data[[#This Row],[impressions]]*1000)</f>
        <v>0</v>
      </c>
      <c r="S998">
        <f t="shared" si="30"/>
        <v>0</v>
      </c>
      <c r="T998">
        <f t="shared" si="31"/>
        <v>0</v>
      </c>
    </row>
    <row r="999" spans="1:20" x14ac:dyDescent="0.3">
      <c r="A999">
        <v>1122200</v>
      </c>
      <c r="B999" s="1">
        <v>42975</v>
      </c>
      <c r="C999" s="1">
        <v>42975</v>
      </c>
      <c r="F999" t="s">
        <v>23</v>
      </c>
      <c r="G999" t="s">
        <v>27</v>
      </c>
      <c r="H999">
        <v>16</v>
      </c>
      <c r="I999">
        <v>559554</v>
      </c>
      <c r="J999">
        <v>139</v>
      </c>
      <c r="K999">
        <v>195</v>
      </c>
      <c r="L999">
        <v>2</v>
      </c>
      <c r="M999">
        <v>0</v>
      </c>
      <c r="P999">
        <f>IF(data[[#This Row],[impressions]]=0,0,data[[#This Row],[clicks]]/data[[#This Row],[impressions]])</f>
        <v>1.0256410256410256E-2</v>
      </c>
      <c r="Q999">
        <f>IF(data[[#This Row],[clicks]]=0,0,data[[#This Row],[spent]]/data[[#This Row],[clicks]])</f>
        <v>0</v>
      </c>
      <c r="R999">
        <f>IF(data[[#This Row],[impressions]]=0,0,data[[#This Row],[spent]]/data[[#This Row],[impressions]]*1000)</f>
        <v>0</v>
      </c>
      <c r="S999">
        <f t="shared" si="30"/>
        <v>0</v>
      </c>
      <c r="T999">
        <f t="shared" si="31"/>
        <v>0</v>
      </c>
    </row>
    <row r="1000" spans="1:20" x14ac:dyDescent="0.3">
      <c r="A1000">
        <v>1122201</v>
      </c>
      <c r="B1000" s="1">
        <v>42975</v>
      </c>
      <c r="C1000" s="1">
        <v>42975</v>
      </c>
      <c r="F1000" t="s">
        <v>27</v>
      </c>
      <c r="G1000" t="s">
        <v>25</v>
      </c>
      <c r="H1000">
        <v>21</v>
      </c>
      <c r="I1000">
        <v>320757</v>
      </c>
      <c r="J1000">
        <v>68</v>
      </c>
      <c r="K1000">
        <v>105</v>
      </c>
      <c r="L1000">
        <v>2</v>
      </c>
      <c r="M1000">
        <v>0</v>
      </c>
      <c r="P1000">
        <f>IF(data[[#This Row],[impressions]]=0,0,data[[#This Row],[clicks]]/data[[#This Row],[impressions]])</f>
        <v>1.9047619047619049E-2</v>
      </c>
      <c r="Q1000">
        <f>IF(data[[#This Row],[clicks]]=0,0,data[[#This Row],[spent]]/data[[#This Row],[clicks]])</f>
        <v>0</v>
      </c>
      <c r="R1000">
        <f>IF(data[[#This Row],[impressions]]=0,0,data[[#This Row],[spent]]/data[[#This Row],[impressions]]*1000)</f>
        <v>0</v>
      </c>
      <c r="S1000">
        <f t="shared" si="30"/>
        <v>0</v>
      </c>
      <c r="T1000">
        <f t="shared" si="31"/>
        <v>0</v>
      </c>
    </row>
    <row r="1001" spans="1:20" x14ac:dyDescent="0.3">
      <c r="A1001">
        <v>1122202</v>
      </c>
      <c r="B1001" s="1">
        <v>42975</v>
      </c>
      <c r="C1001" s="1">
        <v>42975</v>
      </c>
      <c r="F1001" t="s">
        <v>27</v>
      </c>
      <c r="G1001" t="s">
        <v>28</v>
      </c>
      <c r="H1001">
        <v>19</v>
      </c>
      <c r="I1001">
        <v>906151</v>
      </c>
      <c r="J1001">
        <v>202</v>
      </c>
      <c r="K1001">
        <v>296</v>
      </c>
      <c r="L1001">
        <v>1</v>
      </c>
      <c r="M1001">
        <v>0</v>
      </c>
      <c r="P1001">
        <f>IF(data[[#This Row],[impressions]]=0,0,data[[#This Row],[clicks]]/data[[#This Row],[impressions]])</f>
        <v>3.3783783783783786E-3</v>
      </c>
      <c r="Q1001">
        <f>IF(data[[#This Row],[clicks]]=0,0,data[[#This Row],[spent]]/data[[#This Row],[clicks]])</f>
        <v>0</v>
      </c>
      <c r="R1001">
        <f>IF(data[[#This Row],[impressions]]=0,0,data[[#This Row],[spent]]/data[[#This Row],[impressions]]*1000)</f>
        <v>0</v>
      </c>
      <c r="S1001">
        <f t="shared" si="30"/>
        <v>0</v>
      </c>
      <c r="T1001">
        <f t="shared" si="31"/>
        <v>0</v>
      </c>
    </row>
    <row r="1002" spans="1:20" x14ac:dyDescent="0.3">
      <c r="A1002">
        <v>1122203</v>
      </c>
      <c r="B1002" s="1">
        <v>42976</v>
      </c>
      <c r="C1002" s="1">
        <v>42976</v>
      </c>
      <c r="F1002" t="s">
        <v>27</v>
      </c>
      <c r="G1002" t="s">
        <v>29</v>
      </c>
      <c r="H1002">
        <v>19</v>
      </c>
      <c r="I1002">
        <v>699314</v>
      </c>
      <c r="J1002">
        <v>164</v>
      </c>
      <c r="K1002">
        <v>226</v>
      </c>
      <c r="L1002">
        <v>3</v>
      </c>
      <c r="M1002">
        <v>0</v>
      </c>
      <c r="P1002">
        <f>IF(data[[#This Row],[impressions]]=0,0,data[[#This Row],[clicks]]/data[[#This Row],[impressions]])</f>
        <v>1.3274336283185841E-2</v>
      </c>
      <c r="Q1002">
        <f>IF(data[[#This Row],[clicks]]=0,0,data[[#This Row],[spent]]/data[[#This Row],[clicks]])</f>
        <v>0</v>
      </c>
      <c r="R1002">
        <f>IF(data[[#This Row],[impressions]]=0,0,data[[#This Row],[spent]]/data[[#This Row],[impressions]]*1000)</f>
        <v>0</v>
      </c>
      <c r="S1002">
        <f t="shared" si="30"/>
        <v>0</v>
      </c>
      <c r="T1002">
        <f t="shared" si="31"/>
        <v>0</v>
      </c>
    </row>
    <row r="1003" spans="1:20" x14ac:dyDescent="0.3">
      <c r="A1003">
        <v>1122204</v>
      </c>
      <c r="B1003" s="1">
        <v>42975</v>
      </c>
      <c r="C1003" s="1">
        <v>42975</v>
      </c>
      <c r="F1003" t="s">
        <v>27</v>
      </c>
      <c r="G1003" t="s">
        <v>24</v>
      </c>
      <c r="H1003">
        <v>22</v>
      </c>
      <c r="I1003">
        <v>850337</v>
      </c>
      <c r="J1003">
        <v>198</v>
      </c>
      <c r="K1003">
        <v>288</v>
      </c>
      <c r="L1003">
        <v>3</v>
      </c>
      <c r="M1003">
        <v>1</v>
      </c>
      <c r="P1003">
        <f>IF(data[[#This Row],[impressions]]=0,0,data[[#This Row],[clicks]]/data[[#This Row],[impressions]])</f>
        <v>1.0416666666666666E-2</v>
      </c>
      <c r="Q1003">
        <f>IF(data[[#This Row],[clicks]]=0,0,data[[#This Row],[spent]]/data[[#This Row],[clicks]])</f>
        <v>0.33333333333333331</v>
      </c>
      <c r="R1003">
        <f>IF(data[[#This Row],[impressions]]=0,0,data[[#This Row],[spent]]/data[[#This Row],[impressions]]*1000)</f>
        <v>3.4722222222222219</v>
      </c>
      <c r="S1003">
        <f t="shared" si="30"/>
        <v>0</v>
      </c>
      <c r="T1003">
        <f t="shared" si="31"/>
        <v>0</v>
      </c>
    </row>
    <row r="1004" spans="1:20" x14ac:dyDescent="0.3">
      <c r="A1004">
        <v>1122205</v>
      </c>
      <c r="B1004" s="1">
        <v>42975</v>
      </c>
      <c r="C1004" s="1">
        <v>42975</v>
      </c>
      <c r="F1004" t="s">
        <v>27</v>
      </c>
      <c r="G1004" t="s">
        <v>28</v>
      </c>
      <c r="H1004">
        <v>22</v>
      </c>
      <c r="I1004">
        <v>1015460</v>
      </c>
      <c r="J1004">
        <v>247</v>
      </c>
      <c r="K1004">
        <v>316</v>
      </c>
      <c r="L1004">
        <v>9</v>
      </c>
      <c r="M1004">
        <v>2</v>
      </c>
      <c r="P1004">
        <f>IF(data[[#This Row],[impressions]]=0,0,data[[#This Row],[clicks]]/data[[#This Row],[impressions]])</f>
        <v>2.8481012658227847E-2</v>
      </c>
      <c r="Q1004">
        <f>IF(data[[#This Row],[clicks]]=0,0,data[[#This Row],[spent]]/data[[#This Row],[clicks]])</f>
        <v>0.22222222222222221</v>
      </c>
      <c r="R1004">
        <f>IF(data[[#This Row],[impressions]]=0,0,data[[#This Row],[spent]]/data[[#This Row],[impressions]]*1000)</f>
        <v>6.3291139240506329</v>
      </c>
      <c r="S1004">
        <f t="shared" si="30"/>
        <v>0</v>
      </c>
      <c r="T1004">
        <f t="shared" si="31"/>
        <v>0</v>
      </c>
    </row>
    <row r="1005" spans="1:20" x14ac:dyDescent="0.3">
      <c r="A1005">
        <v>1122209</v>
      </c>
      <c r="B1005" s="1">
        <v>42975</v>
      </c>
      <c r="C1005" s="1">
        <v>42975</v>
      </c>
      <c r="F1005" t="s">
        <v>30</v>
      </c>
      <c r="G1005" t="s">
        <v>25</v>
      </c>
      <c r="H1005">
        <v>20</v>
      </c>
      <c r="I1005">
        <v>890295</v>
      </c>
      <c r="J1005">
        <v>227</v>
      </c>
      <c r="K1005">
        <v>333</v>
      </c>
      <c r="L1005">
        <v>1</v>
      </c>
      <c r="M1005">
        <v>0</v>
      </c>
      <c r="P1005">
        <f>IF(data[[#This Row],[impressions]]=0,0,data[[#This Row],[clicks]]/data[[#This Row],[impressions]])</f>
        <v>3.003003003003003E-3</v>
      </c>
      <c r="Q1005">
        <f>IF(data[[#This Row],[clicks]]=0,0,data[[#This Row],[spent]]/data[[#This Row],[clicks]])</f>
        <v>0</v>
      </c>
      <c r="R1005">
        <f>IF(data[[#This Row],[impressions]]=0,0,data[[#This Row],[spent]]/data[[#This Row],[impressions]]*1000)</f>
        <v>0</v>
      </c>
      <c r="S1005">
        <f t="shared" si="30"/>
        <v>0</v>
      </c>
      <c r="T1005">
        <f t="shared" si="31"/>
        <v>0</v>
      </c>
    </row>
    <row r="1006" spans="1:20" x14ac:dyDescent="0.3">
      <c r="A1006">
        <v>1122210</v>
      </c>
      <c r="B1006" s="1">
        <v>42975</v>
      </c>
      <c r="C1006" s="1">
        <v>42975</v>
      </c>
      <c r="F1006" t="s">
        <v>30</v>
      </c>
      <c r="G1006" t="s">
        <v>24</v>
      </c>
      <c r="H1006">
        <v>20</v>
      </c>
      <c r="I1006">
        <v>791817</v>
      </c>
      <c r="J1006">
        <v>194</v>
      </c>
      <c r="K1006">
        <v>282</v>
      </c>
      <c r="L1006">
        <v>4</v>
      </c>
      <c r="M1006">
        <v>2</v>
      </c>
      <c r="P1006">
        <f>IF(data[[#This Row],[impressions]]=0,0,data[[#This Row],[clicks]]/data[[#This Row],[impressions]])</f>
        <v>1.4184397163120567E-2</v>
      </c>
      <c r="Q1006">
        <f>IF(data[[#This Row],[clicks]]=0,0,data[[#This Row],[spent]]/data[[#This Row],[clicks]])</f>
        <v>0.5</v>
      </c>
      <c r="R1006">
        <f>IF(data[[#This Row],[impressions]]=0,0,data[[#This Row],[spent]]/data[[#This Row],[impressions]]*1000)</f>
        <v>7.0921985815602833</v>
      </c>
      <c r="S1006">
        <f t="shared" si="30"/>
        <v>0</v>
      </c>
      <c r="T1006">
        <f t="shared" si="31"/>
        <v>0</v>
      </c>
    </row>
    <row r="1007" spans="1:20" x14ac:dyDescent="0.3">
      <c r="A1007">
        <v>1122211</v>
      </c>
      <c r="B1007" s="1">
        <v>42974</v>
      </c>
      <c r="C1007" s="1">
        <v>42974</v>
      </c>
      <c r="F1007" t="s">
        <v>30</v>
      </c>
      <c r="G1007" t="s">
        <v>31</v>
      </c>
      <c r="H1007">
        <v>21</v>
      </c>
      <c r="I1007">
        <v>317601</v>
      </c>
      <c r="J1007">
        <v>76</v>
      </c>
      <c r="K1007">
        <v>116</v>
      </c>
      <c r="L1007">
        <v>1</v>
      </c>
      <c r="M1007">
        <v>0</v>
      </c>
      <c r="P1007">
        <f>IF(data[[#This Row],[impressions]]=0,0,data[[#This Row],[clicks]]/data[[#This Row],[impressions]])</f>
        <v>8.6206896551724137E-3</v>
      </c>
      <c r="Q1007">
        <f>IF(data[[#This Row],[clicks]]=0,0,data[[#This Row],[spent]]/data[[#This Row],[clicks]])</f>
        <v>0</v>
      </c>
      <c r="R1007">
        <f>IF(data[[#This Row],[impressions]]=0,0,data[[#This Row],[spent]]/data[[#This Row],[impressions]]*1000)</f>
        <v>0</v>
      </c>
      <c r="S1007">
        <f t="shared" si="30"/>
        <v>0</v>
      </c>
      <c r="T1007">
        <f t="shared" si="31"/>
        <v>0</v>
      </c>
    </row>
    <row r="1008" spans="1:20" x14ac:dyDescent="0.3">
      <c r="A1008">
        <v>1122212</v>
      </c>
      <c r="B1008" s="1">
        <v>42974</v>
      </c>
      <c r="C1008" s="1">
        <v>42974</v>
      </c>
      <c r="F1008" t="s">
        <v>30</v>
      </c>
      <c r="G1008" t="s">
        <v>33</v>
      </c>
      <c r="H1008">
        <v>24</v>
      </c>
      <c r="I1008">
        <v>685211</v>
      </c>
      <c r="J1008">
        <v>164</v>
      </c>
      <c r="K1008">
        <v>247</v>
      </c>
      <c r="L1008">
        <v>4</v>
      </c>
      <c r="M1008">
        <v>3</v>
      </c>
      <c r="P1008">
        <f>IF(data[[#This Row],[impressions]]=0,0,data[[#This Row],[clicks]]/data[[#This Row],[impressions]])</f>
        <v>1.6194331983805668E-2</v>
      </c>
      <c r="Q1008">
        <f>IF(data[[#This Row],[clicks]]=0,0,data[[#This Row],[spent]]/data[[#This Row],[clicks]])</f>
        <v>0.75</v>
      </c>
      <c r="R1008">
        <f>IF(data[[#This Row],[impressions]]=0,0,data[[#This Row],[spent]]/data[[#This Row],[impressions]]*1000)</f>
        <v>12.145748987854251</v>
      </c>
      <c r="S1008">
        <f t="shared" si="30"/>
        <v>0</v>
      </c>
      <c r="T1008">
        <f t="shared" si="31"/>
        <v>0</v>
      </c>
    </row>
    <row r="1009" spans="1:20" x14ac:dyDescent="0.3">
      <c r="A1009">
        <v>1122213</v>
      </c>
      <c r="B1009" s="1">
        <v>42974</v>
      </c>
      <c r="C1009" s="1">
        <v>42974</v>
      </c>
      <c r="F1009" t="s">
        <v>25</v>
      </c>
      <c r="G1009" t="s">
        <v>31</v>
      </c>
      <c r="H1009">
        <v>23</v>
      </c>
      <c r="I1009">
        <v>32781</v>
      </c>
      <c r="J1009">
        <v>7</v>
      </c>
      <c r="K1009">
        <v>11</v>
      </c>
      <c r="L1009">
        <v>2</v>
      </c>
      <c r="M1009">
        <v>2</v>
      </c>
      <c r="P1009">
        <f>IF(data[[#This Row],[impressions]]=0,0,data[[#This Row],[clicks]]/data[[#This Row],[impressions]])</f>
        <v>0.18181818181818182</v>
      </c>
      <c r="Q1009">
        <f>IF(data[[#This Row],[clicks]]=0,0,data[[#This Row],[spent]]/data[[#This Row],[clicks]])</f>
        <v>1</v>
      </c>
      <c r="R1009">
        <f>IF(data[[#This Row],[impressions]]=0,0,data[[#This Row],[spent]]/data[[#This Row],[impressions]]*1000)</f>
        <v>181.81818181818181</v>
      </c>
      <c r="S1009">
        <f t="shared" si="30"/>
        <v>0</v>
      </c>
      <c r="T1009">
        <f t="shared" si="31"/>
        <v>0</v>
      </c>
    </row>
    <row r="1010" spans="1:20" x14ac:dyDescent="0.3">
      <c r="A1010">
        <v>1122216</v>
      </c>
      <c r="B1010" s="1">
        <v>42974</v>
      </c>
      <c r="C1010" s="1">
        <v>42974</v>
      </c>
      <c r="F1010" t="s">
        <v>25</v>
      </c>
      <c r="G1010" t="s">
        <v>33</v>
      </c>
      <c r="H1010">
        <v>22</v>
      </c>
      <c r="I1010">
        <v>76785</v>
      </c>
      <c r="J1010">
        <v>19</v>
      </c>
      <c r="K1010">
        <v>25</v>
      </c>
      <c r="L1010">
        <v>3</v>
      </c>
      <c r="M1010">
        <v>0</v>
      </c>
      <c r="P1010">
        <f>IF(data[[#This Row],[impressions]]=0,0,data[[#This Row],[clicks]]/data[[#This Row],[impressions]])</f>
        <v>0.12</v>
      </c>
      <c r="Q1010">
        <f>IF(data[[#This Row],[clicks]]=0,0,data[[#This Row],[spent]]/data[[#This Row],[clicks]])</f>
        <v>0</v>
      </c>
      <c r="R1010">
        <f>IF(data[[#This Row],[impressions]]=0,0,data[[#This Row],[spent]]/data[[#This Row],[impressions]]*1000)</f>
        <v>0</v>
      </c>
      <c r="S1010">
        <f t="shared" si="30"/>
        <v>0</v>
      </c>
      <c r="T1010">
        <f t="shared" si="31"/>
        <v>0</v>
      </c>
    </row>
    <row r="1011" spans="1:20" x14ac:dyDescent="0.3">
      <c r="A1011">
        <v>1122217</v>
      </c>
      <c r="B1011" s="1">
        <v>42974</v>
      </c>
      <c r="C1011" s="1">
        <v>42974</v>
      </c>
      <c r="F1011" t="s">
        <v>25</v>
      </c>
      <c r="G1011" t="s">
        <v>31</v>
      </c>
      <c r="H1011">
        <v>23</v>
      </c>
      <c r="I1011">
        <v>719083</v>
      </c>
      <c r="J1011">
        <v>206</v>
      </c>
      <c r="K1011">
        <v>300</v>
      </c>
      <c r="L1011">
        <v>12</v>
      </c>
      <c r="M1011">
        <v>5</v>
      </c>
      <c r="P1011">
        <f>IF(data[[#This Row],[impressions]]=0,0,data[[#This Row],[clicks]]/data[[#This Row],[impressions]])</f>
        <v>0.04</v>
      </c>
      <c r="Q1011">
        <f>IF(data[[#This Row],[clicks]]=0,0,data[[#This Row],[spent]]/data[[#This Row],[clicks]])</f>
        <v>0.41666666666666669</v>
      </c>
      <c r="R1011">
        <f>IF(data[[#This Row],[impressions]]=0,0,data[[#This Row],[spent]]/data[[#This Row],[impressions]]*1000)</f>
        <v>16.666666666666668</v>
      </c>
      <c r="S1011">
        <f t="shared" si="30"/>
        <v>0</v>
      </c>
      <c r="T1011">
        <f t="shared" si="31"/>
        <v>0</v>
      </c>
    </row>
    <row r="1012" spans="1:20" x14ac:dyDescent="0.3">
      <c r="A1012">
        <v>1122223</v>
      </c>
      <c r="B1012" s="1">
        <v>42974</v>
      </c>
      <c r="C1012" s="1">
        <v>42974</v>
      </c>
      <c r="F1012" t="s">
        <v>28</v>
      </c>
      <c r="G1012" t="s">
        <v>33</v>
      </c>
      <c r="H1012">
        <v>23</v>
      </c>
      <c r="I1012">
        <v>368480</v>
      </c>
      <c r="J1012">
        <v>107</v>
      </c>
      <c r="K1012">
        <v>140</v>
      </c>
      <c r="L1012">
        <v>5</v>
      </c>
      <c r="M1012">
        <v>4</v>
      </c>
      <c r="P1012">
        <f>IF(data[[#This Row],[impressions]]=0,0,data[[#This Row],[clicks]]/data[[#This Row],[impressions]])</f>
        <v>3.5714285714285712E-2</v>
      </c>
      <c r="Q1012">
        <f>IF(data[[#This Row],[clicks]]=0,0,data[[#This Row],[spent]]/data[[#This Row],[clicks]])</f>
        <v>0.8</v>
      </c>
      <c r="R1012">
        <f>IF(data[[#This Row],[impressions]]=0,0,data[[#This Row],[spent]]/data[[#This Row],[impressions]]*1000)</f>
        <v>28.571428571428569</v>
      </c>
      <c r="S1012">
        <f t="shared" si="30"/>
        <v>0</v>
      </c>
      <c r="T1012">
        <f t="shared" si="31"/>
        <v>0</v>
      </c>
    </row>
    <row r="1013" spans="1:20" x14ac:dyDescent="0.3">
      <c r="A1013">
        <v>1122224</v>
      </c>
      <c r="B1013" s="1">
        <v>42974</v>
      </c>
      <c r="C1013" s="1">
        <v>42974</v>
      </c>
      <c r="F1013" t="s">
        <v>28</v>
      </c>
      <c r="G1013" t="s">
        <v>31</v>
      </c>
      <c r="H1013">
        <v>25</v>
      </c>
      <c r="I1013">
        <v>260945</v>
      </c>
      <c r="J1013">
        <v>73</v>
      </c>
      <c r="K1013">
        <v>101</v>
      </c>
      <c r="L1013">
        <v>2</v>
      </c>
      <c r="M1013">
        <v>2</v>
      </c>
      <c r="P1013">
        <f>IF(data[[#This Row],[impressions]]=0,0,data[[#This Row],[clicks]]/data[[#This Row],[impressions]])</f>
        <v>1.9801980198019802E-2</v>
      </c>
      <c r="Q1013">
        <f>IF(data[[#This Row],[clicks]]=0,0,data[[#This Row],[spent]]/data[[#This Row],[clicks]])</f>
        <v>1</v>
      </c>
      <c r="R1013">
        <f>IF(data[[#This Row],[impressions]]=0,0,data[[#This Row],[spent]]/data[[#This Row],[impressions]]*1000)</f>
        <v>19.801980198019802</v>
      </c>
      <c r="S1013">
        <f t="shared" si="30"/>
        <v>0</v>
      </c>
      <c r="T1013">
        <f t="shared" si="31"/>
        <v>0</v>
      </c>
    </row>
    <row r="1014" spans="1:20" x14ac:dyDescent="0.3">
      <c r="A1014">
        <v>1122225</v>
      </c>
      <c r="B1014" s="1">
        <v>42974</v>
      </c>
      <c r="C1014" s="1">
        <v>42974</v>
      </c>
      <c r="F1014" t="s">
        <v>24</v>
      </c>
      <c r="G1014" t="s">
        <v>29</v>
      </c>
      <c r="H1014">
        <v>27</v>
      </c>
      <c r="I1014">
        <v>40998</v>
      </c>
      <c r="J1014">
        <v>10</v>
      </c>
      <c r="K1014">
        <v>13</v>
      </c>
      <c r="L1014">
        <v>1</v>
      </c>
      <c r="M1014">
        <v>0</v>
      </c>
      <c r="P1014">
        <f>IF(data[[#This Row],[impressions]]=0,0,data[[#This Row],[clicks]]/data[[#This Row],[impressions]])</f>
        <v>7.6923076923076927E-2</v>
      </c>
      <c r="Q1014">
        <f>IF(data[[#This Row],[clicks]]=0,0,data[[#This Row],[spent]]/data[[#This Row],[clicks]])</f>
        <v>0</v>
      </c>
      <c r="R1014">
        <f>IF(data[[#This Row],[impressions]]=0,0,data[[#This Row],[spent]]/data[[#This Row],[impressions]]*1000)</f>
        <v>0</v>
      </c>
      <c r="S1014">
        <f t="shared" si="30"/>
        <v>0</v>
      </c>
      <c r="T1014">
        <f t="shared" si="31"/>
        <v>0</v>
      </c>
    </row>
    <row r="1015" spans="1:20" x14ac:dyDescent="0.3">
      <c r="A1015">
        <v>1122227</v>
      </c>
      <c r="B1015" s="1">
        <v>42974</v>
      </c>
      <c r="C1015" s="1">
        <v>42974</v>
      </c>
      <c r="F1015" t="s">
        <v>24</v>
      </c>
      <c r="G1015" t="s">
        <v>35</v>
      </c>
      <c r="H1015">
        <v>26</v>
      </c>
      <c r="I1015">
        <v>183293</v>
      </c>
      <c r="J1015">
        <v>53</v>
      </c>
      <c r="K1015">
        <v>74</v>
      </c>
      <c r="L1015">
        <v>2</v>
      </c>
      <c r="M1015">
        <v>1</v>
      </c>
      <c r="P1015">
        <f>IF(data[[#This Row],[impressions]]=0,0,data[[#This Row],[clicks]]/data[[#This Row],[impressions]])</f>
        <v>2.7027027027027029E-2</v>
      </c>
      <c r="Q1015">
        <f>IF(data[[#This Row],[clicks]]=0,0,data[[#This Row],[spent]]/data[[#This Row],[clicks]])</f>
        <v>0.5</v>
      </c>
      <c r="R1015">
        <f>IF(data[[#This Row],[impressions]]=0,0,data[[#This Row],[spent]]/data[[#This Row],[impressions]]*1000)</f>
        <v>13.513513513513514</v>
      </c>
      <c r="S1015">
        <f t="shared" si="30"/>
        <v>0</v>
      </c>
      <c r="T1015">
        <f t="shared" si="31"/>
        <v>0</v>
      </c>
    </row>
    <row r="1016" spans="1:20" x14ac:dyDescent="0.3">
      <c r="A1016">
        <v>1122232</v>
      </c>
      <c r="B1016" s="1">
        <v>42974</v>
      </c>
      <c r="C1016" s="1">
        <v>42974</v>
      </c>
      <c r="F1016" t="s">
        <v>29</v>
      </c>
      <c r="G1016" t="s">
        <v>31</v>
      </c>
      <c r="H1016">
        <v>23</v>
      </c>
      <c r="I1016">
        <v>221561</v>
      </c>
      <c r="J1016">
        <v>55</v>
      </c>
      <c r="K1016">
        <v>77</v>
      </c>
      <c r="L1016">
        <v>1</v>
      </c>
      <c r="M1016">
        <v>0</v>
      </c>
      <c r="P1016">
        <f>IF(data[[#This Row],[impressions]]=0,0,data[[#This Row],[clicks]]/data[[#This Row],[impressions]])</f>
        <v>1.2987012987012988E-2</v>
      </c>
      <c r="Q1016">
        <f>IF(data[[#This Row],[clicks]]=0,0,data[[#This Row],[spent]]/data[[#This Row],[clicks]])</f>
        <v>0</v>
      </c>
      <c r="R1016">
        <f>IF(data[[#This Row],[impressions]]=0,0,data[[#This Row],[spent]]/data[[#This Row],[impressions]]*1000)</f>
        <v>0</v>
      </c>
      <c r="S1016">
        <f t="shared" si="30"/>
        <v>0</v>
      </c>
      <c r="T1016">
        <f t="shared" si="31"/>
        <v>0</v>
      </c>
    </row>
    <row r="1017" spans="1:20" x14ac:dyDescent="0.3">
      <c r="A1017">
        <v>1122233</v>
      </c>
      <c r="B1017" s="1">
        <v>42966</v>
      </c>
      <c r="C1017" s="1">
        <v>42966</v>
      </c>
      <c r="F1017" t="s">
        <v>29</v>
      </c>
      <c r="G1017" t="s">
        <v>31</v>
      </c>
      <c r="H1017">
        <v>24</v>
      </c>
      <c r="I1017">
        <v>436943</v>
      </c>
      <c r="J1017">
        <v>109</v>
      </c>
      <c r="K1017">
        <v>146</v>
      </c>
      <c r="L1017">
        <v>1</v>
      </c>
      <c r="M1017">
        <v>1</v>
      </c>
      <c r="P1017">
        <f>IF(data[[#This Row],[impressions]]=0,0,data[[#This Row],[clicks]]/data[[#This Row],[impressions]])</f>
        <v>6.8493150684931503E-3</v>
      </c>
      <c r="Q1017">
        <f>IF(data[[#This Row],[clicks]]=0,0,data[[#This Row],[spent]]/data[[#This Row],[clicks]])</f>
        <v>1</v>
      </c>
      <c r="R1017">
        <f>IF(data[[#This Row],[impressions]]=0,0,data[[#This Row],[spent]]/data[[#This Row],[impressions]]*1000)</f>
        <v>6.8493150684931505</v>
      </c>
      <c r="S1017">
        <f t="shared" si="30"/>
        <v>0</v>
      </c>
      <c r="T1017">
        <f t="shared" si="31"/>
        <v>0</v>
      </c>
    </row>
    <row r="1018" spans="1:20" x14ac:dyDescent="0.3">
      <c r="A1018">
        <v>1122240</v>
      </c>
      <c r="B1018" s="1">
        <v>42966</v>
      </c>
      <c r="C1018" s="1">
        <v>42966</v>
      </c>
      <c r="F1018" t="s">
        <v>33</v>
      </c>
      <c r="G1018" t="s">
        <v>34</v>
      </c>
      <c r="H1018">
        <v>26</v>
      </c>
      <c r="I1018">
        <v>284488</v>
      </c>
      <c r="J1018">
        <v>90</v>
      </c>
      <c r="K1018">
        <v>125</v>
      </c>
      <c r="L1018">
        <v>1</v>
      </c>
      <c r="M1018">
        <v>1</v>
      </c>
      <c r="P1018">
        <f>IF(data[[#This Row],[impressions]]=0,0,data[[#This Row],[clicks]]/data[[#This Row],[impressions]])</f>
        <v>8.0000000000000002E-3</v>
      </c>
      <c r="Q1018">
        <f>IF(data[[#This Row],[clicks]]=0,0,data[[#This Row],[spent]]/data[[#This Row],[clicks]])</f>
        <v>1</v>
      </c>
      <c r="R1018">
        <f>IF(data[[#This Row],[impressions]]=0,0,data[[#This Row],[spent]]/data[[#This Row],[impressions]]*1000)</f>
        <v>8</v>
      </c>
      <c r="S1018">
        <f t="shared" si="30"/>
        <v>0</v>
      </c>
      <c r="T1018">
        <f t="shared" si="31"/>
        <v>0</v>
      </c>
    </row>
    <row r="1019" spans="1:20" x14ac:dyDescent="0.3">
      <c r="A1019">
        <v>1122244</v>
      </c>
      <c r="B1019" s="1">
        <v>42972</v>
      </c>
      <c r="C1019" s="1">
        <v>42972</v>
      </c>
      <c r="F1019" t="s">
        <v>31</v>
      </c>
      <c r="G1019" t="s">
        <v>34</v>
      </c>
      <c r="H1019">
        <v>26</v>
      </c>
      <c r="I1019">
        <v>85083</v>
      </c>
      <c r="J1019">
        <v>32</v>
      </c>
      <c r="K1019">
        <v>39</v>
      </c>
      <c r="L1019">
        <v>1</v>
      </c>
      <c r="M1019">
        <v>1</v>
      </c>
      <c r="P1019">
        <f>IF(data[[#This Row],[impressions]]=0,0,data[[#This Row],[clicks]]/data[[#This Row],[impressions]])</f>
        <v>2.564102564102564E-2</v>
      </c>
      <c r="Q1019">
        <f>IF(data[[#This Row],[clicks]]=0,0,data[[#This Row],[spent]]/data[[#This Row],[clicks]])</f>
        <v>1</v>
      </c>
      <c r="R1019">
        <f>IF(data[[#This Row],[impressions]]=0,0,data[[#This Row],[spent]]/data[[#This Row],[impressions]]*1000)</f>
        <v>25.641025641025639</v>
      </c>
      <c r="S1019">
        <f t="shared" si="30"/>
        <v>0</v>
      </c>
      <c r="T1019">
        <f t="shared" si="31"/>
        <v>0</v>
      </c>
    </row>
    <row r="1020" spans="1:20" x14ac:dyDescent="0.3">
      <c r="A1020">
        <v>1122246</v>
      </c>
      <c r="B1020" s="1">
        <v>42972</v>
      </c>
      <c r="C1020" s="1">
        <v>42972</v>
      </c>
      <c r="F1020" t="s">
        <v>31</v>
      </c>
      <c r="G1020" t="s">
        <v>36</v>
      </c>
      <c r="H1020">
        <v>25</v>
      </c>
      <c r="I1020">
        <v>14167</v>
      </c>
      <c r="J1020">
        <v>5</v>
      </c>
      <c r="K1020">
        <v>7</v>
      </c>
      <c r="L1020">
        <v>1</v>
      </c>
      <c r="M1020">
        <v>0</v>
      </c>
      <c r="P1020">
        <f>IF(data[[#This Row],[impressions]]=0,0,data[[#This Row],[clicks]]/data[[#This Row],[impressions]])</f>
        <v>0.14285714285714285</v>
      </c>
      <c r="Q1020">
        <f>IF(data[[#This Row],[clicks]]=0,0,data[[#This Row],[spent]]/data[[#This Row],[clicks]])</f>
        <v>0</v>
      </c>
      <c r="R1020">
        <f>IF(data[[#This Row],[impressions]]=0,0,data[[#This Row],[spent]]/data[[#This Row],[impressions]]*1000)</f>
        <v>0</v>
      </c>
      <c r="S1020">
        <f t="shared" si="30"/>
        <v>0</v>
      </c>
      <c r="T1020">
        <f t="shared" si="31"/>
        <v>0</v>
      </c>
    </row>
    <row r="1021" spans="1:20" x14ac:dyDescent="0.3">
      <c r="A1021">
        <v>1122249</v>
      </c>
      <c r="B1021" s="1">
        <v>42971</v>
      </c>
      <c r="C1021" s="1">
        <v>42971</v>
      </c>
      <c r="F1021" t="s">
        <v>32</v>
      </c>
      <c r="G1021" t="s">
        <v>37</v>
      </c>
      <c r="H1021">
        <v>28</v>
      </c>
      <c r="I1021">
        <v>300637</v>
      </c>
      <c r="J1021">
        <v>84</v>
      </c>
      <c r="K1021">
        <v>117</v>
      </c>
      <c r="L1021">
        <v>2</v>
      </c>
      <c r="M1021">
        <v>0</v>
      </c>
      <c r="P1021">
        <f>IF(data[[#This Row],[impressions]]=0,0,data[[#This Row],[clicks]]/data[[#This Row],[impressions]])</f>
        <v>1.7094017094017096E-2</v>
      </c>
      <c r="Q1021">
        <f>IF(data[[#This Row],[clicks]]=0,0,data[[#This Row],[spent]]/data[[#This Row],[clicks]])</f>
        <v>0</v>
      </c>
      <c r="R1021">
        <f>IF(data[[#This Row],[impressions]]=0,0,data[[#This Row],[spent]]/data[[#This Row],[impressions]]*1000)</f>
        <v>0</v>
      </c>
      <c r="S1021">
        <f t="shared" si="30"/>
        <v>0</v>
      </c>
      <c r="T1021">
        <f t="shared" si="31"/>
        <v>0</v>
      </c>
    </row>
    <row r="1022" spans="1:20" x14ac:dyDescent="0.3">
      <c r="A1022">
        <v>1122253</v>
      </c>
      <c r="B1022" s="1">
        <v>42972</v>
      </c>
      <c r="C1022" s="1">
        <v>42972</v>
      </c>
      <c r="F1022" t="s">
        <v>32</v>
      </c>
      <c r="G1022" t="s">
        <v>35</v>
      </c>
      <c r="H1022">
        <v>28</v>
      </c>
      <c r="I1022">
        <v>449921</v>
      </c>
      <c r="J1022">
        <v>129</v>
      </c>
      <c r="K1022">
        <v>176</v>
      </c>
      <c r="L1022">
        <v>5</v>
      </c>
      <c r="M1022">
        <v>1</v>
      </c>
      <c r="P1022">
        <f>IF(data[[#This Row],[impressions]]=0,0,data[[#This Row],[clicks]]/data[[#This Row],[impressions]])</f>
        <v>2.8409090909090908E-2</v>
      </c>
      <c r="Q1022">
        <f>IF(data[[#This Row],[clicks]]=0,0,data[[#This Row],[spent]]/data[[#This Row],[clicks]])</f>
        <v>0.2</v>
      </c>
      <c r="R1022">
        <f>IF(data[[#This Row],[impressions]]=0,0,data[[#This Row],[spent]]/data[[#This Row],[impressions]]*1000)</f>
        <v>5.6818181818181817</v>
      </c>
      <c r="S1022">
        <f t="shared" si="30"/>
        <v>0</v>
      </c>
      <c r="T1022">
        <f t="shared" si="31"/>
        <v>0</v>
      </c>
    </row>
    <row r="1023" spans="1:20" x14ac:dyDescent="0.3">
      <c r="A1023">
        <v>1122254</v>
      </c>
      <c r="B1023" s="1">
        <v>42972</v>
      </c>
      <c r="C1023" s="1">
        <v>42972</v>
      </c>
      <c r="F1023" t="s">
        <v>32</v>
      </c>
      <c r="G1023" t="s">
        <v>40</v>
      </c>
      <c r="H1023">
        <v>31</v>
      </c>
      <c r="I1023">
        <v>282899</v>
      </c>
      <c r="J1023">
        <v>71</v>
      </c>
      <c r="K1023">
        <v>106</v>
      </c>
      <c r="L1023">
        <v>1</v>
      </c>
      <c r="M1023">
        <v>0</v>
      </c>
      <c r="P1023">
        <f>IF(data[[#This Row],[impressions]]=0,0,data[[#This Row],[clicks]]/data[[#This Row],[impressions]])</f>
        <v>9.433962264150943E-3</v>
      </c>
      <c r="Q1023">
        <f>IF(data[[#This Row],[clicks]]=0,0,data[[#This Row],[spent]]/data[[#This Row],[clicks]])</f>
        <v>0</v>
      </c>
      <c r="R1023">
        <f>IF(data[[#This Row],[impressions]]=0,0,data[[#This Row],[spent]]/data[[#This Row],[impressions]]*1000)</f>
        <v>0</v>
      </c>
      <c r="S1023">
        <f t="shared" si="30"/>
        <v>0</v>
      </c>
      <c r="T1023">
        <f t="shared" si="31"/>
        <v>0</v>
      </c>
    </row>
    <row r="1024" spans="1:20" x14ac:dyDescent="0.3">
      <c r="A1024">
        <v>1122257</v>
      </c>
      <c r="B1024" s="1">
        <v>42972</v>
      </c>
      <c r="C1024" s="1">
        <v>42972</v>
      </c>
      <c r="F1024" t="s">
        <v>34</v>
      </c>
      <c r="G1024" t="s">
        <v>37</v>
      </c>
      <c r="H1024">
        <v>32</v>
      </c>
      <c r="I1024">
        <v>669671</v>
      </c>
      <c r="J1024">
        <v>186</v>
      </c>
      <c r="K1024">
        <v>259</v>
      </c>
      <c r="L1024">
        <v>4</v>
      </c>
      <c r="M1024">
        <v>1</v>
      </c>
      <c r="P1024">
        <f>IF(data[[#This Row],[impressions]]=0,0,data[[#This Row],[clicks]]/data[[#This Row],[impressions]])</f>
        <v>1.5444015444015444E-2</v>
      </c>
      <c r="Q1024">
        <f>IF(data[[#This Row],[clicks]]=0,0,data[[#This Row],[spent]]/data[[#This Row],[clicks]])</f>
        <v>0.25</v>
      </c>
      <c r="R1024">
        <f>IF(data[[#This Row],[impressions]]=0,0,data[[#This Row],[spent]]/data[[#This Row],[impressions]]*1000)</f>
        <v>3.8610038610038613</v>
      </c>
      <c r="S1024">
        <f t="shared" si="30"/>
        <v>0</v>
      </c>
      <c r="T1024">
        <f t="shared" si="31"/>
        <v>0</v>
      </c>
    </row>
    <row r="1025" spans="1:20" x14ac:dyDescent="0.3">
      <c r="A1025">
        <v>1122258</v>
      </c>
      <c r="B1025" s="1">
        <v>42972</v>
      </c>
      <c r="C1025" s="1">
        <v>42972</v>
      </c>
      <c r="F1025" t="s">
        <v>34</v>
      </c>
      <c r="G1025" t="s">
        <v>36</v>
      </c>
      <c r="H1025">
        <v>30</v>
      </c>
      <c r="I1025">
        <v>108655</v>
      </c>
      <c r="J1025">
        <v>28</v>
      </c>
      <c r="K1025">
        <v>47</v>
      </c>
      <c r="L1025">
        <v>1</v>
      </c>
      <c r="M1025">
        <v>0</v>
      </c>
      <c r="P1025">
        <f>IF(data[[#This Row],[impressions]]=0,0,data[[#This Row],[clicks]]/data[[#This Row],[impressions]])</f>
        <v>2.1276595744680851E-2</v>
      </c>
      <c r="Q1025">
        <f>IF(data[[#This Row],[clicks]]=0,0,data[[#This Row],[spent]]/data[[#This Row],[clicks]])</f>
        <v>0</v>
      </c>
      <c r="R1025">
        <f>IF(data[[#This Row],[impressions]]=0,0,data[[#This Row],[spent]]/data[[#This Row],[impressions]]*1000)</f>
        <v>0</v>
      </c>
      <c r="S1025">
        <f t="shared" si="30"/>
        <v>0</v>
      </c>
      <c r="T1025">
        <f t="shared" si="31"/>
        <v>0</v>
      </c>
    </row>
    <row r="1026" spans="1:20" x14ac:dyDescent="0.3">
      <c r="A1026">
        <v>1122260</v>
      </c>
      <c r="B1026" s="1">
        <v>42972</v>
      </c>
      <c r="C1026" s="1">
        <v>42972</v>
      </c>
      <c r="F1026" t="s">
        <v>34</v>
      </c>
      <c r="G1026" t="s">
        <v>41</v>
      </c>
      <c r="H1026">
        <v>31</v>
      </c>
      <c r="I1026">
        <v>536248</v>
      </c>
      <c r="J1026">
        <v>146</v>
      </c>
      <c r="K1026">
        <v>188</v>
      </c>
      <c r="L1026">
        <v>3</v>
      </c>
      <c r="M1026">
        <v>0</v>
      </c>
      <c r="P1026">
        <f>IF(data[[#This Row],[impressions]]=0,0,data[[#This Row],[clicks]]/data[[#This Row],[impressions]])</f>
        <v>1.5957446808510637E-2</v>
      </c>
      <c r="Q1026">
        <f>IF(data[[#This Row],[clicks]]=0,0,data[[#This Row],[spent]]/data[[#This Row],[clicks]])</f>
        <v>0</v>
      </c>
      <c r="R1026">
        <f>IF(data[[#This Row],[impressions]]=0,0,data[[#This Row],[spent]]/data[[#This Row],[impressions]]*1000)</f>
        <v>0</v>
      </c>
      <c r="S1026">
        <f t="shared" ref="S1026:S1089" si="32">IF(L1026=0,0,O1026/L1026)</f>
        <v>0</v>
      </c>
      <c r="T1026">
        <f t="shared" ref="T1026:T1089" si="33">IF(O1026=0,0,M1026/O1026)</f>
        <v>0</v>
      </c>
    </row>
    <row r="1027" spans="1:20" x14ac:dyDescent="0.3">
      <c r="A1027">
        <v>1122262</v>
      </c>
      <c r="B1027" s="1">
        <v>42971</v>
      </c>
      <c r="C1027" s="1">
        <v>42971</v>
      </c>
      <c r="F1027" t="s">
        <v>35</v>
      </c>
      <c r="G1027" t="s">
        <v>37</v>
      </c>
      <c r="H1027">
        <v>30</v>
      </c>
      <c r="I1027">
        <v>1055017</v>
      </c>
      <c r="J1027">
        <v>265</v>
      </c>
      <c r="K1027">
        <v>381</v>
      </c>
      <c r="L1027">
        <v>16</v>
      </c>
      <c r="M1027">
        <v>2</v>
      </c>
      <c r="P1027">
        <f>IF(data[[#This Row],[impressions]]=0,0,data[[#This Row],[clicks]]/data[[#This Row],[impressions]])</f>
        <v>4.1994750656167978E-2</v>
      </c>
      <c r="Q1027">
        <f>IF(data[[#This Row],[clicks]]=0,0,data[[#This Row],[spent]]/data[[#This Row],[clicks]])</f>
        <v>0.125</v>
      </c>
      <c r="R1027">
        <f>IF(data[[#This Row],[impressions]]=0,0,data[[#This Row],[spent]]/data[[#This Row],[impressions]]*1000)</f>
        <v>5.2493438320209975</v>
      </c>
      <c r="S1027">
        <f t="shared" si="32"/>
        <v>0</v>
      </c>
      <c r="T1027">
        <f t="shared" si="33"/>
        <v>0</v>
      </c>
    </row>
    <row r="1028" spans="1:20" x14ac:dyDescent="0.3">
      <c r="A1028">
        <v>1122265</v>
      </c>
      <c r="B1028" s="1">
        <v>42971</v>
      </c>
      <c r="C1028" s="1">
        <v>42971</v>
      </c>
      <c r="F1028" t="s">
        <v>35</v>
      </c>
      <c r="G1028" t="s">
        <v>38</v>
      </c>
      <c r="H1028">
        <v>28</v>
      </c>
      <c r="I1028">
        <v>1428421</v>
      </c>
      <c r="J1028">
        <v>367</v>
      </c>
      <c r="K1028">
        <v>542</v>
      </c>
      <c r="L1028">
        <v>10</v>
      </c>
      <c r="M1028">
        <v>0</v>
      </c>
      <c r="P1028">
        <f>IF(data[[#This Row],[impressions]]=0,0,data[[#This Row],[clicks]]/data[[#This Row],[impressions]])</f>
        <v>1.8450184501845018E-2</v>
      </c>
      <c r="Q1028">
        <f>IF(data[[#This Row],[clicks]]=0,0,data[[#This Row],[spent]]/data[[#This Row],[clicks]])</f>
        <v>0</v>
      </c>
      <c r="R1028">
        <f>IF(data[[#This Row],[impressions]]=0,0,data[[#This Row],[spent]]/data[[#This Row],[impressions]]*1000)</f>
        <v>0</v>
      </c>
      <c r="S1028">
        <f t="shared" si="32"/>
        <v>0</v>
      </c>
      <c r="T1028">
        <f t="shared" si="33"/>
        <v>0</v>
      </c>
    </row>
    <row r="1029" spans="1:20" x14ac:dyDescent="0.3">
      <c r="A1029">
        <v>1122266</v>
      </c>
      <c r="B1029" s="1">
        <v>42971</v>
      </c>
      <c r="C1029" s="1">
        <v>42971</v>
      </c>
      <c r="F1029" t="s">
        <v>35</v>
      </c>
      <c r="G1029" t="s">
        <v>40</v>
      </c>
      <c r="H1029">
        <v>30</v>
      </c>
      <c r="I1029">
        <v>1088027</v>
      </c>
      <c r="J1029">
        <v>272</v>
      </c>
      <c r="K1029">
        <v>410</v>
      </c>
      <c r="L1029">
        <v>9</v>
      </c>
      <c r="M1029">
        <v>4</v>
      </c>
      <c r="P1029">
        <f>IF(data[[#This Row],[impressions]]=0,0,data[[#This Row],[clicks]]/data[[#This Row],[impressions]])</f>
        <v>2.1951219512195121E-2</v>
      </c>
      <c r="Q1029">
        <f>IF(data[[#This Row],[clicks]]=0,0,data[[#This Row],[spent]]/data[[#This Row],[clicks]])</f>
        <v>0.44444444444444442</v>
      </c>
      <c r="R1029">
        <f>IF(data[[#This Row],[impressions]]=0,0,data[[#This Row],[spent]]/data[[#This Row],[impressions]]*1000)</f>
        <v>9.7560975609756095</v>
      </c>
      <c r="S1029">
        <f t="shared" si="32"/>
        <v>0</v>
      </c>
      <c r="T1029">
        <f t="shared" si="33"/>
        <v>0</v>
      </c>
    </row>
    <row r="1030" spans="1:20" x14ac:dyDescent="0.3">
      <c r="A1030">
        <v>1122267</v>
      </c>
      <c r="B1030" s="1">
        <v>42970</v>
      </c>
      <c r="C1030" s="1">
        <v>42970</v>
      </c>
      <c r="F1030" t="s">
        <v>36</v>
      </c>
      <c r="G1030" t="s">
        <v>37</v>
      </c>
      <c r="H1030">
        <v>33</v>
      </c>
      <c r="I1030">
        <v>288517</v>
      </c>
      <c r="J1030">
        <v>78</v>
      </c>
      <c r="K1030">
        <v>102</v>
      </c>
      <c r="L1030">
        <v>3</v>
      </c>
      <c r="M1030">
        <v>0</v>
      </c>
      <c r="P1030">
        <f>IF(data[[#This Row],[impressions]]=0,0,data[[#This Row],[clicks]]/data[[#This Row],[impressions]])</f>
        <v>2.9411764705882353E-2</v>
      </c>
      <c r="Q1030">
        <f>IF(data[[#This Row],[clicks]]=0,0,data[[#This Row],[spent]]/data[[#This Row],[clicks]])</f>
        <v>0</v>
      </c>
      <c r="R1030">
        <f>IF(data[[#This Row],[impressions]]=0,0,data[[#This Row],[spent]]/data[[#This Row],[impressions]]*1000)</f>
        <v>0</v>
      </c>
      <c r="S1030">
        <f t="shared" si="32"/>
        <v>0</v>
      </c>
      <c r="T1030">
        <f t="shared" si="33"/>
        <v>0</v>
      </c>
    </row>
    <row r="1031" spans="1:20" x14ac:dyDescent="0.3">
      <c r="A1031">
        <v>1122268</v>
      </c>
      <c r="B1031" s="1">
        <v>42970</v>
      </c>
      <c r="C1031" s="1">
        <v>42970</v>
      </c>
      <c r="F1031" t="s">
        <v>36</v>
      </c>
      <c r="G1031" t="s">
        <v>40</v>
      </c>
      <c r="H1031">
        <v>30</v>
      </c>
      <c r="I1031">
        <v>202231</v>
      </c>
      <c r="J1031">
        <v>53</v>
      </c>
      <c r="K1031">
        <v>67</v>
      </c>
      <c r="L1031">
        <v>3</v>
      </c>
      <c r="M1031">
        <v>1</v>
      </c>
      <c r="P1031">
        <f>IF(data[[#This Row],[impressions]]=0,0,data[[#This Row],[clicks]]/data[[#This Row],[impressions]])</f>
        <v>4.4776119402985072E-2</v>
      </c>
      <c r="Q1031">
        <f>IF(data[[#This Row],[clicks]]=0,0,data[[#This Row],[spent]]/data[[#This Row],[clicks]])</f>
        <v>0.33333333333333331</v>
      </c>
      <c r="R1031">
        <f>IF(data[[#This Row],[impressions]]=0,0,data[[#This Row],[spent]]/data[[#This Row],[impressions]]*1000)</f>
        <v>14.925373134328359</v>
      </c>
      <c r="S1031">
        <f t="shared" si="32"/>
        <v>0</v>
      </c>
      <c r="T1031">
        <f t="shared" si="33"/>
        <v>0</v>
      </c>
    </row>
    <row r="1032" spans="1:20" x14ac:dyDescent="0.3">
      <c r="A1032">
        <v>1122270</v>
      </c>
      <c r="B1032" s="1">
        <v>42971</v>
      </c>
      <c r="C1032" s="1">
        <v>42971</v>
      </c>
      <c r="F1032" t="s">
        <v>36</v>
      </c>
      <c r="G1032" t="s">
        <v>42</v>
      </c>
      <c r="H1032">
        <v>32</v>
      </c>
      <c r="I1032">
        <v>73222</v>
      </c>
      <c r="J1032">
        <v>16</v>
      </c>
      <c r="K1032">
        <v>23</v>
      </c>
      <c r="L1032">
        <v>1</v>
      </c>
      <c r="M1032">
        <v>0</v>
      </c>
      <c r="P1032">
        <f>IF(data[[#This Row],[impressions]]=0,0,data[[#This Row],[clicks]]/data[[#This Row],[impressions]])</f>
        <v>4.3478260869565216E-2</v>
      </c>
      <c r="Q1032">
        <f>IF(data[[#This Row],[clicks]]=0,0,data[[#This Row],[spent]]/data[[#This Row],[clicks]])</f>
        <v>0</v>
      </c>
      <c r="R1032">
        <f>IF(data[[#This Row],[impressions]]=0,0,data[[#This Row],[spent]]/data[[#This Row],[impressions]]*1000)</f>
        <v>0</v>
      </c>
      <c r="S1032">
        <f t="shared" si="32"/>
        <v>0</v>
      </c>
      <c r="T1032">
        <f t="shared" si="33"/>
        <v>0</v>
      </c>
    </row>
    <row r="1033" spans="1:20" x14ac:dyDescent="0.3">
      <c r="A1033">
        <v>1122271</v>
      </c>
      <c r="B1033" s="1">
        <v>42971</v>
      </c>
      <c r="C1033" s="1">
        <v>42971</v>
      </c>
      <c r="F1033" t="s">
        <v>36</v>
      </c>
      <c r="G1033" t="s">
        <v>37</v>
      </c>
      <c r="H1033">
        <v>34</v>
      </c>
      <c r="I1033">
        <v>348542</v>
      </c>
      <c r="J1033">
        <v>96</v>
      </c>
      <c r="K1033">
        <v>135</v>
      </c>
      <c r="L1033">
        <v>2</v>
      </c>
      <c r="M1033">
        <v>0</v>
      </c>
      <c r="P1033">
        <f>IF(data[[#This Row],[impressions]]=0,0,data[[#This Row],[clicks]]/data[[#This Row],[impressions]])</f>
        <v>1.4814814814814815E-2</v>
      </c>
      <c r="Q1033">
        <f>IF(data[[#This Row],[clicks]]=0,0,data[[#This Row],[spent]]/data[[#This Row],[clicks]])</f>
        <v>0</v>
      </c>
      <c r="R1033">
        <f>IF(data[[#This Row],[impressions]]=0,0,data[[#This Row],[spent]]/data[[#This Row],[impressions]]*1000)</f>
        <v>0</v>
      </c>
      <c r="S1033">
        <f t="shared" si="32"/>
        <v>0</v>
      </c>
      <c r="T1033">
        <f t="shared" si="33"/>
        <v>0</v>
      </c>
    </row>
    <row r="1034" spans="1:20" x14ac:dyDescent="0.3">
      <c r="A1034">
        <v>1122273</v>
      </c>
      <c r="B1034" s="1">
        <v>42971</v>
      </c>
      <c r="C1034" s="1">
        <v>42971</v>
      </c>
      <c r="F1034" t="s">
        <v>37</v>
      </c>
      <c r="G1034" t="s">
        <v>41</v>
      </c>
      <c r="H1034">
        <v>30</v>
      </c>
      <c r="I1034">
        <v>1097966</v>
      </c>
      <c r="J1034">
        <v>266</v>
      </c>
      <c r="K1034">
        <v>369</v>
      </c>
      <c r="L1034">
        <v>16</v>
      </c>
      <c r="M1034">
        <v>8</v>
      </c>
      <c r="P1034">
        <f>IF(data[[#This Row],[impressions]]=0,0,data[[#This Row],[clicks]]/data[[#This Row],[impressions]])</f>
        <v>4.3360433604336043E-2</v>
      </c>
      <c r="Q1034">
        <f>IF(data[[#This Row],[clicks]]=0,0,data[[#This Row],[spent]]/data[[#This Row],[clicks]])</f>
        <v>0.5</v>
      </c>
      <c r="R1034">
        <f>IF(data[[#This Row],[impressions]]=0,0,data[[#This Row],[spent]]/data[[#This Row],[impressions]]*1000)</f>
        <v>21.680216802168022</v>
      </c>
      <c r="S1034">
        <f t="shared" si="32"/>
        <v>0</v>
      </c>
      <c r="T1034">
        <f t="shared" si="33"/>
        <v>0</v>
      </c>
    </row>
    <row r="1035" spans="1:20" x14ac:dyDescent="0.3">
      <c r="A1035">
        <v>1122274</v>
      </c>
      <c r="B1035" s="1">
        <v>42971</v>
      </c>
      <c r="C1035" s="1">
        <v>42971</v>
      </c>
      <c r="F1035" t="s">
        <v>37</v>
      </c>
      <c r="G1035" t="s">
        <v>39</v>
      </c>
      <c r="H1035">
        <v>31</v>
      </c>
      <c r="I1035">
        <v>526923</v>
      </c>
      <c r="J1035">
        <v>138</v>
      </c>
      <c r="K1035">
        <v>198</v>
      </c>
      <c r="L1035">
        <v>2</v>
      </c>
      <c r="M1035">
        <v>1</v>
      </c>
      <c r="P1035">
        <f>IF(data[[#This Row],[impressions]]=0,0,data[[#This Row],[clicks]]/data[[#This Row],[impressions]])</f>
        <v>1.0101010101010102E-2</v>
      </c>
      <c r="Q1035">
        <f>IF(data[[#This Row],[clicks]]=0,0,data[[#This Row],[spent]]/data[[#This Row],[clicks]])</f>
        <v>0.5</v>
      </c>
      <c r="R1035">
        <f>IF(data[[#This Row],[impressions]]=0,0,data[[#This Row],[spent]]/data[[#This Row],[impressions]]*1000)</f>
        <v>5.0505050505050511</v>
      </c>
      <c r="S1035">
        <f t="shared" si="32"/>
        <v>0</v>
      </c>
      <c r="T1035">
        <f t="shared" si="33"/>
        <v>0</v>
      </c>
    </row>
    <row r="1036" spans="1:20" x14ac:dyDescent="0.3">
      <c r="A1036">
        <v>1122276</v>
      </c>
      <c r="B1036" s="1">
        <v>42971</v>
      </c>
      <c r="C1036" s="1">
        <v>42971</v>
      </c>
      <c r="F1036" t="s">
        <v>37</v>
      </c>
      <c r="G1036" t="s">
        <v>42</v>
      </c>
      <c r="H1036">
        <v>34</v>
      </c>
      <c r="I1036">
        <v>264386</v>
      </c>
      <c r="J1036">
        <v>66</v>
      </c>
      <c r="K1036">
        <v>91</v>
      </c>
      <c r="L1036">
        <v>4</v>
      </c>
      <c r="M1036">
        <v>1</v>
      </c>
      <c r="P1036">
        <f>IF(data[[#This Row],[impressions]]=0,0,data[[#This Row],[clicks]]/data[[#This Row],[impressions]])</f>
        <v>4.3956043956043959E-2</v>
      </c>
      <c r="Q1036">
        <f>IF(data[[#This Row],[clicks]]=0,0,data[[#This Row],[spent]]/data[[#This Row],[clicks]])</f>
        <v>0.25</v>
      </c>
      <c r="R1036">
        <f>IF(data[[#This Row],[impressions]]=0,0,data[[#This Row],[spent]]/data[[#This Row],[impressions]]*1000)</f>
        <v>10.989010989010989</v>
      </c>
      <c r="S1036">
        <f t="shared" si="32"/>
        <v>0</v>
      </c>
      <c r="T1036">
        <f t="shared" si="33"/>
        <v>0</v>
      </c>
    </row>
    <row r="1037" spans="1:20" x14ac:dyDescent="0.3">
      <c r="A1037">
        <v>1122277</v>
      </c>
      <c r="B1037" s="1">
        <v>42971</v>
      </c>
      <c r="C1037" s="1">
        <v>42971</v>
      </c>
      <c r="F1037" t="s">
        <v>37</v>
      </c>
      <c r="G1037" t="s">
        <v>38</v>
      </c>
      <c r="H1037">
        <v>30</v>
      </c>
      <c r="I1037">
        <v>854940</v>
      </c>
      <c r="J1037">
        <v>227</v>
      </c>
      <c r="K1037">
        <v>298</v>
      </c>
      <c r="L1037">
        <v>8</v>
      </c>
      <c r="M1037">
        <v>3</v>
      </c>
      <c r="P1037">
        <f>IF(data[[#This Row],[impressions]]=0,0,data[[#This Row],[clicks]]/data[[#This Row],[impressions]])</f>
        <v>2.6845637583892617E-2</v>
      </c>
      <c r="Q1037">
        <f>IF(data[[#This Row],[clicks]]=0,0,data[[#This Row],[spent]]/data[[#This Row],[clicks]])</f>
        <v>0.375</v>
      </c>
      <c r="R1037">
        <f>IF(data[[#This Row],[impressions]]=0,0,data[[#This Row],[spent]]/data[[#This Row],[impressions]]*1000)</f>
        <v>10.067114093959731</v>
      </c>
      <c r="S1037">
        <f t="shared" si="32"/>
        <v>0</v>
      </c>
      <c r="T1037">
        <f t="shared" si="33"/>
        <v>0</v>
      </c>
    </row>
    <row r="1038" spans="1:20" x14ac:dyDescent="0.3">
      <c r="A1038">
        <v>1122279</v>
      </c>
      <c r="B1038" s="1">
        <v>42972</v>
      </c>
      <c r="C1038" s="1">
        <v>42972</v>
      </c>
      <c r="F1038" t="s">
        <v>38</v>
      </c>
      <c r="G1038" t="s">
        <v>39</v>
      </c>
      <c r="H1038">
        <v>36</v>
      </c>
      <c r="I1038">
        <v>113567</v>
      </c>
      <c r="J1038">
        <v>34</v>
      </c>
      <c r="K1038">
        <v>50</v>
      </c>
      <c r="L1038">
        <v>3</v>
      </c>
      <c r="M1038">
        <v>0</v>
      </c>
      <c r="P1038">
        <f>IF(data[[#This Row],[impressions]]=0,0,data[[#This Row],[clicks]]/data[[#This Row],[impressions]])</f>
        <v>0.06</v>
      </c>
      <c r="Q1038">
        <f>IF(data[[#This Row],[clicks]]=0,0,data[[#This Row],[spent]]/data[[#This Row],[clicks]])</f>
        <v>0</v>
      </c>
      <c r="R1038">
        <f>IF(data[[#This Row],[impressions]]=0,0,data[[#This Row],[spent]]/data[[#This Row],[impressions]]*1000)</f>
        <v>0</v>
      </c>
      <c r="S1038">
        <f t="shared" si="32"/>
        <v>0</v>
      </c>
      <c r="T1038">
        <f t="shared" si="33"/>
        <v>0</v>
      </c>
    </row>
    <row r="1039" spans="1:20" x14ac:dyDescent="0.3">
      <c r="A1039">
        <v>1122282</v>
      </c>
      <c r="B1039" s="1">
        <v>42972</v>
      </c>
      <c r="C1039" s="1">
        <v>42972</v>
      </c>
      <c r="F1039" t="s">
        <v>38</v>
      </c>
      <c r="G1039" t="s">
        <v>40</v>
      </c>
      <c r="H1039">
        <v>35</v>
      </c>
      <c r="I1039">
        <v>22859</v>
      </c>
      <c r="J1039">
        <v>6</v>
      </c>
      <c r="K1039">
        <v>9</v>
      </c>
      <c r="L1039">
        <v>1</v>
      </c>
      <c r="M1039">
        <v>0</v>
      </c>
      <c r="P1039">
        <f>IF(data[[#This Row],[impressions]]=0,0,data[[#This Row],[clicks]]/data[[#This Row],[impressions]])</f>
        <v>0.1111111111111111</v>
      </c>
      <c r="Q1039">
        <f>IF(data[[#This Row],[clicks]]=0,0,data[[#This Row],[spent]]/data[[#This Row],[clicks]])</f>
        <v>0</v>
      </c>
      <c r="R1039">
        <f>IF(data[[#This Row],[impressions]]=0,0,data[[#This Row],[spent]]/data[[#This Row],[impressions]]*1000)</f>
        <v>0</v>
      </c>
      <c r="S1039">
        <f t="shared" si="32"/>
        <v>0</v>
      </c>
      <c r="T1039">
        <f t="shared" si="33"/>
        <v>0</v>
      </c>
    </row>
    <row r="1040" spans="1:20" x14ac:dyDescent="0.3">
      <c r="A1040">
        <v>1122288</v>
      </c>
      <c r="B1040" s="1">
        <v>42974</v>
      </c>
      <c r="C1040" s="1">
        <v>42974</v>
      </c>
      <c r="F1040" t="s">
        <v>40</v>
      </c>
      <c r="G1040" t="s">
        <v>41</v>
      </c>
      <c r="H1040">
        <v>33</v>
      </c>
      <c r="I1040">
        <v>51754</v>
      </c>
      <c r="J1040">
        <v>13</v>
      </c>
      <c r="K1040">
        <v>21</v>
      </c>
      <c r="L1040">
        <v>1</v>
      </c>
      <c r="M1040">
        <v>0</v>
      </c>
      <c r="P1040">
        <f>IF(data[[#This Row],[impressions]]=0,0,data[[#This Row],[clicks]]/data[[#This Row],[impressions]])</f>
        <v>4.7619047619047616E-2</v>
      </c>
      <c r="Q1040">
        <f>IF(data[[#This Row],[clicks]]=0,0,data[[#This Row],[spent]]/data[[#This Row],[clicks]])</f>
        <v>0</v>
      </c>
      <c r="R1040">
        <f>IF(data[[#This Row],[impressions]]=0,0,data[[#This Row],[spent]]/data[[#This Row],[impressions]]*1000)</f>
        <v>0</v>
      </c>
      <c r="S1040">
        <f t="shared" si="32"/>
        <v>0</v>
      </c>
      <c r="T1040">
        <f t="shared" si="33"/>
        <v>0</v>
      </c>
    </row>
    <row r="1041" spans="1:20" x14ac:dyDescent="0.3">
      <c r="A1041">
        <v>1122290</v>
      </c>
      <c r="B1041" s="1">
        <v>42973</v>
      </c>
      <c r="C1041" s="1">
        <v>42973</v>
      </c>
      <c r="F1041" t="s">
        <v>40</v>
      </c>
      <c r="G1041" t="s">
        <v>41</v>
      </c>
      <c r="H1041">
        <v>33</v>
      </c>
      <c r="I1041">
        <v>104347</v>
      </c>
      <c r="J1041">
        <v>28</v>
      </c>
      <c r="K1041">
        <v>38</v>
      </c>
      <c r="L1041">
        <v>4</v>
      </c>
      <c r="M1041">
        <v>3</v>
      </c>
      <c r="P1041">
        <f>IF(data[[#This Row],[impressions]]=0,0,data[[#This Row],[clicks]]/data[[#This Row],[impressions]])</f>
        <v>0.10526315789473684</v>
      </c>
      <c r="Q1041">
        <f>IF(data[[#This Row],[clicks]]=0,0,data[[#This Row],[spent]]/data[[#This Row],[clicks]])</f>
        <v>0.75</v>
      </c>
      <c r="R1041">
        <f>IF(data[[#This Row],[impressions]]=0,0,data[[#This Row],[spent]]/data[[#This Row],[impressions]]*1000)</f>
        <v>78.94736842105263</v>
      </c>
      <c r="S1041">
        <f t="shared" si="32"/>
        <v>0</v>
      </c>
      <c r="T1041">
        <f t="shared" si="33"/>
        <v>0</v>
      </c>
    </row>
    <row r="1042" spans="1:20" x14ac:dyDescent="0.3">
      <c r="A1042">
        <v>1122303</v>
      </c>
      <c r="B1042" s="1">
        <v>42973</v>
      </c>
      <c r="C1042" s="1">
        <v>42973</v>
      </c>
      <c r="F1042" t="s">
        <v>47</v>
      </c>
      <c r="G1042" t="s">
        <v>52</v>
      </c>
      <c r="H1042">
        <v>66</v>
      </c>
      <c r="I1042">
        <v>391998</v>
      </c>
      <c r="J1042">
        <v>97</v>
      </c>
      <c r="K1042">
        <v>142</v>
      </c>
      <c r="L1042">
        <v>3</v>
      </c>
      <c r="M1042">
        <v>1</v>
      </c>
      <c r="P1042">
        <f>IF(data[[#This Row],[impressions]]=0,0,data[[#This Row],[clicks]]/data[[#This Row],[impressions]])</f>
        <v>2.1126760563380281E-2</v>
      </c>
      <c r="Q1042">
        <f>IF(data[[#This Row],[clicks]]=0,0,data[[#This Row],[spent]]/data[[#This Row],[clicks]])</f>
        <v>0.33333333333333331</v>
      </c>
      <c r="R1042">
        <f>IF(data[[#This Row],[impressions]]=0,0,data[[#This Row],[spent]]/data[[#This Row],[impressions]]*1000)</f>
        <v>7.042253521126761</v>
      </c>
      <c r="S1042">
        <f t="shared" si="32"/>
        <v>0</v>
      </c>
      <c r="T1042">
        <f t="shared" si="33"/>
        <v>0</v>
      </c>
    </row>
    <row r="1043" spans="1:20" x14ac:dyDescent="0.3">
      <c r="A1043">
        <v>1122304</v>
      </c>
      <c r="B1043" s="1">
        <v>42974</v>
      </c>
      <c r="C1043" s="1">
        <v>42974</v>
      </c>
      <c r="F1043" t="s">
        <v>47</v>
      </c>
      <c r="G1043" t="s">
        <v>49</v>
      </c>
      <c r="H1043">
        <v>66</v>
      </c>
      <c r="I1043">
        <v>1111156</v>
      </c>
      <c r="J1043">
        <v>282</v>
      </c>
      <c r="K1043">
        <v>402</v>
      </c>
      <c r="L1043">
        <v>5</v>
      </c>
      <c r="M1043">
        <v>0</v>
      </c>
      <c r="P1043">
        <f>IF(data[[#This Row],[impressions]]=0,0,data[[#This Row],[clicks]]/data[[#This Row],[impressions]])</f>
        <v>1.2437810945273632E-2</v>
      </c>
      <c r="Q1043">
        <f>IF(data[[#This Row],[clicks]]=0,0,data[[#This Row],[spent]]/data[[#This Row],[clicks]])</f>
        <v>0</v>
      </c>
      <c r="R1043">
        <f>IF(data[[#This Row],[impressions]]=0,0,data[[#This Row],[spent]]/data[[#This Row],[impressions]]*1000)</f>
        <v>0</v>
      </c>
      <c r="S1043">
        <f t="shared" si="32"/>
        <v>0</v>
      </c>
      <c r="T1043">
        <f t="shared" si="33"/>
        <v>0</v>
      </c>
    </row>
    <row r="1044" spans="1:20" x14ac:dyDescent="0.3">
      <c r="A1044">
        <v>1122308</v>
      </c>
      <c r="B1044" s="1">
        <v>42974</v>
      </c>
      <c r="C1044" s="1">
        <v>42974</v>
      </c>
      <c r="F1044" t="s">
        <v>47</v>
      </c>
      <c r="G1044" t="s">
        <v>49</v>
      </c>
      <c r="H1044">
        <v>68</v>
      </c>
      <c r="I1044">
        <v>427772</v>
      </c>
      <c r="J1044">
        <v>117</v>
      </c>
      <c r="K1044">
        <v>159</v>
      </c>
      <c r="L1044">
        <v>3</v>
      </c>
      <c r="M1044">
        <v>1</v>
      </c>
      <c r="P1044">
        <f>IF(data[[#This Row],[impressions]]=0,0,data[[#This Row],[clicks]]/data[[#This Row],[impressions]])</f>
        <v>1.8867924528301886E-2</v>
      </c>
      <c r="Q1044">
        <f>IF(data[[#This Row],[clicks]]=0,0,data[[#This Row],[spent]]/data[[#This Row],[clicks]])</f>
        <v>0.33333333333333331</v>
      </c>
      <c r="R1044">
        <f>IF(data[[#This Row],[impressions]]=0,0,data[[#This Row],[spent]]/data[[#This Row],[impressions]]*1000)</f>
        <v>6.2893081761006293</v>
      </c>
      <c r="S1044">
        <f t="shared" si="32"/>
        <v>0</v>
      </c>
      <c r="T1044">
        <f t="shared" si="33"/>
        <v>0</v>
      </c>
    </row>
    <row r="1045" spans="1:20" x14ac:dyDescent="0.3">
      <c r="A1045">
        <v>1122310</v>
      </c>
      <c r="B1045" s="1">
        <v>42974</v>
      </c>
      <c r="C1045" s="1">
        <v>42974</v>
      </c>
      <c r="F1045" t="s">
        <v>49</v>
      </c>
      <c r="G1045" t="s">
        <v>55</v>
      </c>
      <c r="H1045">
        <v>65</v>
      </c>
      <c r="I1045">
        <v>536457</v>
      </c>
      <c r="J1045">
        <v>136</v>
      </c>
      <c r="K1045">
        <v>194</v>
      </c>
      <c r="L1045">
        <v>2</v>
      </c>
      <c r="M1045">
        <v>1</v>
      </c>
      <c r="P1045">
        <f>IF(data[[#This Row],[impressions]]=0,0,data[[#This Row],[clicks]]/data[[#This Row],[impressions]])</f>
        <v>1.0309278350515464E-2</v>
      </c>
      <c r="Q1045">
        <f>IF(data[[#This Row],[clicks]]=0,0,data[[#This Row],[spent]]/data[[#This Row],[clicks]])</f>
        <v>0.5</v>
      </c>
      <c r="R1045">
        <f>IF(data[[#This Row],[impressions]]=0,0,data[[#This Row],[spent]]/data[[#This Row],[impressions]]*1000)</f>
        <v>5.1546391752577323</v>
      </c>
      <c r="S1045">
        <f t="shared" si="32"/>
        <v>0</v>
      </c>
      <c r="T1045">
        <f t="shared" si="33"/>
        <v>0</v>
      </c>
    </row>
    <row r="1046" spans="1:20" x14ac:dyDescent="0.3">
      <c r="A1046">
        <v>1122311</v>
      </c>
      <c r="B1046" s="1">
        <v>42974</v>
      </c>
      <c r="C1046" s="1">
        <v>42974</v>
      </c>
      <c r="F1046" t="s">
        <v>49</v>
      </c>
      <c r="G1046" t="s">
        <v>51</v>
      </c>
      <c r="H1046">
        <v>68</v>
      </c>
      <c r="I1046">
        <v>179894</v>
      </c>
      <c r="J1046">
        <v>43</v>
      </c>
      <c r="K1046">
        <v>67</v>
      </c>
      <c r="L1046">
        <v>2</v>
      </c>
      <c r="M1046">
        <v>0</v>
      </c>
      <c r="P1046">
        <f>IF(data[[#This Row],[impressions]]=0,0,data[[#This Row],[clicks]]/data[[#This Row],[impressions]])</f>
        <v>2.9850746268656716E-2</v>
      </c>
      <c r="Q1046">
        <f>IF(data[[#This Row],[clicks]]=0,0,data[[#This Row],[spent]]/data[[#This Row],[clicks]])</f>
        <v>0</v>
      </c>
      <c r="R1046">
        <f>IF(data[[#This Row],[impressions]]=0,0,data[[#This Row],[spent]]/data[[#This Row],[impressions]]*1000)</f>
        <v>0</v>
      </c>
      <c r="S1046">
        <f t="shared" si="32"/>
        <v>0</v>
      </c>
      <c r="T1046">
        <f t="shared" si="33"/>
        <v>0</v>
      </c>
    </row>
    <row r="1047" spans="1:20" x14ac:dyDescent="0.3">
      <c r="A1047">
        <v>1122312</v>
      </c>
      <c r="B1047" s="1">
        <v>42974</v>
      </c>
      <c r="C1047" s="1">
        <v>42974</v>
      </c>
      <c r="F1047" t="s">
        <v>49</v>
      </c>
      <c r="G1047" t="s">
        <v>62</v>
      </c>
      <c r="H1047">
        <v>66</v>
      </c>
      <c r="I1047">
        <v>479882</v>
      </c>
      <c r="J1047">
        <v>131</v>
      </c>
      <c r="K1047">
        <v>179</v>
      </c>
      <c r="L1047">
        <v>6</v>
      </c>
      <c r="M1047">
        <v>0</v>
      </c>
      <c r="P1047">
        <f>IF(data[[#This Row],[impressions]]=0,0,data[[#This Row],[clicks]]/data[[#This Row],[impressions]])</f>
        <v>3.3519553072625698E-2</v>
      </c>
      <c r="Q1047">
        <f>IF(data[[#This Row],[clicks]]=0,0,data[[#This Row],[spent]]/data[[#This Row],[clicks]])</f>
        <v>0</v>
      </c>
      <c r="R1047">
        <f>IF(data[[#This Row],[impressions]]=0,0,data[[#This Row],[spent]]/data[[#This Row],[impressions]]*1000)</f>
        <v>0</v>
      </c>
      <c r="S1047">
        <f t="shared" si="32"/>
        <v>0</v>
      </c>
      <c r="T1047">
        <f t="shared" si="33"/>
        <v>0</v>
      </c>
    </row>
    <row r="1048" spans="1:20" x14ac:dyDescent="0.3">
      <c r="A1048">
        <v>1122313</v>
      </c>
      <c r="B1048" s="1">
        <v>42973</v>
      </c>
      <c r="C1048" s="1">
        <v>42973</v>
      </c>
      <c r="F1048" t="s">
        <v>49</v>
      </c>
      <c r="G1048" t="s">
        <v>62</v>
      </c>
      <c r="H1048">
        <v>69</v>
      </c>
      <c r="I1048">
        <v>358261</v>
      </c>
      <c r="J1048">
        <v>91</v>
      </c>
      <c r="K1048">
        <v>130</v>
      </c>
      <c r="L1048">
        <v>1</v>
      </c>
      <c r="M1048">
        <v>0</v>
      </c>
      <c r="P1048">
        <f>IF(data[[#This Row],[impressions]]=0,0,data[[#This Row],[clicks]]/data[[#This Row],[impressions]])</f>
        <v>7.6923076923076927E-3</v>
      </c>
      <c r="Q1048">
        <f>IF(data[[#This Row],[clicks]]=0,0,data[[#This Row],[spent]]/data[[#This Row],[clicks]])</f>
        <v>0</v>
      </c>
      <c r="R1048">
        <f>IF(data[[#This Row],[impressions]]=0,0,data[[#This Row],[spent]]/data[[#This Row],[impressions]]*1000)</f>
        <v>0</v>
      </c>
      <c r="S1048">
        <f t="shared" si="32"/>
        <v>0</v>
      </c>
      <c r="T1048">
        <f t="shared" si="33"/>
        <v>0</v>
      </c>
    </row>
    <row r="1049" spans="1:20" x14ac:dyDescent="0.3">
      <c r="A1049">
        <v>1122316</v>
      </c>
      <c r="B1049" s="1">
        <v>42973</v>
      </c>
      <c r="C1049" s="1">
        <v>42973</v>
      </c>
      <c r="F1049" t="s">
        <v>50</v>
      </c>
      <c r="G1049" t="s">
        <v>52</v>
      </c>
      <c r="H1049">
        <v>67</v>
      </c>
      <c r="I1049">
        <v>346688</v>
      </c>
      <c r="J1049">
        <v>88</v>
      </c>
      <c r="K1049">
        <v>115</v>
      </c>
      <c r="L1049">
        <v>2</v>
      </c>
      <c r="M1049">
        <v>0</v>
      </c>
      <c r="P1049">
        <f>IF(data[[#This Row],[impressions]]=0,0,data[[#This Row],[clicks]]/data[[#This Row],[impressions]])</f>
        <v>1.7391304347826087E-2</v>
      </c>
      <c r="Q1049">
        <f>IF(data[[#This Row],[clicks]]=0,0,data[[#This Row],[spent]]/data[[#This Row],[clicks]])</f>
        <v>0</v>
      </c>
      <c r="R1049">
        <f>IF(data[[#This Row],[impressions]]=0,0,data[[#This Row],[spent]]/data[[#This Row],[impressions]]*1000)</f>
        <v>0</v>
      </c>
      <c r="S1049">
        <f t="shared" si="32"/>
        <v>0</v>
      </c>
      <c r="T1049">
        <f t="shared" si="33"/>
        <v>0</v>
      </c>
    </row>
    <row r="1050" spans="1:20" x14ac:dyDescent="0.3">
      <c r="A1050">
        <v>1314296</v>
      </c>
      <c r="B1050" s="1">
        <v>42973</v>
      </c>
      <c r="C1050" s="1">
        <v>42973</v>
      </c>
      <c r="F1050" t="s">
        <v>68</v>
      </c>
      <c r="G1050" t="s">
        <v>69</v>
      </c>
      <c r="H1050">
        <v>105</v>
      </c>
      <c r="I1050">
        <v>33445</v>
      </c>
      <c r="J1050">
        <v>2</v>
      </c>
      <c r="K1050">
        <v>3</v>
      </c>
      <c r="L1050">
        <v>1</v>
      </c>
      <c r="M1050">
        <v>0</v>
      </c>
      <c r="P1050">
        <f>IF(data[[#This Row],[impressions]]=0,0,data[[#This Row],[clicks]]/data[[#This Row],[impressions]])</f>
        <v>0.33333333333333331</v>
      </c>
      <c r="Q1050">
        <f>IF(data[[#This Row],[clicks]]=0,0,data[[#This Row],[spent]]/data[[#This Row],[clicks]])</f>
        <v>0</v>
      </c>
      <c r="R1050">
        <f>IF(data[[#This Row],[impressions]]=0,0,data[[#This Row],[spent]]/data[[#This Row],[impressions]]*1000)</f>
        <v>0</v>
      </c>
      <c r="S1050">
        <f t="shared" si="32"/>
        <v>0</v>
      </c>
      <c r="T1050">
        <f t="shared" si="33"/>
        <v>0</v>
      </c>
    </row>
    <row r="1051" spans="1:20" x14ac:dyDescent="0.3">
      <c r="A1051">
        <v>1314297</v>
      </c>
      <c r="B1051" s="1">
        <v>42972</v>
      </c>
      <c r="C1051" s="1">
        <v>42972</v>
      </c>
      <c r="F1051" t="s">
        <v>70</v>
      </c>
      <c r="G1051" t="s">
        <v>69</v>
      </c>
      <c r="H1051">
        <v>103</v>
      </c>
      <c r="I1051">
        <v>72228</v>
      </c>
      <c r="J1051">
        <v>5</v>
      </c>
      <c r="K1051">
        <v>8</v>
      </c>
      <c r="L1051">
        <v>4</v>
      </c>
      <c r="M1051">
        <v>4</v>
      </c>
      <c r="P1051">
        <f>IF(data[[#This Row],[impressions]]=0,0,data[[#This Row],[clicks]]/data[[#This Row],[impressions]])</f>
        <v>0.5</v>
      </c>
      <c r="Q1051">
        <f>IF(data[[#This Row],[clicks]]=0,0,data[[#This Row],[spent]]/data[[#This Row],[clicks]])</f>
        <v>1</v>
      </c>
      <c r="R1051">
        <f>IF(data[[#This Row],[impressions]]=0,0,data[[#This Row],[spent]]/data[[#This Row],[impressions]]*1000)</f>
        <v>500</v>
      </c>
      <c r="S1051">
        <f t="shared" si="32"/>
        <v>0</v>
      </c>
      <c r="T1051">
        <f t="shared" si="33"/>
        <v>0</v>
      </c>
    </row>
    <row r="1052" spans="1:20" x14ac:dyDescent="0.3">
      <c r="A1052">
        <v>1314298</v>
      </c>
      <c r="B1052" s="1">
        <v>42972</v>
      </c>
      <c r="C1052" s="1">
        <v>42972</v>
      </c>
      <c r="F1052" t="s">
        <v>71</v>
      </c>
      <c r="G1052" t="s">
        <v>72</v>
      </c>
      <c r="H1052">
        <v>107</v>
      </c>
      <c r="I1052">
        <v>49699</v>
      </c>
      <c r="J1052">
        <v>2</v>
      </c>
      <c r="K1052">
        <v>3</v>
      </c>
      <c r="L1052">
        <v>2</v>
      </c>
      <c r="M1052">
        <v>1</v>
      </c>
      <c r="P1052">
        <f>IF(data[[#This Row],[impressions]]=0,0,data[[#This Row],[clicks]]/data[[#This Row],[impressions]])</f>
        <v>0.66666666666666663</v>
      </c>
      <c r="Q1052">
        <f>IF(data[[#This Row],[clicks]]=0,0,data[[#This Row],[spent]]/data[[#This Row],[clicks]])</f>
        <v>0.5</v>
      </c>
      <c r="R1052">
        <f>IF(data[[#This Row],[impressions]]=0,0,data[[#This Row],[spent]]/data[[#This Row],[impressions]]*1000)</f>
        <v>333.33333333333331</v>
      </c>
      <c r="S1052">
        <f t="shared" si="32"/>
        <v>0</v>
      </c>
      <c r="T1052">
        <f t="shared" si="33"/>
        <v>0</v>
      </c>
    </row>
    <row r="1053" spans="1:20" x14ac:dyDescent="0.3">
      <c r="A1053">
        <v>1314299</v>
      </c>
      <c r="B1053" s="1">
        <v>42973</v>
      </c>
      <c r="C1053" s="1">
        <v>42973</v>
      </c>
      <c r="F1053" t="s">
        <v>73</v>
      </c>
      <c r="G1053" t="s">
        <v>74</v>
      </c>
      <c r="H1053">
        <v>108</v>
      </c>
      <c r="I1053">
        <v>189761</v>
      </c>
      <c r="J1053">
        <v>18</v>
      </c>
      <c r="K1053">
        <v>27</v>
      </c>
      <c r="L1053">
        <v>4</v>
      </c>
      <c r="M1053">
        <v>1</v>
      </c>
      <c r="P1053">
        <f>IF(data[[#This Row],[impressions]]=0,0,data[[#This Row],[clicks]]/data[[#This Row],[impressions]])</f>
        <v>0.14814814814814814</v>
      </c>
      <c r="Q1053">
        <f>IF(data[[#This Row],[clicks]]=0,0,data[[#This Row],[spent]]/data[[#This Row],[clicks]])</f>
        <v>0.25</v>
      </c>
      <c r="R1053">
        <f>IF(data[[#This Row],[impressions]]=0,0,data[[#This Row],[spent]]/data[[#This Row],[impressions]]*1000)</f>
        <v>37.037037037037038</v>
      </c>
      <c r="S1053">
        <f t="shared" si="32"/>
        <v>0</v>
      </c>
      <c r="T1053">
        <f t="shared" si="33"/>
        <v>0</v>
      </c>
    </row>
    <row r="1054" spans="1:20" x14ac:dyDescent="0.3">
      <c r="A1054">
        <v>1314301</v>
      </c>
      <c r="B1054" s="1">
        <v>42973</v>
      </c>
      <c r="C1054" s="1">
        <v>42973</v>
      </c>
      <c r="F1054" t="s">
        <v>75</v>
      </c>
      <c r="G1054" t="s">
        <v>76</v>
      </c>
      <c r="H1054">
        <v>107</v>
      </c>
      <c r="I1054">
        <v>312524</v>
      </c>
      <c r="J1054">
        <v>37</v>
      </c>
      <c r="K1054">
        <v>54</v>
      </c>
      <c r="L1054">
        <v>2</v>
      </c>
      <c r="M1054">
        <v>0</v>
      </c>
      <c r="P1054">
        <f>IF(data[[#This Row],[impressions]]=0,0,data[[#This Row],[clicks]]/data[[#This Row],[impressions]])</f>
        <v>3.7037037037037035E-2</v>
      </c>
      <c r="Q1054">
        <f>IF(data[[#This Row],[clicks]]=0,0,data[[#This Row],[spent]]/data[[#This Row],[clicks]])</f>
        <v>0</v>
      </c>
      <c r="R1054">
        <f>IF(data[[#This Row],[impressions]]=0,0,data[[#This Row],[spent]]/data[[#This Row],[impressions]]*1000)</f>
        <v>0</v>
      </c>
      <c r="S1054">
        <f t="shared" si="32"/>
        <v>0</v>
      </c>
      <c r="T1054">
        <f t="shared" si="33"/>
        <v>0</v>
      </c>
    </row>
    <row r="1055" spans="1:20" x14ac:dyDescent="0.3">
      <c r="A1055">
        <v>1314303</v>
      </c>
      <c r="B1055" s="1">
        <v>42973</v>
      </c>
      <c r="C1055" s="1">
        <v>42973</v>
      </c>
      <c r="F1055" t="s">
        <v>74</v>
      </c>
      <c r="G1055" t="s">
        <v>76</v>
      </c>
      <c r="H1055">
        <v>110</v>
      </c>
      <c r="I1055">
        <v>496760</v>
      </c>
      <c r="J1055">
        <v>42</v>
      </c>
      <c r="K1055">
        <v>61</v>
      </c>
      <c r="L1055">
        <v>10</v>
      </c>
      <c r="M1055">
        <v>3</v>
      </c>
      <c r="P1055">
        <f>IF(data[[#This Row],[impressions]]=0,0,data[[#This Row],[clicks]]/data[[#This Row],[impressions]])</f>
        <v>0.16393442622950818</v>
      </c>
      <c r="Q1055">
        <f>IF(data[[#This Row],[clicks]]=0,0,data[[#This Row],[spent]]/data[[#This Row],[clicks]])</f>
        <v>0.3</v>
      </c>
      <c r="R1055">
        <f>IF(data[[#This Row],[impressions]]=0,0,data[[#This Row],[spent]]/data[[#This Row],[impressions]]*1000)</f>
        <v>49.180327868852459</v>
      </c>
      <c r="S1055">
        <f t="shared" si="32"/>
        <v>0</v>
      </c>
      <c r="T1055">
        <f t="shared" si="33"/>
        <v>0</v>
      </c>
    </row>
    <row r="1056" spans="1:20" x14ac:dyDescent="0.3">
      <c r="A1056">
        <v>1314306</v>
      </c>
      <c r="B1056" s="1">
        <v>42973</v>
      </c>
      <c r="C1056" s="1">
        <v>42973</v>
      </c>
      <c r="F1056" t="s">
        <v>77</v>
      </c>
      <c r="G1056" t="s">
        <v>78</v>
      </c>
      <c r="H1056">
        <v>111</v>
      </c>
      <c r="I1056">
        <v>310988</v>
      </c>
      <c r="J1056">
        <v>34</v>
      </c>
      <c r="K1056">
        <v>47</v>
      </c>
      <c r="L1056">
        <v>11</v>
      </c>
      <c r="M1056">
        <v>3</v>
      </c>
      <c r="P1056">
        <f>IF(data[[#This Row],[impressions]]=0,0,data[[#This Row],[clicks]]/data[[#This Row],[impressions]])</f>
        <v>0.23404255319148937</v>
      </c>
      <c r="Q1056">
        <f>IF(data[[#This Row],[clicks]]=0,0,data[[#This Row],[spent]]/data[[#This Row],[clicks]])</f>
        <v>0.27272727272727271</v>
      </c>
      <c r="R1056">
        <f>IF(data[[#This Row],[impressions]]=0,0,data[[#This Row],[spent]]/data[[#This Row],[impressions]]*1000)</f>
        <v>63.829787234042549</v>
      </c>
      <c r="S1056">
        <f t="shared" si="32"/>
        <v>0</v>
      </c>
      <c r="T1056">
        <f t="shared" si="33"/>
        <v>0</v>
      </c>
    </row>
    <row r="1057" spans="1:20" x14ac:dyDescent="0.3">
      <c r="A1057">
        <v>1314307</v>
      </c>
      <c r="B1057" s="1">
        <v>42973</v>
      </c>
      <c r="C1057" s="1">
        <v>42973</v>
      </c>
      <c r="F1057" t="s">
        <v>79</v>
      </c>
      <c r="G1057" t="s">
        <v>78</v>
      </c>
      <c r="H1057">
        <v>113</v>
      </c>
      <c r="I1057">
        <v>98606</v>
      </c>
      <c r="J1057">
        <v>9</v>
      </c>
      <c r="K1057">
        <v>12</v>
      </c>
      <c r="L1057">
        <v>1</v>
      </c>
      <c r="M1057">
        <v>0</v>
      </c>
      <c r="P1057">
        <f>IF(data[[#This Row],[impressions]]=0,0,data[[#This Row],[clicks]]/data[[#This Row],[impressions]])</f>
        <v>8.3333333333333329E-2</v>
      </c>
      <c r="Q1057">
        <f>IF(data[[#This Row],[clicks]]=0,0,data[[#This Row],[spent]]/data[[#This Row],[clicks]])</f>
        <v>0</v>
      </c>
      <c r="R1057">
        <f>IF(data[[#This Row],[impressions]]=0,0,data[[#This Row],[spent]]/data[[#This Row],[impressions]]*1000)</f>
        <v>0</v>
      </c>
      <c r="S1057">
        <f t="shared" si="32"/>
        <v>0</v>
      </c>
      <c r="T1057">
        <f t="shared" si="33"/>
        <v>0</v>
      </c>
    </row>
    <row r="1058" spans="1:20" x14ac:dyDescent="0.3">
      <c r="A1058">
        <v>1314308</v>
      </c>
      <c r="B1058" s="1">
        <v>42973</v>
      </c>
      <c r="C1058" s="1">
        <v>42973</v>
      </c>
      <c r="F1058" t="s">
        <v>78</v>
      </c>
      <c r="G1058" t="s">
        <v>80</v>
      </c>
      <c r="H1058">
        <v>115</v>
      </c>
      <c r="I1058">
        <v>51104</v>
      </c>
      <c r="J1058">
        <v>2</v>
      </c>
      <c r="K1058">
        <v>3</v>
      </c>
      <c r="L1058">
        <v>3</v>
      </c>
      <c r="M1058">
        <v>1</v>
      </c>
      <c r="P1058">
        <f>IF(data[[#This Row],[impressions]]=0,0,data[[#This Row],[clicks]]/data[[#This Row],[impressions]])</f>
        <v>1</v>
      </c>
      <c r="Q1058">
        <f>IF(data[[#This Row],[clicks]]=0,0,data[[#This Row],[spent]]/data[[#This Row],[clicks]])</f>
        <v>0.33333333333333331</v>
      </c>
      <c r="R1058">
        <f>IF(data[[#This Row],[impressions]]=0,0,data[[#This Row],[spent]]/data[[#This Row],[impressions]]*1000)</f>
        <v>333.33333333333331</v>
      </c>
      <c r="S1058">
        <f t="shared" si="32"/>
        <v>0</v>
      </c>
      <c r="T1058">
        <f t="shared" si="33"/>
        <v>0</v>
      </c>
    </row>
    <row r="1059" spans="1:20" x14ac:dyDescent="0.3">
      <c r="A1059">
        <v>1314309</v>
      </c>
      <c r="B1059" s="1">
        <v>42970</v>
      </c>
      <c r="C1059" s="1">
        <v>42970</v>
      </c>
      <c r="F1059" t="s">
        <v>81</v>
      </c>
      <c r="G1059" t="s">
        <v>82</v>
      </c>
      <c r="H1059">
        <v>115</v>
      </c>
      <c r="I1059">
        <v>276762</v>
      </c>
      <c r="J1059">
        <v>22</v>
      </c>
      <c r="K1059">
        <v>32</v>
      </c>
      <c r="L1059">
        <v>5</v>
      </c>
      <c r="M1059">
        <v>1</v>
      </c>
      <c r="P1059">
        <f>IF(data[[#This Row],[impressions]]=0,0,data[[#This Row],[clicks]]/data[[#This Row],[impressions]])</f>
        <v>0.15625</v>
      </c>
      <c r="Q1059">
        <f>IF(data[[#This Row],[clicks]]=0,0,data[[#This Row],[spent]]/data[[#This Row],[clicks]])</f>
        <v>0.2</v>
      </c>
      <c r="R1059">
        <f>IF(data[[#This Row],[impressions]]=0,0,data[[#This Row],[spent]]/data[[#This Row],[impressions]]*1000)</f>
        <v>31.25</v>
      </c>
      <c r="S1059">
        <f t="shared" si="32"/>
        <v>0</v>
      </c>
      <c r="T1059">
        <f t="shared" si="33"/>
        <v>0</v>
      </c>
    </row>
    <row r="1060" spans="1:20" x14ac:dyDescent="0.3">
      <c r="A1060">
        <v>1314312</v>
      </c>
      <c r="B1060" s="1">
        <v>42970</v>
      </c>
      <c r="C1060" s="1">
        <v>42970</v>
      </c>
      <c r="F1060" t="s">
        <v>70</v>
      </c>
      <c r="G1060" t="s">
        <v>75</v>
      </c>
      <c r="H1060">
        <v>103</v>
      </c>
      <c r="I1060">
        <v>33534</v>
      </c>
      <c r="J1060">
        <v>2</v>
      </c>
      <c r="K1060">
        <v>3</v>
      </c>
      <c r="L1060">
        <v>1</v>
      </c>
      <c r="M1060">
        <v>1</v>
      </c>
      <c r="P1060">
        <f>IF(data[[#This Row],[impressions]]=0,0,data[[#This Row],[clicks]]/data[[#This Row],[impressions]])</f>
        <v>0.33333333333333331</v>
      </c>
      <c r="Q1060">
        <f>IF(data[[#This Row],[clicks]]=0,0,data[[#This Row],[spent]]/data[[#This Row],[clicks]])</f>
        <v>1</v>
      </c>
      <c r="R1060">
        <f>IF(data[[#This Row],[impressions]]=0,0,data[[#This Row],[spent]]/data[[#This Row],[impressions]]*1000)</f>
        <v>333.33333333333331</v>
      </c>
      <c r="S1060">
        <f t="shared" si="32"/>
        <v>0</v>
      </c>
      <c r="T1060">
        <f t="shared" si="33"/>
        <v>0</v>
      </c>
    </row>
    <row r="1061" spans="1:20" x14ac:dyDescent="0.3">
      <c r="A1061">
        <v>1314313</v>
      </c>
      <c r="B1061" s="1">
        <v>42968</v>
      </c>
      <c r="C1061" s="1">
        <v>42968</v>
      </c>
      <c r="F1061" t="s">
        <v>71</v>
      </c>
      <c r="G1061" t="s">
        <v>72</v>
      </c>
      <c r="H1061">
        <v>107</v>
      </c>
      <c r="I1061">
        <v>128859</v>
      </c>
      <c r="J1061">
        <v>16</v>
      </c>
      <c r="K1061">
        <v>24</v>
      </c>
      <c r="L1061">
        <v>1</v>
      </c>
      <c r="M1061">
        <v>0</v>
      </c>
      <c r="P1061">
        <f>IF(data[[#This Row],[impressions]]=0,0,data[[#This Row],[clicks]]/data[[#This Row],[impressions]])</f>
        <v>4.1666666666666664E-2</v>
      </c>
      <c r="Q1061">
        <f>IF(data[[#This Row],[clicks]]=0,0,data[[#This Row],[spent]]/data[[#This Row],[clicks]])</f>
        <v>0</v>
      </c>
      <c r="R1061">
        <f>IF(data[[#This Row],[impressions]]=0,0,data[[#This Row],[spent]]/data[[#This Row],[impressions]]*1000)</f>
        <v>0</v>
      </c>
      <c r="S1061">
        <f t="shared" si="32"/>
        <v>0</v>
      </c>
      <c r="T1061">
        <f t="shared" si="33"/>
        <v>0</v>
      </c>
    </row>
    <row r="1062" spans="1:20" x14ac:dyDescent="0.3">
      <c r="A1062">
        <v>1314314</v>
      </c>
      <c r="B1062" s="1">
        <v>42968</v>
      </c>
      <c r="C1062" s="1">
        <v>42968</v>
      </c>
      <c r="F1062" t="s">
        <v>73</v>
      </c>
      <c r="G1062" t="s">
        <v>72</v>
      </c>
      <c r="H1062">
        <v>105</v>
      </c>
      <c r="I1062">
        <v>92080</v>
      </c>
      <c r="J1062">
        <v>12</v>
      </c>
      <c r="K1062">
        <v>17</v>
      </c>
      <c r="L1062">
        <v>3</v>
      </c>
      <c r="M1062">
        <v>2</v>
      </c>
      <c r="P1062">
        <f>IF(data[[#This Row],[impressions]]=0,0,data[[#This Row],[clicks]]/data[[#This Row],[impressions]])</f>
        <v>0.17647058823529413</v>
      </c>
      <c r="Q1062">
        <f>IF(data[[#This Row],[clicks]]=0,0,data[[#This Row],[spent]]/data[[#This Row],[clicks]])</f>
        <v>0.66666666666666663</v>
      </c>
      <c r="R1062">
        <f>IF(data[[#This Row],[impressions]]=0,0,data[[#This Row],[spent]]/data[[#This Row],[impressions]]*1000)</f>
        <v>117.64705882352941</v>
      </c>
      <c r="S1062">
        <f t="shared" si="32"/>
        <v>0</v>
      </c>
      <c r="T1062">
        <f t="shared" si="33"/>
        <v>0</v>
      </c>
    </row>
    <row r="1063" spans="1:20" x14ac:dyDescent="0.3">
      <c r="A1063">
        <v>1314316</v>
      </c>
      <c r="B1063" s="1">
        <v>42968</v>
      </c>
      <c r="C1063" s="1">
        <v>42968</v>
      </c>
      <c r="F1063" t="s">
        <v>75</v>
      </c>
      <c r="G1063" t="s">
        <v>74</v>
      </c>
      <c r="H1063">
        <v>107</v>
      </c>
      <c r="I1063">
        <v>211882</v>
      </c>
      <c r="J1063">
        <v>33</v>
      </c>
      <c r="K1063">
        <v>47</v>
      </c>
      <c r="L1063">
        <v>3</v>
      </c>
      <c r="M1063">
        <v>1</v>
      </c>
      <c r="P1063">
        <f>IF(data[[#This Row],[impressions]]=0,0,data[[#This Row],[clicks]]/data[[#This Row],[impressions]])</f>
        <v>6.3829787234042548E-2</v>
      </c>
      <c r="Q1063">
        <f>IF(data[[#This Row],[clicks]]=0,0,data[[#This Row],[spent]]/data[[#This Row],[clicks]])</f>
        <v>0.33333333333333331</v>
      </c>
      <c r="R1063">
        <f>IF(data[[#This Row],[impressions]]=0,0,data[[#This Row],[spent]]/data[[#This Row],[impressions]]*1000)</f>
        <v>21.276595744680851</v>
      </c>
      <c r="S1063">
        <f t="shared" si="32"/>
        <v>0</v>
      </c>
      <c r="T1063">
        <f t="shared" si="33"/>
        <v>0</v>
      </c>
    </row>
    <row r="1064" spans="1:20" x14ac:dyDescent="0.3">
      <c r="A1064">
        <v>1314318</v>
      </c>
      <c r="B1064" s="1">
        <v>42968</v>
      </c>
      <c r="C1064" s="1">
        <v>42968</v>
      </c>
      <c r="F1064" t="s">
        <v>74</v>
      </c>
      <c r="G1064" t="s">
        <v>77</v>
      </c>
      <c r="H1064">
        <v>109</v>
      </c>
      <c r="I1064">
        <v>112776</v>
      </c>
      <c r="J1064">
        <v>9</v>
      </c>
      <c r="K1064">
        <v>13</v>
      </c>
      <c r="L1064">
        <v>1</v>
      </c>
      <c r="M1064">
        <v>0</v>
      </c>
      <c r="P1064">
        <f>IF(data[[#This Row],[impressions]]=0,0,data[[#This Row],[clicks]]/data[[#This Row],[impressions]])</f>
        <v>7.6923076923076927E-2</v>
      </c>
      <c r="Q1064">
        <f>IF(data[[#This Row],[clicks]]=0,0,data[[#This Row],[spent]]/data[[#This Row],[clicks]])</f>
        <v>0</v>
      </c>
      <c r="R1064">
        <f>IF(data[[#This Row],[impressions]]=0,0,data[[#This Row],[spent]]/data[[#This Row],[impressions]]*1000)</f>
        <v>0</v>
      </c>
      <c r="S1064">
        <f t="shared" si="32"/>
        <v>0</v>
      </c>
      <c r="T1064">
        <f t="shared" si="33"/>
        <v>0</v>
      </c>
    </row>
    <row r="1065" spans="1:20" x14ac:dyDescent="0.3">
      <c r="A1065">
        <v>1314319</v>
      </c>
      <c r="B1065" s="1">
        <v>42968</v>
      </c>
      <c r="C1065" s="1">
        <v>42968</v>
      </c>
      <c r="F1065" t="s">
        <v>76</v>
      </c>
      <c r="G1065" t="s">
        <v>81</v>
      </c>
      <c r="H1065">
        <v>111</v>
      </c>
      <c r="I1065">
        <v>145324</v>
      </c>
      <c r="J1065">
        <v>14</v>
      </c>
      <c r="K1065">
        <v>20</v>
      </c>
      <c r="L1065">
        <v>2</v>
      </c>
      <c r="M1065">
        <v>1</v>
      </c>
      <c r="P1065">
        <f>IF(data[[#This Row],[impressions]]=0,0,data[[#This Row],[clicks]]/data[[#This Row],[impressions]])</f>
        <v>0.1</v>
      </c>
      <c r="Q1065">
        <f>IF(data[[#This Row],[clicks]]=0,0,data[[#This Row],[spent]]/data[[#This Row],[clicks]])</f>
        <v>0.5</v>
      </c>
      <c r="R1065">
        <f>IF(data[[#This Row],[impressions]]=0,0,data[[#This Row],[spent]]/data[[#This Row],[impressions]]*1000)</f>
        <v>50</v>
      </c>
      <c r="S1065">
        <f t="shared" si="32"/>
        <v>0</v>
      </c>
      <c r="T1065">
        <f t="shared" si="33"/>
        <v>0</v>
      </c>
    </row>
    <row r="1066" spans="1:20" x14ac:dyDescent="0.3">
      <c r="A1066">
        <v>1314320</v>
      </c>
      <c r="B1066" s="1">
        <v>42968</v>
      </c>
      <c r="C1066" s="1">
        <v>42968</v>
      </c>
      <c r="F1066" t="s">
        <v>83</v>
      </c>
      <c r="G1066" t="s">
        <v>81</v>
      </c>
      <c r="H1066">
        <v>115</v>
      </c>
      <c r="I1066">
        <v>106492</v>
      </c>
      <c r="J1066">
        <v>14</v>
      </c>
      <c r="K1066">
        <v>21</v>
      </c>
      <c r="L1066">
        <v>2</v>
      </c>
      <c r="M1066">
        <v>0</v>
      </c>
      <c r="P1066">
        <f>IF(data[[#This Row],[impressions]]=0,0,data[[#This Row],[clicks]]/data[[#This Row],[impressions]])</f>
        <v>9.5238095238095233E-2</v>
      </c>
      <c r="Q1066">
        <f>IF(data[[#This Row],[clicks]]=0,0,data[[#This Row],[spent]]/data[[#This Row],[clicks]])</f>
        <v>0</v>
      </c>
      <c r="R1066">
        <f>IF(data[[#This Row],[impressions]]=0,0,data[[#This Row],[spent]]/data[[#This Row],[impressions]]*1000)</f>
        <v>0</v>
      </c>
      <c r="S1066">
        <f t="shared" si="32"/>
        <v>0</v>
      </c>
      <c r="T1066">
        <f t="shared" si="33"/>
        <v>0</v>
      </c>
    </row>
    <row r="1067" spans="1:20" x14ac:dyDescent="0.3">
      <c r="A1067">
        <v>1314321</v>
      </c>
      <c r="B1067" s="1">
        <v>42968</v>
      </c>
      <c r="C1067" s="1">
        <v>42968</v>
      </c>
      <c r="F1067" t="s">
        <v>77</v>
      </c>
      <c r="G1067" t="s">
        <v>78</v>
      </c>
      <c r="H1067">
        <v>111</v>
      </c>
      <c r="I1067">
        <v>233845</v>
      </c>
      <c r="J1067">
        <v>30</v>
      </c>
      <c r="K1067">
        <v>41</v>
      </c>
      <c r="L1067">
        <v>3</v>
      </c>
      <c r="M1067">
        <v>0</v>
      </c>
      <c r="P1067">
        <f>IF(data[[#This Row],[impressions]]=0,0,data[[#This Row],[clicks]]/data[[#This Row],[impressions]])</f>
        <v>7.3170731707317069E-2</v>
      </c>
      <c r="Q1067">
        <f>IF(data[[#This Row],[clicks]]=0,0,data[[#This Row],[spent]]/data[[#This Row],[clicks]])</f>
        <v>0</v>
      </c>
      <c r="R1067">
        <f>IF(data[[#This Row],[impressions]]=0,0,data[[#This Row],[spent]]/data[[#This Row],[impressions]]*1000)</f>
        <v>0</v>
      </c>
      <c r="S1067">
        <f t="shared" si="32"/>
        <v>0</v>
      </c>
      <c r="T1067">
        <f t="shared" si="33"/>
        <v>0</v>
      </c>
    </row>
    <row r="1068" spans="1:20" x14ac:dyDescent="0.3">
      <c r="A1068">
        <v>1314323</v>
      </c>
      <c r="B1068" s="1">
        <v>42968</v>
      </c>
      <c r="C1068" s="1">
        <v>42968</v>
      </c>
      <c r="F1068" t="s">
        <v>78</v>
      </c>
      <c r="G1068" t="s">
        <v>80</v>
      </c>
      <c r="H1068">
        <v>118</v>
      </c>
      <c r="I1068">
        <v>155426</v>
      </c>
      <c r="J1068">
        <v>17</v>
      </c>
      <c r="K1068">
        <v>25</v>
      </c>
      <c r="L1068">
        <v>3</v>
      </c>
      <c r="M1068">
        <v>0</v>
      </c>
      <c r="P1068">
        <f>IF(data[[#This Row],[impressions]]=0,0,data[[#This Row],[clicks]]/data[[#This Row],[impressions]])</f>
        <v>0.12</v>
      </c>
      <c r="Q1068">
        <f>IF(data[[#This Row],[clicks]]=0,0,data[[#This Row],[spent]]/data[[#This Row],[clicks]])</f>
        <v>0</v>
      </c>
      <c r="R1068">
        <f>IF(data[[#This Row],[impressions]]=0,0,data[[#This Row],[spent]]/data[[#This Row],[impressions]]*1000)</f>
        <v>0</v>
      </c>
      <c r="S1068">
        <f t="shared" si="32"/>
        <v>0</v>
      </c>
      <c r="T1068">
        <f t="shared" si="33"/>
        <v>0</v>
      </c>
    </row>
    <row r="1069" spans="1:20" x14ac:dyDescent="0.3">
      <c r="A1069">
        <v>1314324</v>
      </c>
      <c r="B1069" s="1">
        <v>42968</v>
      </c>
      <c r="C1069" s="1">
        <v>42968</v>
      </c>
      <c r="F1069" t="s">
        <v>81</v>
      </c>
      <c r="G1069" t="s">
        <v>82</v>
      </c>
      <c r="H1069">
        <v>114</v>
      </c>
      <c r="I1069">
        <v>97540</v>
      </c>
      <c r="J1069">
        <v>8</v>
      </c>
      <c r="K1069">
        <v>12</v>
      </c>
      <c r="L1069">
        <v>2</v>
      </c>
      <c r="M1069">
        <v>1</v>
      </c>
      <c r="P1069">
        <f>IF(data[[#This Row],[impressions]]=0,0,data[[#This Row],[clicks]]/data[[#This Row],[impressions]])</f>
        <v>0.16666666666666666</v>
      </c>
      <c r="Q1069">
        <f>IF(data[[#This Row],[clicks]]=0,0,data[[#This Row],[spent]]/data[[#This Row],[clicks]])</f>
        <v>0.5</v>
      </c>
      <c r="R1069">
        <f>IF(data[[#This Row],[impressions]]=0,0,data[[#This Row],[spent]]/data[[#This Row],[impressions]]*1000)</f>
        <v>83.333333333333329</v>
      </c>
      <c r="S1069">
        <f t="shared" si="32"/>
        <v>0</v>
      </c>
      <c r="T1069">
        <f t="shared" si="33"/>
        <v>0</v>
      </c>
    </row>
    <row r="1070" spans="1:20" x14ac:dyDescent="0.3">
      <c r="A1070">
        <v>1314325</v>
      </c>
      <c r="B1070" s="1">
        <v>42968</v>
      </c>
      <c r="C1070" s="1">
        <v>42968</v>
      </c>
      <c r="F1070" t="s">
        <v>84</v>
      </c>
      <c r="G1070" t="s">
        <v>80</v>
      </c>
      <c r="H1070">
        <v>120</v>
      </c>
      <c r="I1070">
        <v>61441</v>
      </c>
      <c r="J1070">
        <v>5</v>
      </c>
      <c r="K1070">
        <v>8</v>
      </c>
      <c r="L1070">
        <v>1</v>
      </c>
      <c r="M1070">
        <v>0</v>
      </c>
      <c r="P1070">
        <f>IF(data[[#This Row],[impressions]]=0,0,data[[#This Row],[clicks]]/data[[#This Row],[impressions]])</f>
        <v>0.125</v>
      </c>
      <c r="Q1070">
        <f>IF(data[[#This Row],[clicks]]=0,0,data[[#This Row],[spent]]/data[[#This Row],[clicks]])</f>
        <v>0</v>
      </c>
      <c r="R1070">
        <f>IF(data[[#This Row],[impressions]]=0,0,data[[#This Row],[spent]]/data[[#This Row],[impressions]]*1000)</f>
        <v>0</v>
      </c>
      <c r="S1070">
        <f t="shared" si="32"/>
        <v>0</v>
      </c>
      <c r="T1070">
        <f t="shared" si="33"/>
        <v>0</v>
      </c>
    </row>
    <row r="1071" spans="1:20" x14ac:dyDescent="0.3">
      <c r="A1071">
        <v>1314326</v>
      </c>
      <c r="B1071" s="1">
        <v>42967</v>
      </c>
      <c r="C1071" s="1">
        <v>42967</v>
      </c>
      <c r="F1071" t="s">
        <v>68</v>
      </c>
      <c r="G1071" t="s">
        <v>72</v>
      </c>
      <c r="H1071">
        <v>104</v>
      </c>
      <c r="I1071">
        <v>76703</v>
      </c>
      <c r="J1071">
        <v>9</v>
      </c>
      <c r="K1071">
        <v>12</v>
      </c>
      <c r="L1071">
        <v>3</v>
      </c>
      <c r="M1071">
        <v>1</v>
      </c>
      <c r="P1071">
        <f>IF(data[[#This Row],[impressions]]=0,0,data[[#This Row],[clicks]]/data[[#This Row],[impressions]])</f>
        <v>0.25</v>
      </c>
      <c r="Q1071">
        <f>IF(data[[#This Row],[clicks]]=0,0,data[[#This Row],[spent]]/data[[#This Row],[clicks]])</f>
        <v>0.33333333333333331</v>
      </c>
      <c r="R1071">
        <f>IF(data[[#This Row],[impressions]]=0,0,data[[#This Row],[spent]]/data[[#This Row],[impressions]]*1000)</f>
        <v>83.333333333333329</v>
      </c>
      <c r="S1071">
        <f t="shared" si="32"/>
        <v>0</v>
      </c>
      <c r="T1071">
        <f t="shared" si="33"/>
        <v>0</v>
      </c>
    </row>
    <row r="1072" spans="1:20" x14ac:dyDescent="0.3">
      <c r="A1072">
        <v>1314327</v>
      </c>
      <c r="B1072" s="1">
        <v>42967</v>
      </c>
      <c r="C1072" s="1">
        <v>42967</v>
      </c>
      <c r="F1072" t="s">
        <v>70</v>
      </c>
      <c r="G1072" t="s">
        <v>74</v>
      </c>
      <c r="H1072">
        <v>105</v>
      </c>
      <c r="I1072">
        <v>68619</v>
      </c>
      <c r="J1072">
        <v>10</v>
      </c>
      <c r="K1072">
        <v>15</v>
      </c>
      <c r="L1072">
        <v>1</v>
      </c>
      <c r="M1072">
        <v>0</v>
      </c>
      <c r="P1072">
        <f>IF(data[[#This Row],[impressions]]=0,0,data[[#This Row],[clicks]]/data[[#This Row],[impressions]])</f>
        <v>6.6666666666666666E-2</v>
      </c>
      <c r="Q1072">
        <f>IF(data[[#This Row],[clicks]]=0,0,data[[#This Row],[spent]]/data[[#This Row],[clicks]])</f>
        <v>0</v>
      </c>
      <c r="R1072">
        <f>IF(data[[#This Row],[impressions]]=0,0,data[[#This Row],[spent]]/data[[#This Row],[impressions]]*1000)</f>
        <v>0</v>
      </c>
      <c r="S1072">
        <f t="shared" si="32"/>
        <v>0</v>
      </c>
      <c r="T1072">
        <f t="shared" si="33"/>
        <v>0</v>
      </c>
    </row>
    <row r="1073" spans="1:20" x14ac:dyDescent="0.3">
      <c r="A1073">
        <v>1314330</v>
      </c>
      <c r="B1073" s="1">
        <v>42967</v>
      </c>
      <c r="C1073" s="1">
        <v>42967</v>
      </c>
      <c r="F1073" t="s">
        <v>72</v>
      </c>
      <c r="G1073" t="s">
        <v>76</v>
      </c>
      <c r="H1073">
        <v>108</v>
      </c>
      <c r="I1073">
        <v>17559</v>
      </c>
      <c r="J1073">
        <v>1</v>
      </c>
      <c r="K1073">
        <v>1</v>
      </c>
      <c r="L1073">
        <v>1</v>
      </c>
      <c r="M1073">
        <v>1</v>
      </c>
      <c r="P1073">
        <f>IF(data[[#This Row],[impressions]]=0,0,data[[#This Row],[clicks]]/data[[#This Row],[impressions]])</f>
        <v>1</v>
      </c>
      <c r="Q1073">
        <f>IF(data[[#This Row],[clicks]]=0,0,data[[#This Row],[spent]]/data[[#This Row],[clicks]])</f>
        <v>1</v>
      </c>
      <c r="R1073">
        <f>IF(data[[#This Row],[impressions]]=0,0,data[[#This Row],[spent]]/data[[#This Row],[impressions]]*1000)</f>
        <v>1000</v>
      </c>
      <c r="S1073">
        <f t="shared" si="32"/>
        <v>0</v>
      </c>
      <c r="T1073">
        <f t="shared" si="33"/>
        <v>0</v>
      </c>
    </row>
    <row r="1074" spans="1:20" x14ac:dyDescent="0.3">
      <c r="A1074">
        <v>1314331</v>
      </c>
      <c r="B1074" s="1">
        <v>42967</v>
      </c>
      <c r="C1074" s="1">
        <v>42967</v>
      </c>
      <c r="F1074" t="s">
        <v>75</v>
      </c>
      <c r="G1074" t="s">
        <v>74</v>
      </c>
      <c r="H1074">
        <v>108</v>
      </c>
      <c r="I1074">
        <v>137879</v>
      </c>
      <c r="J1074">
        <v>19</v>
      </c>
      <c r="K1074">
        <v>28</v>
      </c>
      <c r="L1074">
        <v>2</v>
      </c>
      <c r="M1074">
        <v>0</v>
      </c>
      <c r="P1074">
        <f>IF(data[[#This Row],[impressions]]=0,0,data[[#This Row],[clicks]]/data[[#This Row],[impressions]])</f>
        <v>7.1428571428571425E-2</v>
      </c>
      <c r="Q1074">
        <f>IF(data[[#This Row],[clicks]]=0,0,data[[#This Row],[spent]]/data[[#This Row],[clicks]])</f>
        <v>0</v>
      </c>
      <c r="R1074">
        <f>IF(data[[#This Row],[impressions]]=0,0,data[[#This Row],[spent]]/data[[#This Row],[impressions]]*1000)</f>
        <v>0</v>
      </c>
      <c r="S1074">
        <f t="shared" si="32"/>
        <v>0</v>
      </c>
      <c r="T1074">
        <f t="shared" si="33"/>
        <v>0</v>
      </c>
    </row>
    <row r="1075" spans="1:20" x14ac:dyDescent="0.3">
      <c r="A1075">
        <v>1314332</v>
      </c>
      <c r="B1075" s="1">
        <v>42967</v>
      </c>
      <c r="C1075" s="1">
        <v>42967</v>
      </c>
      <c r="F1075" t="s">
        <v>69</v>
      </c>
      <c r="G1075" t="s">
        <v>77</v>
      </c>
      <c r="H1075">
        <v>112</v>
      </c>
      <c r="I1075">
        <v>67710</v>
      </c>
      <c r="J1075">
        <v>10</v>
      </c>
      <c r="K1075">
        <v>15</v>
      </c>
      <c r="L1075">
        <v>1</v>
      </c>
      <c r="M1075">
        <v>0</v>
      </c>
      <c r="P1075">
        <f>IF(data[[#This Row],[impressions]]=0,0,data[[#This Row],[clicks]]/data[[#This Row],[impressions]])</f>
        <v>6.6666666666666666E-2</v>
      </c>
      <c r="Q1075">
        <f>IF(data[[#This Row],[clicks]]=0,0,data[[#This Row],[spent]]/data[[#This Row],[clicks]])</f>
        <v>0</v>
      </c>
      <c r="R1075">
        <f>IF(data[[#This Row],[impressions]]=0,0,data[[#This Row],[spent]]/data[[#This Row],[impressions]]*1000)</f>
        <v>0</v>
      </c>
      <c r="S1075">
        <f t="shared" si="32"/>
        <v>0</v>
      </c>
      <c r="T1075">
        <f t="shared" si="33"/>
        <v>0</v>
      </c>
    </row>
    <row r="1076" spans="1:20" x14ac:dyDescent="0.3">
      <c r="A1076">
        <v>1314333</v>
      </c>
      <c r="B1076" s="1">
        <v>42968</v>
      </c>
      <c r="C1076" s="1">
        <v>42968</v>
      </c>
      <c r="F1076" t="s">
        <v>74</v>
      </c>
      <c r="G1076" t="s">
        <v>81</v>
      </c>
      <c r="H1076">
        <v>108</v>
      </c>
      <c r="I1076">
        <v>348180</v>
      </c>
      <c r="J1076">
        <v>41</v>
      </c>
      <c r="K1076">
        <v>60</v>
      </c>
      <c r="L1076">
        <v>3</v>
      </c>
      <c r="M1076">
        <v>1</v>
      </c>
      <c r="P1076">
        <f>IF(data[[#This Row],[impressions]]=0,0,data[[#This Row],[clicks]]/data[[#This Row],[impressions]])</f>
        <v>0.05</v>
      </c>
      <c r="Q1076">
        <f>IF(data[[#This Row],[clicks]]=0,0,data[[#This Row],[spent]]/data[[#This Row],[clicks]])</f>
        <v>0.33333333333333331</v>
      </c>
      <c r="R1076">
        <f>IF(data[[#This Row],[impressions]]=0,0,data[[#This Row],[spent]]/data[[#This Row],[impressions]]*1000)</f>
        <v>16.666666666666668</v>
      </c>
      <c r="S1076">
        <f t="shared" si="32"/>
        <v>0</v>
      </c>
      <c r="T1076">
        <f t="shared" si="33"/>
        <v>0</v>
      </c>
    </row>
    <row r="1077" spans="1:20" x14ac:dyDescent="0.3">
      <c r="A1077">
        <v>1314334</v>
      </c>
      <c r="B1077" s="1">
        <v>42968</v>
      </c>
      <c r="C1077" s="1">
        <v>42968</v>
      </c>
      <c r="F1077" t="s">
        <v>76</v>
      </c>
      <c r="G1077" t="s">
        <v>77</v>
      </c>
      <c r="H1077">
        <v>112</v>
      </c>
      <c r="I1077">
        <v>146246</v>
      </c>
      <c r="J1077">
        <v>18</v>
      </c>
      <c r="K1077">
        <v>29</v>
      </c>
      <c r="L1077">
        <v>3</v>
      </c>
      <c r="M1077">
        <v>1</v>
      </c>
      <c r="P1077">
        <f>IF(data[[#This Row],[impressions]]=0,0,data[[#This Row],[clicks]]/data[[#This Row],[impressions]])</f>
        <v>0.10344827586206896</v>
      </c>
      <c r="Q1077">
        <f>IF(data[[#This Row],[clicks]]=0,0,data[[#This Row],[spent]]/data[[#This Row],[clicks]])</f>
        <v>0.33333333333333331</v>
      </c>
      <c r="R1077">
        <f>IF(data[[#This Row],[impressions]]=0,0,data[[#This Row],[spent]]/data[[#This Row],[impressions]]*1000)</f>
        <v>34.482758620689651</v>
      </c>
      <c r="S1077">
        <f t="shared" si="32"/>
        <v>0</v>
      </c>
      <c r="T1077">
        <f t="shared" si="33"/>
        <v>0</v>
      </c>
    </row>
    <row r="1078" spans="1:20" x14ac:dyDescent="0.3">
      <c r="A1078">
        <v>1314336</v>
      </c>
      <c r="B1078" s="1">
        <v>42967</v>
      </c>
      <c r="C1078" s="1">
        <v>42967</v>
      </c>
      <c r="F1078" t="s">
        <v>77</v>
      </c>
      <c r="G1078" t="s">
        <v>82</v>
      </c>
      <c r="H1078">
        <v>113</v>
      </c>
      <c r="I1078">
        <v>187236</v>
      </c>
      <c r="J1078">
        <v>24</v>
      </c>
      <c r="K1078">
        <v>35</v>
      </c>
      <c r="L1078">
        <v>2</v>
      </c>
      <c r="M1078">
        <v>2</v>
      </c>
      <c r="P1078">
        <f>IF(data[[#This Row],[impressions]]=0,0,data[[#This Row],[clicks]]/data[[#This Row],[impressions]])</f>
        <v>5.7142857142857141E-2</v>
      </c>
      <c r="Q1078">
        <f>IF(data[[#This Row],[clicks]]=0,0,data[[#This Row],[spent]]/data[[#This Row],[clicks]])</f>
        <v>1</v>
      </c>
      <c r="R1078">
        <f>IF(data[[#This Row],[impressions]]=0,0,data[[#This Row],[spent]]/data[[#This Row],[impressions]]*1000)</f>
        <v>57.142857142857139</v>
      </c>
      <c r="S1078">
        <f t="shared" si="32"/>
        <v>0</v>
      </c>
      <c r="T1078">
        <f t="shared" si="33"/>
        <v>0</v>
      </c>
    </row>
    <row r="1079" spans="1:20" x14ac:dyDescent="0.3">
      <c r="A1079">
        <v>1314337</v>
      </c>
      <c r="B1079" s="1">
        <v>42967</v>
      </c>
      <c r="C1079" s="1">
        <v>42967</v>
      </c>
      <c r="F1079" t="s">
        <v>79</v>
      </c>
      <c r="G1079" t="s">
        <v>78</v>
      </c>
      <c r="H1079">
        <v>112</v>
      </c>
      <c r="I1079">
        <v>72157</v>
      </c>
      <c r="J1079">
        <v>9</v>
      </c>
      <c r="K1079">
        <v>14</v>
      </c>
      <c r="L1079">
        <v>1</v>
      </c>
      <c r="M1079">
        <v>1</v>
      </c>
      <c r="P1079">
        <f>IF(data[[#This Row],[impressions]]=0,0,data[[#This Row],[clicks]]/data[[#This Row],[impressions]])</f>
        <v>7.1428571428571425E-2</v>
      </c>
      <c r="Q1079">
        <f>IF(data[[#This Row],[clicks]]=0,0,data[[#This Row],[spent]]/data[[#This Row],[clicks]])</f>
        <v>1</v>
      </c>
      <c r="R1079">
        <f>IF(data[[#This Row],[impressions]]=0,0,data[[#This Row],[spent]]/data[[#This Row],[impressions]]*1000)</f>
        <v>71.428571428571431</v>
      </c>
      <c r="S1079">
        <f t="shared" si="32"/>
        <v>0</v>
      </c>
      <c r="T1079">
        <f t="shared" si="33"/>
        <v>0</v>
      </c>
    </row>
    <row r="1080" spans="1:20" x14ac:dyDescent="0.3">
      <c r="A1080">
        <v>1314338</v>
      </c>
      <c r="B1080" s="1">
        <v>42968</v>
      </c>
      <c r="C1080" s="1">
        <v>42968</v>
      </c>
      <c r="F1080" t="s">
        <v>78</v>
      </c>
      <c r="G1080" t="s">
        <v>81</v>
      </c>
      <c r="H1080">
        <v>114</v>
      </c>
      <c r="I1080">
        <v>91180</v>
      </c>
      <c r="J1080">
        <v>10</v>
      </c>
      <c r="K1080">
        <v>14</v>
      </c>
      <c r="L1080">
        <v>1</v>
      </c>
      <c r="M1080">
        <v>0</v>
      </c>
      <c r="P1080">
        <f>IF(data[[#This Row],[impressions]]=0,0,data[[#This Row],[clicks]]/data[[#This Row],[impressions]])</f>
        <v>7.1428571428571425E-2</v>
      </c>
      <c r="Q1080">
        <f>IF(data[[#This Row],[clicks]]=0,0,data[[#This Row],[spent]]/data[[#This Row],[clicks]])</f>
        <v>0</v>
      </c>
      <c r="R1080">
        <f>IF(data[[#This Row],[impressions]]=0,0,data[[#This Row],[spent]]/data[[#This Row],[impressions]]*1000)</f>
        <v>0</v>
      </c>
      <c r="S1080">
        <f t="shared" si="32"/>
        <v>0</v>
      </c>
      <c r="T1080">
        <f t="shared" si="33"/>
        <v>0</v>
      </c>
    </row>
    <row r="1081" spans="1:20" x14ac:dyDescent="0.3">
      <c r="A1081">
        <v>1314339</v>
      </c>
      <c r="B1081" s="1">
        <v>42969</v>
      </c>
      <c r="C1081" s="1">
        <v>42969</v>
      </c>
      <c r="F1081" t="s">
        <v>81</v>
      </c>
      <c r="G1081" t="s">
        <v>84</v>
      </c>
      <c r="H1081">
        <v>116</v>
      </c>
      <c r="I1081">
        <v>86293</v>
      </c>
      <c r="J1081">
        <v>6</v>
      </c>
      <c r="K1081">
        <v>9</v>
      </c>
      <c r="L1081">
        <v>1</v>
      </c>
      <c r="M1081">
        <v>1</v>
      </c>
      <c r="P1081">
        <f>IF(data[[#This Row],[impressions]]=0,0,data[[#This Row],[clicks]]/data[[#This Row],[impressions]])</f>
        <v>0.1111111111111111</v>
      </c>
      <c r="Q1081">
        <f>IF(data[[#This Row],[clicks]]=0,0,data[[#This Row],[spent]]/data[[#This Row],[clicks]])</f>
        <v>1</v>
      </c>
      <c r="R1081">
        <f>IF(data[[#This Row],[impressions]]=0,0,data[[#This Row],[spent]]/data[[#This Row],[impressions]]*1000)</f>
        <v>111.1111111111111</v>
      </c>
      <c r="S1081">
        <f t="shared" si="32"/>
        <v>0</v>
      </c>
      <c r="T1081">
        <f t="shared" si="33"/>
        <v>0</v>
      </c>
    </row>
    <row r="1082" spans="1:20" x14ac:dyDescent="0.3">
      <c r="A1082">
        <v>1314341</v>
      </c>
      <c r="B1082" s="1">
        <v>42970</v>
      </c>
      <c r="C1082" s="1">
        <v>42970</v>
      </c>
      <c r="F1082" t="s">
        <v>68</v>
      </c>
      <c r="G1082" t="s">
        <v>75</v>
      </c>
      <c r="H1082">
        <v>106</v>
      </c>
      <c r="I1082">
        <v>101410</v>
      </c>
      <c r="J1082">
        <v>12</v>
      </c>
      <c r="K1082">
        <v>18</v>
      </c>
      <c r="L1082">
        <v>4</v>
      </c>
      <c r="M1082">
        <v>0</v>
      </c>
      <c r="P1082">
        <f>IF(data[[#This Row],[impressions]]=0,0,data[[#This Row],[clicks]]/data[[#This Row],[impressions]])</f>
        <v>0.22222222222222221</v>
      </c>
      <c r="Q1082">
        <f>IF(data[[#This Row],[clicks]]=0,0,data[[#This Row],[spent]]/data[[#This Row],[clicks]])</f>
        <v>0</v>
      </c>
      <c r="R1082">
        <f>IF(data[[#This Row],[impressions]]=0,0,data[[#This Row],[spent]]/data[[#This Row],[impressions]]*1000)</f>
        <v>0</v>
      </c>
      <c r="S1082">
        <f t="shared" si="32"/>
        <v>0</v>
      </c>
      <c r="T1082">
        <f t="shared" si="33"/>
        <v>0</v>
      </c>
    </row>
    <row r="1083" spans="1:20" x14ac:dyDescent="0.3">
      <c r="A1083">
        <v>1314343</v>
      </c>
      <c r="B1083" s="1">
        <v>42970</v>
      </c>
      <c r="C1083" s="1">
        <v>42970</v>
      </c>
      <c r="F1083" t="s">
        <v>71</v>
      </c>
      <c r="G1083" t="s">
        <v>74</v>
      </c>
      <c r="H1083">
        <v>103</v>
      </c>
      <c r="I1083">
        <v>134245</v>
      </c>
      <c r="J1083">
        <v>18</v>
      </c>
      <c r="K1083">
        <v>26</v>
      </c>
      <c r="L1083">
        <v>2</v>
      </c>
      <c r="M1083">
        <v>1</v>
      </c>
      <c r="P1083">
        <f>IF(data[[#This Row],[impressions]]=0,0,data[[#This Row],[clicks]]/data[[#This Row],[impressions]])</f>
        <v>7.6923076923076927E-2</v>
      </c>
      <c r="Q1083">
        <f>IF(data[[#This Row],[clicks]]=0,0,data[[#This Row],[spent]]/data[[#This Row],[clicks]])</f>
        <v>0.5</v>
      </c>
      <c r="R1083">
        <f>IF(data[[#This Row],[impressions]]=0,0,data[[#This Row],[spent]]/data[[#This Row],[impressions]]*1000)</f>
        <v>38.461538461538467</v>
      </c>
      <c r="S1083">
        <f t="shared" si="32"/>
        <v>0</v>
      </c>
      <c r="T1083">
        <f t="shared" si="33"/>
        <v>0</v>
      </c>
    </row>
    <row r="1084" spans="1:20" x14ac:dyDescent="0.3">
      <c r="A1084">
        <v>1314345</v>
      </c>
      <c r="B1084" s="1">
        <v>42970</v>
      </c>
      <c r="C1084" s="1">
        <v>42970</v>
      </c>
      <c r="F1084" t="s">
        <v>72</v>
      </c>
      <c r="G1084" t="s">
        <v>75</v>
      </c>
      <c r="H1084">
        <v>107</v>
      </c>
      <c r="I1084">
        <v>125650</v>
      </c>
      <c r="J1084">
        <v>20</v>
      </c>
      <c r="K1084">
        <v>30</v>
      </c>
      <c r="L1084">
        <v>4</v>
      </c>
      <c r="M1084">
        <v>0</v>
      </c>
      <c r="P1084">
        <f>IF(data[[#This Row],[impressions]]=0,0,data[[#This Row],[clicks]]/data[[#This Row],[impressions]])</f>
        <v>0.13333333333333333</v>
      </c>
      <c r="Q1084">
        <f>IF(data[[#This Row],[clicks]]=0,0,data[[#This Row],[spent]]/data[[#This Row],[clicks]])</f>
        <v>0</v>
      </c>
      <c r="R1084">
        <f>IF(data[[#This Row],[impressions]]=0,0,data[[#This Row],[spent]]/data[[#This Row],[impressions]]*1000)</f>
        <v>0</v>
      </c>
      <c r="S1084">
        <f t="shared" si="32"/>
        <v>0</v>
      </c>
      <c r="T1084">
        <f t="shared" si="33"/>
        <v>0</v>
      </c>
    </row>
    <row r="1085" spans="1:20" x14ac:dyDescent="0.3">
      <c r="A1085">
        <v>1314346</v>
      </c>
      <c r="B1085" s="1">
        <v>42970</v>
      </c>
      <c r="C1085" s="1">
        <v>42970</v>
      </c>
      <c r="F1085" t="s">
        <v>75</v>
      </c>
      <c r="G1085" t="s">
        <v>83</v>
      </c>
      <c r="H1085">
        <v>106</v>
      </c>
      <c r="I1085">
        <v>50406</v>
      </c>
      <c r="J1085">
        <v>5</v>
      </c>
      <c r="K1085">
        <v>7</v>
      </c>
      <c r="L1085">
        <v>1</v>
      </c>
      <c r="M1085">
        <v>1</v>
      </c>
      <c r="P1085">
        <f>IF(data[[#This Row],[impressions]]=0,0,data[[#This Row],[clicks]]/data[[#This Row],[impressions]])</f>
        <v>0.14285714285714285</v>
      </c>
      <c r="Q1085">
        <f>IF(data[[#This Row],[clicks]]=0,0,data[[#This Row],[spent]]/data[[#This Row],[clicks]])</f>
        <v>1</v>
      </c>
      <c r="R1085">
        <f>IF(data[[#This Row],[impressions]]=0,0,data[[#This Row],[spent]]/data[[#This Row],[impressions]]*1000)</f>
        <v>142.85714285714286</v>
      </c>
      <c r="S1085">
        <f t="shared" si="32"/>
        <v>0</v>
      </c>
      <c r="T1085">
        <f t="shared" si="33"/>
        <v>0</v>
      </c>
    </row>
    <row r="1086" spans="1:20" x14ac:dyDescent="0.3">
      <c r="A1086">
        <v>1314348</v>
      </c>
      <c r="B1086" s="1">
        <v>42970</v>
      </c>
      <c r="C1086" s="1">
        <v>42970</v>
      </c>
      <c r="F1086" t="s">
        <v>74</v>
      </c>
      <c r="G1086" t="s">
        <v>81</v>
      </c>
      <c r="H1086">
        <v>111</v>
      </c>
      <c r="I1086">
        <v>121769</v>
      </c>
      <c r="J1086">
        <v>13</v>
      </c>
      <c r="K1086">
        <v>18</v>
      </c>
      <c r="L1086">
        <v>2</v>
      </c>
      <c r="M1086">
        <v>1</v>
      </c>
      <c r="P1086">
        <f>IF(data[[#This Row],[impressions]]=0,0,data[[#This Row],[clicks]]/data[[#This Row],[impressions]])</f>
        <v>0.1111111111111111</v>
      </c>
      <c r="Q1086">
        <f>IF(data[[#This Row],[clicks]]=0,0,data[[#This Row],[spent]]/data[[#This Row],[clicks]])</f>
        <v>0.5</v>
      </c>
      <c r="R1086">
        <f>IF(data[[#This Row],[impressions]]=0,0,data[[#This Row],[spent]]/data[[#This Row],[impressions]]*1000)</f>
        <v>55.55555555555555</v>
      </c>
      <c r="S1086">
        <f t="shared" si="32"/>
        <v>0</v>
      </c>
      <c r="T1086">
        <f t="shared" si="33"/>
        <v>0</v>
      </c>
    </row>
    <row r="1087" spans="1:20" x14ac:dyDescent="0.3">
      <c r="A1087">
        <v>1314349</v>
      </c>
      <c r="B1087" s="1">
        <v>42970</v>
      </c>
      <c r="C1087" s="1">
        <v>42970</v>
      </c>
      <c r="F1087" t="s">
        <v>76</v>
      </c>
      <c r="G1087" t="s">
        <v>81</v>
      </c>
      <c r="H1087">
        <v>113</v>
      </c>
      <c r="I1087">
        <v>267106</v>
      </c>
      <c r="J1087">
        <v>34</v>
      </c>
      <c r="K1087">
        <v>50</v>
      </c>
      <c r="L1087">
        <v>4</v>
      </c>
      <c r="M1087">
        <v>1</v>
      </c>
      <c r="P1087">
        <f>IF(data[[#This Row],[impressions]]=0,0,data[[#This Row],[clicks]]/data[[#This Row],[impressions]])</f>
        <v>0.08</v>
      </c>
      <c r="Q1087">
        <f>IF(data[[#This Row],[clicks]]=0,0,data[[#This Row],[spent]]/data[[#This Row],[clicks]])</f>
        <v>0.25</v>
      </c>
      <c r="R1087">
        <f>IF(data[[#This Row],[impressions]]=0,0,data[[#This Row],[spent]]/data[[#This Row],[impressions]]*1000)</f>
        <v>20</v>
      </c>
      <c r="S1087">
        <f t="shared" si="32"/>
        <v>0</v>
      </c>
      <c r="T1087">
        <f t="shared" si="33"/>
        <v>0</v>
      </c>
    </row>
    <row r="1088" spans="1:20" x14ac:dyDescent="0.3">
      <c r="A1088">
        <v>1314350</v>
      </c>
      <c r="B1088" s="1">
        <v>42970</v>
      </c>
      <c r="C1088" s="1">
        <v>42970</v>
      </c>
      <c r="F1088" t="s">
        <v>83</v>
      </c>
      <c r="G1088" t="s">
        <v>85</v>
      </c>
      <c r="H1088">
        <v>115</v>
      </c>
      <c r="I1088">
        <v>365539</v>
      </c>
      <c r="J1088">
        <v>57</v>
      </c>
      <c r="K1088">
        <v>82</v>
      </c>
      <c r="L1088">
        <v>5</v>
      </c>
      <c r="M1088">
        <v>2</v>
      </c>
      <c r="P1088">
        <f>IF(data[[#This Row],[impressions]]=0,0,data[[#This Row],[clicks]]/data[[#This Row],[impressions]])</f>
        <v>6.097560975609756E-2</v>
      </c>
      <c r="Q1088">
        <f>IF(data[[#This Row],[clicks]]=0,0,data[[#This Row],[spent]]/data[[#This Row],[clicks]])</f>
        <v>0.4</v>
      </c>
      <c r="R1088">
        <f>IF(data[[#This Row],[impressions]]=0,0,data[[#This Row],[spent]]/data[[#This Row],[impressions]]*1000)</f>
        <v>24.390243902439025</v>
      </c>
      <c r="S1088">
        <f t="shared" si="32"/>
        <v>0</v>
      </c>
      <c r="T1088">
        <f t="shared" si="33"/>
        <v>0</v>
      </c>
    </row>
    <row r="1089" spans="1:20" x14ac:dyDescent="0.3">
      <c r="A1089">
        <v>1314351</v>
      </c>
      <c r="B1089" s="1">
        <v>42970</v>
      </c>
      <c r="C1089" s="1">
        <v>42970</v>
      </c>
      <c r="F1089" t="s">
        <v>77</v>
      </c>
      <c r="G1089" t="s">
        <v>84</v>
      </c>
      <c r="H1089">
        <v>111</v>
      </c>
      <c r="I1089">
        <v>188758</v>
      </c>
      <c r="J1089">
        <v>25</v>
      </c>
      <c r="K1089">
        <v>37</v>
      </c>
      <c r="L1089">
        <v>2</v>
      </c>
      <c r="M1089">
        <v>1</v>
      </c>
      <c r="P1089">
        <f>IF(data[[#This Row],[impressions]]=0,0,data[[#This Row],[clicks]]/data[[#This Row],[impressions]])</f>
        <v>5.4054054054054057E-2</v>
      </c>
      <c r="Q1089">
        <f>IF(data[[#This Row],[clicks]]=0,0,data[[#This Row],[spent]]/data[[#This Row],[clicks]])</f>
        <v>0.5</v>
      </c>
      <c r="R1089">
        <f>IF(data[[#This Row],[impressions]]=0,0,data[[#This Row],[spent]]/data[[#This Row],[impressions]]*1000)</f>
        <v>27.027027027027028</v>
      </c>
      <c r="S1089">
        <f t="shared" si="32"/>
        <v>0</v>
      </c>
      <c r="T1089">
        <f t="shared" si="33"/>
        <v>0</v>
      </c>
    </row>
    <row r="1090" spans="1:20" x14ac:dyDescent="0.3">
      <c r="A1090">
        <v>1314353</v>
      </c>
      <c r="B1090" s="1">
        <v>42969</v>
      </c>
      <c r="C1090" s="1">
        <v>42969</v>
      </c>
      <c r="F1090" t="s">
        <v>78</v>
      </c>
      <c r="G1090" t="s">
        <v>84</v>
      </c>
      <c r="H1090">
        <v>114</v>
      </c>
      <c r="I1090">
        <v>108426</v>
      </c>
      <c r="J1090">
        <v>13</v>
      </c>
      <c r="K1090">
        <v>20</v>
      </c>
      <c r="L1090">
        <v>1</v>
      </c>
      <c r="M1090">
        <v>0</v>
      </c>
      <c r="P1090">
        <f>IF(data[[#This Row],[impressions]]=0,0,data[[#This Row],[clicks]]/data[[#This Row],[impressions]])</f>
        <v>0.05</v>
      </c>
      <c r="Q1090">
        <f>IF(data[[#This Row],[clicks]]=0,0,data[[#This Row],[spent]]/data[[#This Row],[clicks]])</f>
        <v>0</v>
      </c>
      <c r="R1090">
        <f>IF(data[[#This Row],[impressions]]=0,0,data[[#This Row],[spent]]/data[[#This Row],[impressions]]*1000)</f>
        <v>0</v>
      </c>
      <c r="S1090">
        <f t="shared" ref="S1090:S1144" si="34">IF(L1090=0,0,O1090/L1090)</f>
        <v>0</v>
      </c>
      <c r="T1090">
        <f t="shared" ref="T1090:T1144" si="35">IF(O1090=0,0,M1090/O1090)</f>
        <v>0</v>
      </c>
    </row>
    <row r="1091" spans="1:20" x14ac:dyDescent="0.3">
      <c r="A1091">
        <v>1314354</v>
      </c>
      <c r="B1091" s="1">
        <v>42969</v>
      </c>
      <c r="C1091" s="1">
        <v>42969</v>
      </c>
      <c r="F1091" t="s">
        <v>81</v>
      </c>
      <c r="G1091" t="s">
        <v>82</v>
      </c>
      <c r="H1091">
        <v>116</v>
      </c>
      <c r="I1091">
        <v>138525</v>
      </c>
      <c r="J1091">
        <v>9</v>
      </c>
      <c r="K1091">
        <v>14</v>
      </c>
      <c r="L1091">
        <v>3</v>
      </c>
      <c r="M1091">
        <v>0</v>
      </c>
      <c r="P1091">
        <f>IF(data[[#This Row],[impressions]]=0,0,data[[#This Row],[clicks]]/data[[#This Row],[impressions]])</f>
        <v>0.21428571428571427</v>
      </c>
      <c r="Q1091">
        <f>IF(data[[#This Row],[clicks]]=0,0,data[[#This Row],[spent]]/data[[#This Row],[clicks]])</f>
        <v>0</v>
      </c>
      <c r="R1091">
        <f>IF(data[[#This Row],[impressions]]=0,0,data[[#This Row],[spent]]/data[[#This Row],[impressions]]*1000)</f>
        <v>0</v>
      </c>
      <c r="S1091">
        <f t="shared" si="34"/>
        <v>0</v>
      </c>
      <c r="T1091">
        <f t="shared" si="35"/>
        <v>0</v>
      </c>
    </row>
    <row r="1092" spans="1:20" x14ac:dyDescent="0.3">
      <c r="A1092">
        <v>1314355</v>
      </c>
      <c r="B1092" s="1">
        <v>42969</v>
      </c>
      <c r="C1092" s="1">
        <v>42969</v>
      </c>
      <c r="F1092" t="s">
        <v>84</v>
      </c>
      <c r="G1092" t="s">
        <v>80</v>
      </c>
      <c r="H1092">
        <v>118</v>
      </c>
      <c r="I1092">
        <v>150858</v>
      </c>
      <c r="J1092">
        <v>21</v>
      </c>
      <c r="K1092">
        <v>30</v>
      </c>
      <c r="L1092">
        <v>1</v>
      </c>
      <c r="M1092">
        <v>0</v>
      </c>
      <c r="P1092">
        <f>IF(data[[#This Row],[impressions]]=0,0,data[[#This Row],[clicks]]/data[[#This Row],[impressions]])</f>
        <v>3.3333333333333333E-2</v>
      </c>
      <c r="Q1092">
        <f>IF(data[[#This Row],[clicks]]=0,0,data[[#This Row],[spent]]/data[[#This Row],[clicks]])</f>
        <v>0</v>
      </c>
      <c r="R1092">
        <f>IF(data[[#This Row],[impressions]]=0,0,data[[#This Row],[spent]]/data[[#This Row],[impressions]]*1000)</f>
        <v>0</v>
      </c>
      <c r="S1092">
        <f t="shared" si="34"/>
        <v>0</v>
      </c>
      <c r="T1092">
        <f t="shared" si="35"/>
        <v>0</v>
      </c>
    </row>
    <row r="1093" spans="1:20" x14ac:dyDescent="0.3">
      <c r="A1093">
        <v>1314357</v>
      </c>
      <c r="B1093" s="1">
        <v>42969</v>
      </c>
      <c r="C1093" s="1">
        <v>42969</v>
      </c>
      <c r="F1093" t="s">
        <v>70</v>
      </c>
      <c r="G1093" t="s">
        <v>71</v>
      </c>
      <c r="H1093">
        <v>102</v>
      </c>
      <c r="I1093">
        <v>524306</v>
      </c>
      <c r="J1093">
        <v>81</v>
      </c>
      <c r="K1093">
        <v>114</v>
      </c>
      <c r="L1093">
        <v>10</v>
      </c>
      <c r="M1093">
        <v>4</v>
      </c>
      <c r="P1093">
        <f>IF(data[[#This Row],[impressions]]=0,0,data[[#This Row],[clicks]]/data[[#This Row],[impressions]])</f>
        <v>8.771929824561403E-2</v>
      </c>
      <c r="Q1093">
        <f>IF(data[[#This Row],[clicks]]=0,0,data[[#This Row],[spent]]/data[[#This Row],[clicks]])</f>
        <v>0.4</v>
      </c>
      <c r="R1093">
        <f>IF(data[[#This Row],[impressions]]=0,0,data[[#This Row],[spent]]/data[[#This Row],[impressions]]*1000)</f>
        <v>35.087719298245609</v>
      </c>
      <c r="S1093">
        <f t="shared" si="34"/>
        <v>0</v>
      </c>
      <c r="T1093">
        <f t="shared" si="35"/>
        <v>0</v>
      </c>
    </row>
    <row r="1094" spans="1:20" x14ac:dyDescent="0.3">
      <c r="A1094">
        <v>1314358</v>
      </c>
      <c r="B1094" s="1">
        <v>42969</v>
      </c>
      <c r="C1094" s="1">
        <v>42969</v>
      </c>
      <c r="F1094" t="s">
        <v>71</v>
      </c>
      <c r="G1094" t="s">
        <v>73</v>
      </c>
      <c r="H1094">
        <v>103</v>
      </c>
      <c r="I1094">
        <v>104496</v>
      </c>
      <c r="J1094">
        <v>9</v>
      </c>
      <c r="K1094">
        <v>11</v>
      </c>
      <c r="L1094">
        <v>3</v>
      </c>
      <c r="M1094">
        <v>2</v>
      </c>
      <c r="P1094">
        <f>IF(data[[#This Row],[impressions]]=0,0,data[[#This Row],[clicks]]/data[[#This Row],[impressions]])</f>
        <v>0.27272727272727271</v>
      </c>
      <c r="Q1094">
        <f>IF(data[[#This Row],[clicks]]=0,0,data[[#This Row],[spent]]/data[[#This Row],[clicks]])</f>
        <v>0.66666666666666663</v>
      </c>
      <c r="R1094">
        <f>IF(data[[#This Row],[impressions]]=0,0,data[[#This Row],[spent]]/data[[#This Row],[impressions]]*1000)</f>
        <v>181.81818181818181</v>
      </c>
      <c r="S1094">
        <f t="shared" si="34"/>
        <v>0</v>
      </c>
      <c r="T1094">
        <f t="shared" si="35"/>
        <v>0</v>
      </c>
    </row>
    <row r="1095" spans="1:20" x14ac:dyDescent="0.3">
      <c r="A1095">
        <v>1314359</v>
      </c>
      <c r="B1095" s="1">
        <v>42969</v>
      </c>
      <c r="C1095" s="1">
        <v>42969</v>
      </c>
      <c r="F1095" t="s">
        <v>73</v>
      </c>
      <c r="G1095" t="s">
        <v>83</v>
      </c>
      <c r="H1095">
        <v>105</v>
      </c>
      <c r="I1095">
        <v>452519</v>
      </c>
      <c r="J1095">
        <v>68</v>
      </c>
      <c r="K1095">
        <v>100</v>
      </c>
      <c r="L1095">
        <v>7</v>
      </c>
      <c r="M1095">
        <v>2</v>
      </c>
      <c r="P1095">
        <f>IF(data[[#This Row],[impressions]]=0,0,data[[#This Row],[clicks]]/data[[#This Row],[impressions]])</f>
        <v>7.0000000000000007E-2</v>
      </c>
      <c r="Q1095">
        <f>IF(data[[#This Row],[clicks]]=0,0,data[[#This Row],[spent]]/data[[#This Row],[clicks]])</f>
        <v>0.2857142857142857</v>
      </c>
      <c r="R1095">
        <f>IF(data[[#This Row],[impressions]]=0,0,data[[#This Row],[spent]]/data[[#This Row],[impressions]]*1000)</f>
        <v>20</v>
      </c>
      <c r="S1095">
        <f t="shared" si="34"/>
        <v>0</v>
      </c>
      <c r="T1095">
        <f t="shared" si="35"/>
        <v>0</v>
      </c>
    </row>
    <row r="1096" spans="1:20" x14ac:dyDescent="0.3">
      <c r="A1096">
        <v>1314360</v>
      </c>
      <c r="B1096" s="1">
        <v>42969</v>
      </c>
      <c r="C1096" s="1">
        <v>42969</v>
      </c>
      <c r="F1096" t="s">
        <v>72</v>
      </c>
      <c r="G1096" t="s">
        <v>75</v>
      </c>
      <c r="H1096">
        <v>108</v>
      </c>
      <c r="I1096">
        <v>442919</v>
      </c>
      <c r="J1096">
        <v>76</v>
      </c>
      <c r="K1096">
        <v>111</v>
      </c>
      <c r="L1096">
        <v>21</v>
      </c>
      <c r="M1096">
        <v>2</v>
      </c>
      <c r="P1096">
        <f>IF(data[[#This Row],[impressions]]=0,0,data[[#This Row],[clicks]]/data[[#This Row],[impressions]])</f>
        <v>0.1891891891891892</v>
      </c>
      <c r="Q1096">
        <f>IF(data[[#This Row],[clicks]]=0,0,data[[#This Row],[spent]]/data[[#This Row],[clicks]])</f>
        <v>9.5238095238095233E-2</v>
      </c>
      <c r="R1096">
        <f>IF(data[[#This Row],[impressions]]=0,0,data[[#This Row],[spent]]/data[[#This Row],[impressions]]*1000)</f>
        <v>18.018018018018019</v>
      </c>
      <c r="S1096">
        <f t="shared" si="34"/>
        <v>0</v>
      </c>
      <c r="T1096">
        <f t="shared" si="35"/>
        <v>0</v>
      </c>
    </row>
    <row r="1097" spans="1:20" x14ac:dyDescent="0.3">
      <c r="A1097">
        <v>1314361</v>
      </c>
      <c r="B1097" s="1">
        <v>42969</v>
      </c>
      <c r="C1097" s="1">
        <v>42969</v>
      </c>
      <c r="F1097" t="s">
        <v>75</v>
      </c>
      <c r="G1097" t="s">
        <v>79</v>
      </c>
      <c r="H1097">
        <v>107</v>
      </c>
      <c r="I1097">
        <v>596831</v>
      </c>
      <c r="J1097">
        <v>86</v>
      </c>
      <c r="K1097">
        <v>121</v>
      </c>
      <c r="L1097">
        <v>11</v>
      </c>
      <c r="M1097">
        <v>0</v>
      </c>
      <c r="P1097">
        <f>IF(data[[#This Row],[impressions]]=0,0,data[[#This Row],[clicks]]/data[[#This Row],[impressions]])</f>
        <v>9.0909090909090912E-2</v>
      </c>
      <c r="Q1097">
        <f>IF(data[[#This Row],[clicks]]=0,0,data[[#This Row],[spent]]/data[[#This Row],[clicks]])</f>
        <v>0</v>
      </c>
      <c r="R1097">
        <f>IF(data[[#This Row],[impressions]]=0,0,data[[#This Row],[spent]]/data[[#This Row],[impressions]]*1000)</f>
        <v>0</v>
      </c>
      <c r="S1097">
        <f t="shared" si="34"/>
        <v>0</v>
      </c>
      <c r="T1097">
        <f t="shared" si="35"/>
        <v>0</v>
      </c>
    </row>
    <row r="1098" spans="1:20" x14ac:dyDescent="0.3">
      <c r="A1098">
        <v>1314362</v>
      </c>
      <c r="B1098" s="1">
        <v>42969</v>
      </c>
      <c r="C1098" s="1">
        <v>42969</v>
      </c>
      <c r="F1098" t="s">
        <v>69</v>
      </c>
      <c r="G1098" t="s">
        <v>83</v>
      </c>
      <c r="H1098">
        <v>108</v>
      </c>
      <c r="I1098">
        <v>173912</v>
      </c>
      <c r="J1098">
        <v>26</v>
      </c>
      <c r="K1098">
        <v>36</v>
      </c>
      <c r="L1098">
        <v>2</v>
      </c>
      <c r="M1098">
        <v>1</v>
      </c>
      <c r="P1098">
        <f>IF(data[[#This Row],[impressions]]=0,0,data[[#This Row],[clicks]]/data[[#This Row],[impressions]])</f>
        <v>5.5555555555555552E-2</v>
      </c>
      <c r="Q1098">
        <f>IF(data[[#This Row],[clicks]]=0,0,data[[#This Row],[spent]]/data[[#This Row],[clicks]])</f>
        <v>0.5</v>
      </c>
      <c r="R1098">
        <f>IF(data[[#This Row],[impressions]]=0,0,data[[#This Row],[spent]]/data[[#This Row],[impressions]]*1000)</f>
        <v>27.777777777777775</v>
      </c>
      <c r="S1098">
        <f t="shared" si="34"/>
        <v>0</v>
      </c>
      <c r="T1098">
        <f t="shared" si="35"/>
        <v>0</v>
      </c>
    </row>
    <row r="1099" spans="1:20" x14ac:dyDescent="0.3">
      <c r="A1099">
        <v>1314363</v>
      </c>
      <c r="B1099" s="1">
        <v>42969</v>
      </c>
      <c r="C1099" s="1">
        <v>42969</v>
      </c>
      <c r="F1099" t="s">
        <v>74</v>
      </c>
      <c r="G1099" t="s">
        <v>83</v>
      </c>
      <c r="H1099">
        <v>113</v>
      </c>
      <c r="I1099">
        <v>780967</v>
      </c>
      <c r="J1099">
        <v>86</v>
      </c>
      <c r="K1099">
        <v>120</v>
      </c>
      <c r="L1099">
        <v>20</v>
      </c>
      <c r="M1099">
        <v>4</v>
      </c>
      <c r="P1099">
        <f>IF(data[[#This Row],[impressions]]=0,0,data[[#This Row],[clicks]]/data[[#This Row],[impressions]])</f>
        <v>0.16666666666666666</v>
      </c>
      <c r="Q1099">
        <f>IF(data[[#This Row],[clicks]]=0,0,data[[#This Row],[spent]]/data[[#This Row],[clicks]])</f>
        <v>0.2</v>
      </c>
      <c r="R1099">
        <f>IF(data[[#This Row],[impressions]]=0,0,data[[#This Row],[spent]]/data[[#This Row],[impressions]]*1000)</f>
        <v>33.333333333333336</v>
      </c>
      <c r="S1099">
        <f t="shared" si="34"/>
        <v>0</v>
      </c>
      <c r="T1099">
        <f t="shared" si="35"/>
        <v>0</v>
      </c>
    </row>
    <row r="1100" spans="1:20" x14ac:dyDescent="0.3">
      <c r="A1100">
        <v>1314364</v>
      </c>
      <c r="B1100" s="1">
        <v>42969</v>
      </c>
      <c r="C1100" s="1">
        <v>42969</v>
      </c>
      <c r="F1100" t="s">
        <v>76</v>
      </c>
      <c r="G1100" t="s">
        <v>79</v>
      </c>
      <c r="H1100">
        <v>111</v>
      </c>
      <c r="I1100">
        <v>132124</v>
      </c>
      <c r="J1100">
        <v>8</v>
      </c>
      <c r="K1100">
        <v>11</v>
      </c>
      <c r="L1100">
        <v>4</v>
      </c>
      <c r="M1100">
        <v>0</v>
      </c>
      <c r="P1100">
        <f>IF(data[[#This Row],[impressions]]=0,0,data[[#This Row],[clicks]]/data[[#This Row],[impressions]])</f>
        <v>0.36363636363636365</v>
      </c>
      <c r="Q1100">
        <f>IF(data[[#This Row],[clicks]]=0,0,data[[#This Row],[spent]]/data[[#This Row],[clicks]])</f>
        <v>0</v>
      </c>
      <c r="R1100">
        <f>IF(data[[#This Row],[impressions]]=0,0,data[[#This Row],[spent]]/data[[#This Row],[impressions]]*1000)</f>
        <v>0</v>
      </c>
      <c r="S1100">
        <f t="shared" si="34"/>
        <v>0</v>
      </c>
      <c r="T1100">
        <f t="shared" si="35"/>
        <v>0</v>
      </c>
    </row>
    <row r="1101" spans="1:20" x14ac:dyDescent="0.3">
      <c r="A1101">
        <v>1314365</v>
      </c>
      <c r="B1101" s="1">
        <v>42974</v>
      </c>
      <c r="C1101" s="1">
        <v>42974</v>
      </c>
      <c r="F1101" t="s">
        <v>83</v>
      </c>
      <c r="G1101" t="s">
        <v>77</v>
      </c>
      <c r="H1101">
        <v>112</v>
      </c>
      <c r="I1101">
        <v>623137</v>
      </c>
      <c r="J1101">
        <v>100</v>
      </c>
      <c r="K1101">
        <v>139</v>
      </c>
      <c r="L1101">
        <v>12</v>
      </c>
      <c r="M1101">
        <v>1</v>
      </c>
      <c r="P1101">
        <f>IF(data[[#This Row],[impressions]]=0,0,data[[#This Row],[clicks]]/data[[#This Row],[impressions]])</f>
        <v>8.6330935251798566E-2</v>
      </c>
      <c r="Q1101">
        <f>IF(data[[#This Row],[clicks]]=0,0,data[[#This Row],[spent]]/data[[#This Row],[clicks]])</f>
        <v>8.3333333333333329E-2</v>
      </c>
      <c r="R1101">
        <f>IF(data[[#This Row],[impressions]]=0,0,data[[#This Row],[spent]]/data[[#This Row],[impressions]]*1000)</f>
        <v>7.1942446043165473</v>
      </c>
      <c r="S1101">
        <f t="shared" si="34"/>
        <v>0</v>
      </c>
      <c r="T1101">
        <f t="shared" si="35"/>
        <v>0</v>
      </c>
    </row>
    <row r="1102" spans="1:20" x14ac:dyDescent="0.3">
      <c r="A1102">
        <v>1314366</v>
      </c>
      <c r="B1102" s="1">
        <v>42974</v>
      </c>
      <c r="C1102" s="1">
        <v>42974</v>
      </c>
      <c r="F1102" t="s">
        <v>77</v>
      </c>
      <c r="G1102" t="s">
        <v>84</v>
      </c>
      <c r="H1102">
        <v>111</v>
      </c>
      <c r="I1102">
        <v>99020</v>
      </c>
      <c r="J1102">
        <v>10</v>
      </c>
      <c r="K1102">
        <v>14</v>
      </c>
      <c r="L1102">
        <v>4</v>
      </c>
      <c r="M1102">
        <v>1</v>
      </c>
      <c r="P1102">
        <f>IF(data[[#This Row],[impressions]]=0,0,data[[#This Row],[clicks]]/data[[#This Row],[impressions]])</f>
        <v>0.2857142857142857</v>
      </c>
      <c r="Q1102">
        <f>IF(data[[#This Row],[clicks]]=0,0,data[[#This Row],[spent]]/data[[#This Row],[clicks]])</f>
        <v>0.25</v>
      </c>
      <c r="R1102">
        <f>IF(data[[#This Row],[impressions]]=0,0,data[[#This Row],[spent]]/data[[#This Row],[impressions]]*1000)</f>
        <v>71.428571428571431</v>
      </c>
      <c r="S1102">
        <f t="shared" si="34"/>
        <v>0</v>
      </c>
      <c r="T1102">
        <f t="shared" si="35"/>
        <v>0</v>
      </c>
    </row>
    <row r="1103" spans="1:20" x14ac:dyDescent="0.3">
      <c r="A1103">
        <v>1314367</v>
      </c>
      <c r="B1103" s="1">
        <v>42965</v>
      </c>
      <c r="C1103" s="1">
        <v>42965</v>
      </c>
      <c r="F1103" t="s">
        <v>79</v>
      </c>
      <c r="G1103" t="s">
        <v>81</v>
      </c>
      <c r="H1103">
        <v>114</v>
      </c>
      <c r="I1103">
        <v>665817</v>
      </c>
      <c r="J1103">
        <v>117</v>
      </c>
      <c r="K1103">
        <v>164</v>
      </c>
      <c r="L1103">
        <v>23</v>
      </c>
      <c r="M1103">
        <v>9</v>
      </c>
      <c r="P1103">
        <f>IF(data[[#This Row],[impressions]]=0,0,data[[#This Row],[clicks]]/data[[#This Row],[impressions]])</f>
        <v>0.1402439024390244</v>
      </c>
      <c r="Q1103">
        <f>IF(data[[#This Row],[clicks]]=0,0,data[[#This Row],[spent]]/data[[#This Row],[clicks]])</f>
        <v>0.39130434782608697</v>
      </c>
      <c r="R1103">
        <f>IF(data[[#This Row],[impressions]]=0,0,data[[#This Row],[spent]]/data[[#This Row],[impressions]]*1000)</f>
        <v>54.878048780487802</v>
      </c>
      <c r="S1103">
        <f t="shared" si="34"/>
        <v>0</v>
      </c>
      <c r="T1103">
        <f t="shared" si="35"/>
        <v>0</v>
      </c>
    </row>
    <row r="1104" spans="1:20" x14ac:dyDescent="0.3">
      <c r="A1104">
        <v>1314368</v>
      </c>
      <c r="B1104" s="1">
        <v>42965</v>
      </c>
      <c r="C1104" s="1">
        <v>42965</v>
      </c>
      <c r="F1104" t="s">
        <v>78</v>
      </c>
      <c r="G1104" t="s">
        <v>84</v>
      </c>
      <c r="H1104">
        <v>113</v>
      </c>
      <c r="I1104">
        <v>699232</v>
      </c>
      <c r="J1104">
        <v>80</v>
      </c>
      <c r="K1104">
        <v>112</v>
      </c>
      <c r="L1104">
        <v>12</v>
      </c>
      <c r="M1104">
        <v>3</v>
      </c>
      <c r="P1104">
        <f>IF(data[[#This Row],[impressions]]=0,0,data[[#This Row],[clicks]]/data[[#This Row],[impressions]])</f>
        <v>0.10714285714285714</v>
      </c>
      <c r="Q1104">
        <f>IF(data[[#This Row],[clicks]]=0,0,data[[#This Row],[spent]]/data[[#This Row],[clicks]])</f>
        <v>0.25</v>
      </c>
      <c r="R1104">
        <f>IF(data[[#This Row],[impressions]]=0,0,data[[#This Row],[spent]]/data[[#This Row],[impressions]]*1000)</f>
        <v>26.785714285714285</v>
      </c>
      <c r="S1104">
        <f t="shared" si="34"/>
        <v>0</v>
      </c>
      <c r="T1104">
        <f t="shared" si="35"/>
        <v>0</v>
      </c>
    </row>
    <row r="1105" spans="1:20" x14ac:dyDescent="0.3">
      <c r="A1105">
        <v>1314371</v>
      </c>
      <c r="B1105" s="1">
        <v>42965</v>
      </c>
      <c r="C1105" s="1">
        <v>42965</v>
      </c>
      <c r="F1105" t="s">
        <v>68</v>
      </c>
      <c r="G1105" t="s">
        <v>73</v>
      </c>
      <c r="H1105">
        <v>102</v>
      </c>
      <c r="I1105">
        <v>72982</v>
      </c>
      <c r="J1105">
        <v>11</v>
      </c>
      <c r="K1105">
        <v>15</v>
      </c>
      <c r="L1105">
        <v>1</v>
      </c>
      <c r="M1105">
        <v>0</v>
      </c>
      <c r="P1105">
        <f>IF(data[[#This Row],[impressions]]=0,0,data[[#This Row],[clicks]]/data[[#This Row],[impressions]])</f>
        <v>6.6666666666666666E-2</v>
      </c>
      <c r="Q1105">
        <f>IF(data[[#This Row],[clicks]]=0,0,data[[#This Row],[spent]]/data[[#This Row],[clicks]])</f>
        <v>0</v>
      </c>
      <c r="R1105">
        <f>IF(data[[#This Row],[impressions]]=0,0,data[[#This Row],[spent]]/data[[#This Row],[impressions]]*1000)</f>
        <v>0</v>
      </c>
      <c r="S1105">
        <f t="shared" si="34"/>
        <v>0</v>
      </c>
      <c r="T1105">
        <f t="shared" si="35"/>
        <v>0</v>
      </c>
    </row>
    <row r="1106" spans="1:20" x14ac:dyDescent="0.3">
      <c r="A1106">
        <v>1314372</v>
      </c>
      <c r="B1106" s="1">
        <v>42965</v>
      </c>
      <c r="C1106" s="1">
        <v>42965</v>
      </c>
      <c r="F1106" t="s">
        <v>70</v>
      </c>
      <c r="G1106" t="s">
        <v>74</v>
      </c>
      <c r="H1106">
        <v>104</v>
      </c>
      <c r="I1106">
        <v>975884</v>
      </c>
      <c r="J1106">
        <v>167</v>
      </c>
      <c r="K1106">
        <v>237</v>
      </c>
      <c r="L1106">
        <v>14</v>
      </c>
      <c r="M1106">
        <v>3</v>
      </c>
      <c r="P1106">
        <f>IF(data[[#This Row],[impressions]]=0,0,data[[#This Row],[clicks]]/data[[#This Row],[impressions]])</f>
        <v>5.9071729957805907E-2</v>
      </c>
      <c r="Q1106">
        <f>IF(data[[#This Row],[clicks]]=0,0,data[[#This Row],[spent]]/data[[#This Row],[clicks]])</f>
        <v>0.21428571428571427</v>
      </c>
      <c r="R1106">
        <f>IF(data[[#This Row],[impressions]]=0,0,data[[#This Row],[spent]]/data[[#This Row],[impressions]]*1000)</f>
        <v>12.658227848101266</v>
      </c>
      <c r="S1106">
        <f t="shared" si="34"/>
        <v>0</v>
      </c>
      <c r="T1106">
        <f t="shared" si="35"/>
        <v>0</v>
      </c>
    </row>
    <row r="1107" spans="1:20" x14ac:dyDescent="0.3">
      <c r="A1107">
        <v>1314373</v>
      </c>
      <c r="B1107" s="1">
        <v>42965</v>
      </c>
      <c r="C1107" s="1">
        <v>42965</v>
      </c>
      <c r="F1107" t="s">
        <v>71</v>
      </c>
      <c r="G1107" t="s">
        <v>69</v>
      </c>
      <c r="H1107">
        <v>103</v>
      </c>
      <c r="I1107">
        <v>245607</v>
      </c>
      <c r="J1107">
        <v>33</v>
      </c>
      <c r="K1107">
        <v>48</v>
      </c>
      <c r="L1107">
        <v>3</v>
      </c>
      <c r="M1107">
        <v>1</v>
      </c>
      <c r="P1107">
        <f>IF(data[[#This Row],[impressions]]=0,0,data[[#This Row],[clicks]]/data[[#This Row],[impressions]])</f>
        <v>6.25E-2</v>
      </c>
      <c r="Q1107">
        <f>IF(data[[#This Row],[clicks]]=0,0,data[[#This Row],[spent]]/data[[#This Row],[clicks]])</f>
        <v>0.33333333333333331</v>
      </c>
      <c r="R1107">
        <f>IF(data[[#This Row],[impressions]]=0,0,data[[#This Row],[spent]]/data[[#This Row],[impressions]]*1000)</f>
        <v>20.833333333333332</v>
      </c>
      <c r="S1107">
        <f t="shared" si="34"/>
        <v>0</v>
      </c>
      <c r="T1107">
        <f t="shared" si="35"/>
        <v>0</v>
      </c>
    </row>
    <row r="1108" spans="1:20" x14ac:dyDescent="0.3">
      <c r="A1108">
        <v>1314377</v>
      </c>
      <c r="B1108" s="1">
        <v>42965</v>
      </c>
      <c r="C1108" s="1">
        <v>42965</v>
      </c>
      <c r="F1108" t="s">
        <v>69</v>
      </c>
      <c r="G1108" t="s">
        <v>79</v>
      </c>
      <c r="H1108">
        <v>109</v>
      </c>
      <c r="I1108">
        <v>485369</v>
      </c>
      <c r="J1108">
        <v>114</v>
      </c>
      <c r="K1108">
        <v>165</v>
      </c>
      <c r="L1108">
        <v>3</v>
      </c>
      <c r="M1108">
        <v>0</v>
      </c>
      <c r="P1108">
        <f>IF(data[[#This Row],[impressions]]=0,0,data[[#This Row],[clicks]]/data[[#This Row],[impressions]])</f>
        <v>1.8181818181818181E-2</v>
      </c>
      <c r="Q1108">
        <f>IF(data[[#This Row],[clicks]]=0,0,data[[#This Row],[spent]]/data[[#This Row],[clicks]])</f>
        <v>0</v>
      </c>
      <c r="R1108">
        <f>IF(data[[#This Row],[impressions]]=0,0,data[[#This Row],[spent]]/data[[#This Row],[impressions]]*1000)</f>
        <v>0</v>
      </c>
      <c r="S1108">
        <f t="shared" si="34"/>
        <v>0</v>
      </c>
      <c r="T1108">
        <f t="shared" si="35"/>
        <v>0</v>
      </c>
    </row>
    <row r="1109" spans="1:20" x14ac:dyDescent="0.3">
      <c r="A1109">
        <v>1314378</v>
      </c>
      <c r="B1109" s="1">
        <v>42965</v>
      </c>
      <c r="C1109" s="1">
        <v>42965</v>
      </c>
      <c r="F1109" t="s">
        <v>74</v>
      </c>
      <c r="G1109" t="s">
        <v>79</v>
      </c>
      <c r="H1109">
        <v>112</v>
      </c>
      <c r="I1109">
        <v>866355</v>
      </c>
      <c r="J1109">
        <v>139</v>
      </c>
      <c r="K1109">
        <v>201</v>
      </c>
      <c r="L1109">
        <v>11</v>
      </c>
      <c r="M1109">
        <v>5</v>
      </c>
      <c r="P1109">
        <f>IF(data[[#This Row],[impressions]]=0,0,data[[#This Row],[clicks]]/data[[#This Row],[impressions]])</f>
        <v>5.4726368159203981E-2</v>
      </c>
      <c r="Q1109">
        <f>IF(data[[#This Row],[clicks]]=0,0,data[[#This Row],[spent]]/data[[#This Row],[clicks]])</f>
        <v>0.45454545454545453</v>
      </c>
      <c r="R1109">
        <f>IF(data[[#This Row],[impressions]]=0,0,data[[#This Row],[spent]]/data[[#This Row],[impressions]]*1000)</f>
        <v>24.875621890547265</v>
      </c>
      <c r="S1109">
        <f t="shared" si="34"/>
        <v>0</v>
      </c>
      <c r="T1109">
        <f t="shared" si="35"/>
        <v>0</v>
      </c>
    </row>
    <row r="1110" spans="1:20" x14ac:dyDescent="0.3">
      <c r="A1110">
        <v>1314379</v>
      </c>
      <c r="B1110" s="1">
        <v>42965</v>
      </c>
      <c r="C1110" s="1">
        <v>42965</v>
      </c>
      <c r="F1110" t="s">
        <v>76</v>
      </c>
      <c r="G1110" t="s">
        <v>77</v>
      </c>
      <c r="H1110">
        <v>110</v>
      </c>
      <c r="I1110">
        <v>502710</v>
      </c>
      <c r="J1110">
        <v>72</v>
      </c>
      <c r="K1110">
        <v>105</v>
      </c>
      <c r="L1110">
        <v>8</v>
      </c>
      <c r="M1110">
        <v>2</v>
      </c>
      <c r="P1110">
        <f>IF(data[[#This Row],[impressions]]=0,0,data[[#This Row],[clicks]]/data[[#This Row],[impressions]])</f>
        <v>7.6190476190476197E-2</v>
      </c>
      <c r="Q1110">
        <f>IF(data[[#This Row],[clicks]]=0,0,data[[#This Row],[spent]]/data[[#This Row],[clicks]])</f>
        <v>0.25</v>
      </c>
      <c r="R1110">
        <f>IF(data[[#This Row],[impressions]]=0,0,data[[#This Row],[spent]]/data[[#This Row],[impressions]]*1000)</f>
        <v>19.047619047619051</v>
      </c>
      <c r="S1110">
        <f t="shared" si="34"/>
        <v>0</v>
      </c>
      <c r="T1110">
        <f t="shared" si="35"/>
        <v>0</v>
      </c>
    </row>
    <row r="1111" spans="1:20" x14ac:dyDescent="0.3">
      <c r="A1111">
        <v>1314380</v>
      </c>
      <c r="B1111" s="1">
        <v>42965</v>
      </c>
      <c r="C1111" s="1">
        <v>42965</v>
      </c>
      <c r="F1111" t="s">
        <v>83</v>
      </c>
      <c r="G1111" t="s">
        <v>84</v>
      </c>
      <c r="H1111">
        <v>111</v>
      </c>
      <c r="I1111">
        <v>475184</v>
      </c>
      <c r="J1111">
        <v>88</v>
      </c>
      <c r="K1111">
        <v>127</v>
      </c>
      <c r="L1111">
        <v>4</v>
      </c>
      <c r="M1111">
        <v>1</v>
      </c>
      <c r="P1111">
        <f>IF(data[[#This Row],[impressions]]=0,0,data[[#This Row],[clicks]]/data[[#This Row],[impressions]])</f>
        <v>3.1496062992125984E-2</v>
      </c>
      <c r="Q1111">
        <f>IF(data[[#This Row],[clicks]]=0,0,data[[#This Row],[spent]]/data[[#This Row],[clicks]])</f>
        <v>0.25</v>
      </c>
      <c r="R1111">
        <f>IF(data[[#This Row],[impressions]]=0,0,data[[#This Row],[spent]]/data[[#This Row],[impressions]]*1000)</f>
        <v>7.8740157480314963</v>
      </c>
      <c r="S1111">
        <f t="shared" si="34"/>
        <v>0</v>
      </c>
      <c r="T1111">
        <f t="shared" si="35"/>
        <v>0</v>
      </c>
    </row>
    <row r="1112" spans="1:20" x14ac:dyDescent="0.3">
      <c r="A1112">
        <v>1314381</v>
      </c>
      <c r="B1112" s="1">
        <v>42964</v>
      </c>
      <c r="C1112" s="1">
        <v>42964</v>
      </c>
      <c r="F1112" t="s">
        <v>77</v>
      </c>
      <c r="G1112" t="s">
        <v>79</v>
      </c>
      <c r="H1112">
        <v>111</v>
      </c>
      <c r="I1112">
        <v>357401</v>
      </c>
      <c r="J1112">
        <v>47</v>
      </c>
      <c r="K1112">
        <v>69</v>
      </c>
      <c r="L1112">
        <v>8</v>
      </c>
      <c r="M1112">
        <v>1</v>
      </c>
      <c r="P1112">
        <f>IF(data[[#This Row],[impressions]]=0,0,data[[#This Row],[clicks]]/data[[#This Row],[impressions]])</f>
        <v>0.11594202898550725</v>
      </c>
      <c r="Q1112">
        <f>IF(data[[#This Row],[clicks]]=0,0,data[[#This Row],[spent]]/data[[#This Row],[clicks]])</f>
        <v>0.125</v>
      </c>
      <c r="R1112">
        <f>IF(data[[#This Row],[impressions]]=0,0,data[[#This Row],[spent]]/data[[#This Row],[impressions]]*1000)</f>
        <v>14.492753623188406</v>
      </c>
      <c r="S1112">
        <f t="shared" si="34"/>
        <v>0</v>
      </c>
      <c r="T1112">
        <f t="shared" si="35"/>
        <v>0</v>
      </c>
    </row>
    <row r="1113" spans="1:20" x14ac:dyDescent="0.3">
      <c r="A1113">
        <v>1314382</v>
      </c>
      <c r="B1113" s="1">
        <v>42964</v>
      </c>
      <c r="C1113" s="1">
        <v>42964</v>
      </c>
      <c r="F1113" t="s">
        <v>79</v>
      </c>
      <c r="G1113" t="s">
        <v>84</v>
      </c>
      <c r="H1113">
        <v>112</v>
      </c>
      <c r="I1113">
        <v>99810</v>
      </c>
      <c r="J1113">
        <v>14</v>
      </c>
      <c r="K1113">
        <v>20</v>
      </c>
      <c r="L1113">
        <v>2</v>
      </c>
      <c r="M1113">
        <v>0</v>
      </c>
      <c r="P1113">
        <f>IF(data[[#This Row],[impressions]]=0,0,data[[#This Row],[clicks]]/data[[#This Row],[impressions]])</f>
        <v>0.1</v>
      </c>
      <c r="Q1113">
        <f>IF(data[[#This Row],[clicks]]=0,0,data[[#This Row],[spent]]/data[[#This Row],[clicks]])</f>
        <v>0</v>
      </c>
      <c r="R1113">
        <f>IF(data[[#This Row],[impressions]]=0,0,data[[#This Row],[spent]]/data[[#This Row],[impressions]]*1000)</f>
        <v>0</v>
      </c>
      <c r="S1113">
        <f t="shared" si="34"/>
        <v>0</v>
      </c>
      <c r="T1113">
        <f t="shared" si="35"/>
        <v>0</v>
      </c>
    </row>
    <row r="1114" spans="1:20" x14ac:dyDescent="0.3">
      <c r="A1114">
        <v>1314383</v>
      </c>
      <c r="B1114" s="1">
        <v>42964</v>
      </c>
      <c r="C1114" s="1">
        <v>42964</v>
      </c>
      <c r="F1114" t="s">
        <v>78</v>
      </c>
      <c r="G1114" t="s">
        <v>82</v>
      </c>
      <c r="H1114">
        <v>114</v>
      </c>
      <c r="I1114">
        <v>81569</v>
      </c>
      <c r="J1114">
        <v>6</v>
      </c>
      <c r="K1114">
        <v>9</v>
      </c>
      <c r="L1114">
        <v>3</v>
      </c>
      <c r="M1114">
        <v>1</v>
      </c>
      <c r="P1114">
        <f>IF(data[[#This Row],[impressions]]=0,0,data[[#This Row],[clicks]]/data[[#This Row],[impressions]])</f>
        <v>0.33333333333333331</v>
      </c>
      <c r="Q1114">
        <f>IF(data[[#This Row],[clicks]]=0,0,data[[#This Row],[spent]]/data[[#This Row],[clicks]])</f>
        <v>0.33333333333333331</v>
      </c>
      <c r="R1114">
        <f>IF(data[[#This Row],[impressions]]=0,0,data[[#This Row],[spent]]/data[[#This Row],[impressions]]*1000)</f>
        <v>111.1111111111111</v>
      </c>
      <c r="S1114">
        <f t="shared" si="34"/>
        <v>0</v>
      </c>
      <c r="T1114">
        <f t="shared" si="35"/>
        <v>0</v>
      </c>
    </row>
    <row r="1115" spans="1:20" x14ac:dyDescent="0.3">
      <c r="A1115">
        <v>1314384</v>
      </c>
      <c r="B1115" s="1">
        <v>42964</v>
      </c>
      <c r="C1115" s="1">
        <v>42964</v>
      </c>
      <c r="F1115" t="s">
        <v>81</v>
      </c>
      <c r="G1115" t="s">
        <v>85</v>
      </c>
      <c r="H1115">
        <v>114</v>
      </c>
      <c r="I1115">
        <v>441192</v>
      </c>
      <c r="J1115">
        <v>53</v>
      </c>
      <c r="K1115">
        <v>78</v>
      </c>
      <c r="L1115">
        <v>6</v>
      </c>
      <c r="M1115">
        <v>2</v>
      </c>
      <c r="P1115">
        <f>IF(data[[#This Row],[impressions]]=0,0,data[[#This Row],[clicks]]/data[[#This Row],[impressions]])</f>
        <v>7.6923076923076927E-2</v>
      </c>
      <c r="Q1115">
        <f>IF(data[[#This Row],[clicks]]=0,0,data[[#This Row],[spent]]/data[[#This Row],[clicks]])</f>
        <v>0.33333333333333331</v>
      </c>
      <c r="R1115">
        <f>IF(data[[#This Row],[impressions]]=0,0,data[[#This Row],[spent]]/data[[#This Row],[impressions]]*1000)</f>
        <v>25.641025641025639</v>
      </c>
      <c r="S1115">
        <f t="shared" si="34"/>
        <v>0</v>
      </c>
      <c r="T1115">
        <f t="shared" si="35"/>
        <v>0</v>
      </c>
    </row>
    <row r="1116" spans="1:20" x14ac:dyDescent="0.3">
      <c r="A1116">
        <v>1314385</v>
      </c>
      <c r="B1116" s="1">
        <v>42964</v>
      </c>
      <c r="C1116" s="1">
        <v>42964</v>
      </c>
      <c r="F1116" t="s">
        <v>84</v>
      </c>
      <c r="G1116" t="s">
        <v>85</v>
      </c>
      <c r="H1116">
        <v>116</v>
      </c>
      <c r="I1116">
        <v>90470</v>
      </c>
      <c r="J1116">
        <v>11</v>
      </c>
      <c r="K1116">
        <v>17</v>
      </c>
      <c r="L1116">
        <v>1</v>
      </c>
      <c r="M1116">
        <v>1</v>
      </c>
      <c r="P1116">
        <f>IF(data[[#This Row],[impressions]]=0,0,data[[#This Row],[clicks]]/data[[#This Row],[impressions]])</f>
        <v>5.8823529411764705E-2</v>
      </c>
      <c r="Q1116">
        <f>IF(data[[#This Row],[clicks]]=0,0,data[[#This Row],[spent]]/data[[#This Row],[clicks]])</f>
        <v>1</v>
      </c>
      <c r="R1116">
        <f>IF(data[[#This Row],[impressions]]=0,0,data[[#This Row],[spent]]/data[[#This Row],[impressions]]*1000)</f>
        <v>58.823529411764703</v>
      </c>
      <c r="S1116">
        <f t="shared" si="34"/>
        <v>0</v>
      </c>
      <c r="T1116">
        <f t="shared" si="35"/>
        <v>0</v>
      </c>
    </row>
    <row r="1117" spans="1:20" x14ac:dyDescent="0.3">
      <c r="A1117">
        <v>1314386</v>
      </c>
      <c r="B1117" s="1">
        <v>42964</v>
      </c>
      <c r="C1117" s="1">
        <v>42964</v>
      </c>
      <c r="F1117" t="s">
        <v>68</v>
      </c>
      <c r="G1117" t="s">
        <v>71</v>
      </c>
      <c r="H1117">
        <v>102</v>
      </c>
      <c r="I1117">
        <v>834243</v>
      </c>
      <c r="J1117">
        <v>166</v>
      </c>
      <c r="K1117">
        <v>247</v>
      </c>
      <c r="L1117">
        <v>18</v>
      </c>
      <c r="M1117">
        <v>7</v>
      </c>
      <c r="P1117">
        <f>IF(data[[#This Row],[impressions]]=0,0,data[[#This Row],[clicks]]/data[[#This Row],[impressions]])</f>
        <v>7.28744939271255E-2</v>
      </c>
      <c r="Q1117">
        <f>IF(data[[#This Row],[clicks]]=0,0,data[[#This Row],[spent]]/data[[#This Row],[clicks]])</f>
        <v>0.3888888888888889</v>
      </c>
      <c r="R1117">
        <f>IF(data[[#This Row],[impressions]]=0,0,data[[#This Row],[spent]]/data[[#This Row],[impressions]]*1000)</f>
        <v>28.340080971659919</v>
      </c>
      <c r="S1117">
        <f t="shared" si="34"/>
        <v>0</v>
      </c>
      <c r="T1117">
        <f t="shared" si="35"/>
        <v>0</v>
      </c>
    </row>
    <row r="1118" spans="1:20" x14ac:dyDescent="0.3">
      <c r="A1118">
        <v>1314387</v>
      </c>
      <c r="B1118" s="1">
        <v>42964</v>
      </c>
      <c r="C1118" s="1">
        <v>42964</v>
      </c>
      <c r="F1118" t="s">
        <v>70</v>
      </c>
      <c r="G1118" t="s">
        <v>75</v>
      </c>
      <c r="H1118">
        <v>106</v>
      </c>
      <c r="I1118">
        <v>696612</v>
      </c>
      <c r="J1118">
        <v>152</v>
      </c>
      <c r="K1118">
        <v>223</v>
      </c>
      <c r="L1118">
        <v>31</v>
      </c>
      <c r="M1118">
        <v>9</v>
      </c>
      <c r="P1118">
        <f>IF(data[[#This Row],[impressions]]=0,0,data[[#This Row],[clicks]]/data[[#This Row],[impressions]])</f>
        <v>0.13901345291479822</v>
      </c>
      <c r="Q1118">
        <f>IF(data[[#This Row],[clicks]]=0,0,data[[#This Row],[spent]]/data[[#This Row],[clicks]])</f>
        <v>0.29032258064516131</v>
      </c>
      <c r="R1118">
        <f>IF(data[[#This Row],[impressions]]=0,0,data[[#This Row],[spent]]/data[[#This Row],[impressions]]*1000)</f>
        <v>40.358744394618832</v>
      </c>
      <c r="S1118">
        <f t="shared" si="34"/>
        <v>0</v>
      </c>
      <c r="T1118">
        <f t="shared" si="35"/>
        <v>0</v>
      </c>
    </row>
    <row r="1119" spans="1:20" x14ac:dyDescent="0.3">
      <c r="A1119">
        <v>1314388</v>
      </c>
      <c r="B1119" s="1">
        <v>42964</v>
      </c>
      <c r="C1119" s="1">
        <v>42964</v>
      </c>
      <c r="F1119" t="s">
        <v>71</v>
      </c>
      <c r="G1119" t="s">
        <v>73</v>
      </c>
      <c r="H1119">
        <v>106</v>
      </c>
      <c r="I1119">
        <v>329333</v>
      </c>
      <c r="J1119">
        <v>48</v>
      </c>
      <c r="K1119">
        <v>68</v>
      </c>
      <c r="L1119">
        <v>1</v>
      </c>
      <c r="M1119">
        <v>0</v>
      </c>
      <c r="P1119">
        <f>IF(data[[#This Row],[impressions]]=0,0,data[[#This Row],[clicks]]/data[[#This Row],[impressions]])</f>
        <v>1.4705882352941176E-2</v>
      </c>
      <c r="Q1119">
        <f>IF(data[[#This Row],[clicks]]=0,0,data[[#This Row],[spent]]/data[[#This Row],[clicks]])</f>
        <v>0</v>
      </c>
      <c r="R1119">
        <f>IF(data[[#This Row],[impressions]]=0,0,data[[#This Row],[spent]]/data[[#This Row],[impressions]]*1000)</f>
        <v>0</v>
      </c>
      <c r="S1119">
        <f t="shared" si="34"/>
        <v>0</v>
      </c>
      <c r="T1119">
        <f t="shared" si="35"/>
        <v>0</v>
      </c>
    </row>
    <row r="1120" spans="1:20" x14ac:dyDescent="0.3">
      <c r="A1120">
        <v>1314389</v>
      </c>
      <c r="B1120" s="1">
        <v>42964</v>
      </c>
      <c r="C1120" s="1">
        <v>42964</v>
      </c>
      <c r="F1120" t="s">
        <v>73</v>
      </c>
      <c r="G1120" t="s">
        <v>72</v>
      </c>
      <c r="H1120">
        <v>105</v>
      </c>
      <c r="I1120">
        <v>1114711</v>
      </c>
      <c r="J1120">
        <v>224</v>
      </c>
      <c r="K1120">
        <v>319</v>
      </c>
      <c r="L1120">
        <v>6</v>
      </c>
      <c r="M1120">
        <v>0</v>
      </c>
      <c r="P1120">
        <f>IF(data[[#This Row],[impressions]]=0,0,data[[#This Row],[clicks]]/data[[#This Row],[impressions]])</f>
        <v>1.8808777429467086E-2</v>
      </c>
      <c r="Q1120">
        <f>IF(data[[#This Row],[clicks]]=0,0,data[[#This Row],[spent]]/data[[#This Row],[clicks]])</f>
        <v>0</v>
      </c>
      <c r="R1120">
        <f>IF(data[[#This Row],[impressions]]=0,0,data[[#This Row],[spent]]/data[[#This Row],[impressions]]*1000)</f>
        <v>0</v>
      </c>
      <c r="S1120">
        <f t="shared" si="34"/>
        <v>0</v>
      </c>
      <c r="T1120">
        <f t="shared" si="35"/>
        <v>0</v>
      </c>
    </row>
    <row r="1121" spans="1:20" x14ac:dyDescent="0.3">
      <c r="A1121">
        <v>1314390</v>
      </c>
      <c r="B1121" s="1">
        <v>42964</v>
      </c>
      <c r="C1121" s="1">
        <v>42964</v>
      </c>
      <c r="F1121" t="s">
        <v>72</v>
      </c>
      <c r="G1121" t="s">
        <v>74</v>
      </c>
      <c r="H1121">
        <v>107</v>
      </c>
      <c r="I1121">
        <v>267316</v>
      </c>
      <c r="J1121">
        <v>58</v>
      </c>
      <c r="K1121">
        <v>83</v>
      </c>
      <c r="L1121">
        <v>3</v>
      </c>
      <c r="M1121">
        <v>0</v>
      </c>
      <c r="P1121">
        <f>IF(data[[#This Row],[impressions]]=0,0,data[[#This Row],[clicks]]/data[[#This Row],[impressions]])</f>
        <v>3.614457831325301E-2</v>
      </c>
      <c r="Q1121">
        <f>IF(data[[#This Row],[clicks]]=0,0,data[[#This Row],[spent]]/data[[#This Row],[clicks]])</f>
        <v>0</v>
      </c>
      <c r="R1121">
        <f>IF(data[[#This Row],[impressions]]=0,0,data[[#This Row],[spent]]/data[[#This Row],[impressions]]*1000)</f>
        <v>0</v>
      </c>
      <c r="S1121">
        <f t="shared" si="34"/>
        <v>0</v>
      </c>
      <c r="T1121">
        <f t="shared" si="35"/>
        <v>0</v>
      </c>
    </row>
    <row r="1122" spans="1:20" x14ac:dyDescent="0.3">
      <c r="A1122">
        <v>1314391</v>
      </c>
      <c r="B1122" s="1">
        <v>42966</v>
      </c>
      <c r="C1122" s="1">
        <v>42966</v>
      </c>
      <c r="F1122" t="s">
        <v>75</v>
      </c>
      <c r="G1122" t="s">
        <v>83</v>
      </c>
      <c r="H1122">
        <v>106</v>
      </c>
      <c r="I1122">
        <v>228629</v>
      </c>
      <c r="J1122">
        <v>38</v>
      </c>
      <c r="K1122">
        <v>57</v>
      </c>
      <c r="L1122">
        <v>2</v>
      </c>
      <c r="M1122">
        <v>0</v>
      </c>
      <c r="P1122">
        <f>IF(data[[#This Row],[impressions]]=0,0,data[[#This Row],[clicks]]/data[[#This Row],[impressions]])</f>
        <v>3.5087719298245612E-2</v>
      </c>
      <c r="Q1122">
        <f>IF(data[[#This Row],[clicks]]=0,0,data[[#This Row],[spent]]/data[[#This Row],[clicks]])</f>
        <v>0</v>
      </c>
      <c r="R1122">
        <f>IF(data[[#This Row],[impressions]]=0,0,data[[#This Row],[spent]]/data[[#This Row],[impressions]]*1000)</f>
        <v>0</v>
      </c>
      <c r="S1122">
        <f t="shared" si="34"/>
        <v>0</v>
      </c>
      <c r="T1122">
        <f t="shared" si="35"/>
        <v>0</v>
      </c>
    </row>
    <row r="1123" spans="1:20" x14ac:dyDescent="0.3">
      <c r="A1123">
        <v>1314392</v>
      </c>
      <c r="B1123" s="1">
        <v>42966</v>
      </c>
      <c r="C1123" s="1">
        <v>42966</v>
      </c>
      <c r="F1123" t="s">
        <v>69</v>
      </c>
      <c r="G1123" t="s">
        <v>74</v>
      </c>
      <c r="H1123">
        <v>111</v>
      </c>
      <c r="I1123">
        <v>758340</v>
      </c>
      <c r="J1123">
        <v>159</v>
      </c>
      <c r="K1123">
        <v>233</v>
      </c>
      <c r="L1123">
        <v>13</v>
      </c>
      <c r="M1123">
        <v>4</v>
      </c>
      <c r="P1123">
        <f>IF(data[[#This Row],[impressions]]=0,0,data[[#This Row],[clicks]]/data[[#This Row],[impressions]])</f>
        <v>5.5793991416309016E-2</v>
      </c>
      <c r="Q1123">
        <f>IF(data[[#This Row],[clicks]]=0,0,data[[#This Row],[spent]]/data[[#This Row],[clicks]])</f>
        <v>0.30769230769230771</v>
      </c>
      <c r="R1123">
        <f>IF(data[[#This Row],[impressions]]=0,0,data[[#This Row],[spent]]/data[[#This Row],[impressions]]*1000)</f>
        <v>17.167381974248926</v>
      </c>
      <c r="S1123">
        <f t="shared" si="34"/>
        <v>0</v>
      </c>
      <c r="T1123">
        <f t="shared" si="35"/>
        <v>0</v>
      </c>
    </row>
    <row r="1124" spans="1:20" x14ac:dyDescent="0.3">
      <c r="A1124">
        <v>1314393</v>
      </c>
      <c r="B1124" s="1">
        <v>42967</v>
      </c>
      <c r="C1124" s="1">
        <v>42967</v>
      </c>
      <c r="F1124" t="s">
        <v>74</v>
      </c>
      <c r="G1124" t="s">
        <v>76</v>
      </c>
      <c r="H1124">
        <v>110</v>
      </c>
      <c r="I1124">
        <v>877535</v>
      </c>
      <c r="J1124">
        <v>149</v>
      </c>
      <c r="K1124">
        <v>218</v>
      </c>
      <c r="L1124">
        <v>5</v>
      </c>
      <c r="M1124">
        <v>2</v>
      </c>
      <c r="P1124">
        <f>IF(data[[#This Row],[impressions]]=0,0,data[[#This Row],[clicks]]/data[[#This Row],[impressions]])</f>
        <v>2.2935779816513763E-2</v>
      </c>
      <c r="Q1124">
        <f>IF(data[[#This Row],[clicks]]=0,0,data[[#This Row],[spent]]/data[[#This Row],[clicks]])</f>
        <v>0.4</v>
      </c>
      <c r="R1124">
        <f>IF(data[[#This Row],[impressions]]=0,0,data[[#This Row],[spent]]/data[[#This Row],[impressions]]*1000)</f>
        <v>9.1743119266055047</v>
      </c>
      <c r="S1124">
        <f t="shared" si="34"/>
        <v>0</v>
      </c>
      <c r="T1124">
        <f t="shared" si="35"/>
        <v>0</v>
      </c>
    </row>
    <row r="1125" spans="1:20" x14ac:dyDescent="0.3">
      <c r="A1125">
        <v>1314394</v>
      </c>
      <c r="B1125" s="1">
        <v>42967</v>
      </c>
      <c r="C1125" s="1">
        <v>42967</v>
      </c>
      <c r="F1125" t="s">
        <v>76</v>
      </c>
      <c r="G1125" t="s">
        <v>81</v>
      </c>
      <c r="H1125">
        <v>112</v>
      </c>
      <c r="I1125">
        <v>1357386</v>
      </c>
      <c r="J1125">
        <v>223</v>
      </c>
      <c r="K1125">
        <v>323</v>
      </c>
      <c r="L1125">
        <v>10</v>
      </c>
      <c r="M1125">
        <v>1</v>
      </c>
      <c r="P1125">
        <f>IF(data[[#This Row],[impressions]]=0,0,data[[#This Row],[clicks]]/data[[#This Row],[impressions]])</f>
        <v>3.0959752321981424E-2</v>
      </c>
      <c r="Q1125">
        <f>IF(data[[#This Row],[clicks]]=0,0,data[[#This Row],[spent]]/data[[#This Row],[clicks]])</f>
        <v>0.1</v>
      </c>
      <c r="R1125">
        <f>IF(data[[#This Row],[impressions]]=0,0,data[[#This Row],[spent]]/data[[#This Row],[impressions]]*1000)</f>
        <v>3.0959752321981426</v>
      </c>
      <c r="S1125">
        <f t="shared" si="34"/>
        <v>0</v>
      </c>
      <c r="T1125">
        <f t="shared" si="35"/>
        <v>0</v>
      </c>
    </row>
    <row r="1126" spans="1:20" x14ac:dyDescent="0.3">
      <c r="A1126">
        <v>1314395</v>
      </c>
      <c r="B1126" s="1">
        <v>42967</v>
      </c>
      <c r="C1126" s="1">
        <v>42967</v>
      </c>
      <c r="F1126" t="s">
        <v>83</v>
      </c>
      <c r="G1126" t="s">
        <v>85</v>
      </c>
      <c r="H1126">
        <v>115</v>
      </c>
      <c r="I1126">
        <v>280240</v>
      </c>
      <c r="J1126">
        <v>61</v>
      </c>
      <c r="K1126">
        <v>88</v>
      </c>
      <c r="L1126">
        <v>2</v>
      </c>
      <c r="M1126">
        <v>2</v>
      </c>
      <c r="P1126">
        <f>IF(data[[#This Row],[impressions]]=0,0,data[[#This Row],[clicks]]/data[[#This Row],[impressions]])</f>
        <v>2.2727272727272728E-2</v>
      </c>
      <c r="Q1126">
        <f>IF(data[[#This Row],[clicks]]=0,0,data[[#This Row],[spent]]/data[[#This Row],[clicks]])</f>
        <v>1</v>
      </c>
      <c r="R1126">
        <f>IF(data[[#This Row],[impressions]]=0,0,data[[#This Row],[spent]]/data[[#This Row],[impressions]]*1000)</f>
        <v>22.727272727272727</v>
      </c>
      <c r="S1126">
        <f t="shared" si="34"/>
        <v>0</v>
      </c>
      <c r="T1126">
        <f t="shared" si="35"/>
        <v>0</v>
      </c>
    </row>
    <row r="1127" spans="1:20" x14ac:dyDescent="0.3">
      <c r="A1127">
        <v>1314396</v>
      </c>
      <c r="B1127" s="1">
        <v>42967</v>
      </c>
      <c r="C1127" s="1">
        <v>42967</v>
      </c>
      <c r="F1127" t="s">
        <v>77</v>
      </c>
      <c r="G1127" t="s">
        <v>82</v>
      </c>
      <c r="H1127">
        <v>116</v>
      </c>
      <c r="I1127">
        <v>419922</v>
      </c>
      <c r="J1127">
        <v>75</v>
      </c>
      <c r="K1127">
        <v>105</v>
      </c>
      <c r="L1127">
        <v>3</v>
      </c>
      <c r="M1127">
        <v>1</v>
      </c>
      <c r="P1127">
        <f>IF(data[[#This Row],[impressions]]=0,0,data[[#This Row],[clicks]]/data[[#This Row],[impressions]])</f>
        <v>2.8571428571428571E-2</v>
      </c>
      <c r="Q1127">
        <f>IF(data[[#This Row],[clicks]]=0,0,data[[#This Row],[spent]]/data[[#This Row],[clicks]])</f>
        <v>0.33333333333333331</v>
      </c>
      <c r="R1127">
        <f>IF(data[[#This Row],[impressions]]=0,0,data[[#This Row],[spent]]/data[[#This Row],[impressions]]*1000)</f>
        <v>9.5238095238095255</v>
      </c>
      <c r="S1127">
        <f t="shared" si="34"/>
        <v>0</v>
      </c>
      <c r="T1127">
        <f t="shared" si="35"/>
        <v>0</v>
      </c>
    </row>
    <row r="1128" spans="1:20" x14ac:dyDescent="0.3">
      <c r="A1128">
        <v>1314397</v>
      </c>
      <c r="B1128" s="1">
        <v>42967</v>
      </c>
      <c r="C1128" s="1">
        <v>42967</v>
      </c>
      <c r="F1128" t="s">
        <v>79</v>
      </c>
      <c r="G1128" t="s">
        <v>82</v>
      </c>
      <c r="H1128">
        <v>115</v>
      </c>
      <c r="I1128">
        <v>402975</v>
      </c>
      <c r="J1128">
        <v>83</v>
      </c>
      <c r="K1128">
        <v>121</v>
      </c>
      <c r="L1128">
        <v>1</v>
      </c>
      <c r="M1128">
        <v>0</v>
      </c>
      <c r="P1128">
        <f>IF(data[[#This Row],[impressions]]=0,0,data[[#This Row],[clicks]]/data[[#This Row],[impressions]])</f>
        <v>8.2644628099173556E-3</v>
      </c>
      <c r="Q1128">
        <f>IF(data[[#This Row],[clicks]]=0,0,data[[#This Row],[spent]]/data[[#This Row],[clicks]])</f>
        <v>0</v>
      </c>
      <c r="R1128">
        <f>IF(data[[#This Row],[impressions]]=0,0,data[[#This Row],[spent]]/data[[#This Row],[impressions]]*1000)</f>
        <v>0</v>
      </c>
      <c r="S1128">
        <f t="shared" si="34"/>
        <v>0</v>
      </c>
      <c r="T1128">
        <f t="shared" si="35"/>
        <v>0</v>
      </c>
    </row>
    <row r="1129" spans="1:20" x14ac:dyDescent="0.3">
      <c r="A1129">
        <v>1314398</v>
      </c>
      <c r="B1129" s="1">
        <v>42967</v>
      </c>
      <c r="C1129" s="1">
        <v>42967</v>
      </c>
      <c r="F1129" t="s">
        <v>78</v>
      </c>
      <c r="G1129" t="s">
        <v>85</v>
      </c>
      <c r="H1129">
        <v>116</v>
      </c>
      <c r="I1129">
        <v>1137635</v>
      </c>
      <c r="J1129">
        <v>211</v>
      </c>
      <c r="K1129">
        <v>301</v>
      </c>
      <c r="L1129">
        <v>30</v>
      </c>
      <c r="M1129">
        <v>10</v>
      </c>
      <c r="P1129">
        <f>IF(data[[#This Row],[impressions]]=0,0,data[[#This Row],[clicks]]/data[[#This Row],[impressions]])</f>
        <v>9.9667774086378738E-2</v>
      </c>
      <c r="Q1129">
        <f>IF(data[[#This Row],[clicks]]=0,0,data[[#This Row],[spent]]/data[[#This Row],[clicks]])</f>
        <v>0.33333333333333331</v>
      </c>
      <c r="R1129">
        <f>IF(data[[#This Row],[impressions]]=0,0,data[[#This Row],[spent]]/data[[#This Row],[impressions]]*1000)</f>
        <v>33.222591362126245</v>
      </c>
      <c r="S1129">
        <f t="shared" si="34"/>
        <v>0</v>
      </c>
      <c r="T1129">
        <f t="shared" si="35"/>
        <v>0</v>
      </c>
    </row>
    <row r="1130" spans="1:20" x14ac:dyDescent="0.3">
      <c r="A1130">
        <v>1314400</v>
      </c>
      <c r="B1130" s="1">
        <v>42967</v>
      </c>
      <c r="C1130" s="1">
        <v>42967</v>
      </c>
      <c r="F1130" t="s">
        <v>84</v>
      </c>
      <c r="G1130" t="s">
        <v>86</v>
      </c>
      <c r="H1130">
        <v>119</v>
      </c>
      <c r="I1130">
        <v>250234</v>
      </c>
      <c r="J1130">
        <v>40</v>
      </c>
      <c r="K1130">
        <v>62</v>
      </c>
      <c r="L1130">
        <v>4</v>
      </c>
      <c r="M1130">
        <v>1</v>
      </c>
      <c r="P1130">
        <f>IF(data[[#This Row],[impressions]]=0,0,data[[#This Row],[clicks]]/data[[#This Row],[impressions]])</f>
        <v>6.4516129032258063E-2</v>
      </c>
      <c r="Q1130">
        <f>IF(data[[#This Row],[clicks]]=0,0,data[[#This Row],[spent]]/data[[#This Row],[clicks]])</f>
        <v>0.25</v>
      </c>
      <c r="R1130">
        <f>IF(data[[#This Row],[impressions]]=0,0,data[[#This Row],[spent]]/data[[#This Row],[impressions]]*1000)</f>
        <v>16.129032258064516</v>
      </c>
      <c r="S1130">
        <f t="shared" si="34"/>
        <v>0</v>
      </c>
      <c r="T1130">
        <f t="shared" si="35"/>
        <v>0</v>
      </c>
    </row>
    <row r="1131" spans="1:20" x14ac:dyDescent="0.3">
      <c r="A1131">
        <v>1314401</v>
      </c>
      <c r="B1131" s="1">
        <v>42967</v>
      </c>
      <c r="C1131" s="1">
        <v>42967</v>
      </c>
      <c r="F1131" t="s">
        <v>68</v>
      </c>
      <c r="G1131" t="s">
        <v>69</v>
      </c>
      <c r="H1131">
        <v>101</v>
      </c>
      <c r="I1131">
        <v>904907</v>
      </c>
      <c r="J1131">
        <v>195</v>
      </c>
      <c r="K1131">
        <v>279</v>
      </c>
      <c r="L1131">
        <v>11</v>
      </c>
      <c r="M1131">
        <v>1</v>
      </c>
      <c r="P1131">
        <f>IF(data[[#This Row],[impressions]]=0,0,data[[#This Row],[clicks]]/data[[#This Row],[impressions]])</f>
        <v>3.9426523297491037E-2</v>
      </c>
      <c r="Q1131">
        <f>IF(data[[#This Row],[clicks]]=0,0,data[[#This Row],[spent]]/data[[#This Row],[clicks]])</f>
        <v>9.0909090909090912E-2</v>
      </c>
      <c r="R1131">
        <f>IF(data[[#This Row],[impressions]]=0,0,data[[#This Row],[spent]]/data[[#This Row],[impressions]]*1000)</f>
        <v>3.5842293906810037</v>
      </c>
      <c r="S1131">
        <f t="shared" si="34"/>
        <v>0</v>
      </c>
      <c r="T1131">
        <f t="shared" si="35"/>
        <v>0</v>
      </c>
    </row>
    <row r="1132" spans="1:20" x14ac:dyDescent="0.3">
      <c r="A1132">
        <v>1314402</v>
      </c>
      <c r="B1132" s="1">
        <v>42967</v>
      </c>
      <c r="C1132" s="1">
        <v>42967</v>
      </c>
      <c r="F1132" t="s">
        <v>70</v>
      </c>
      <c r="G1132" t="s">
        <v>75</v>
      </c>
      <c r="H1132">
        <v>105</v>
      </c>
      <c r="I1132">
        <v>589270</v>
      </c>
      <c r="J1132">
        <v>107</v>
      </c>
      <c r="K1132">
        <v>158</v>
      </c>
      <c r="L1132">
        <v>10</v>
      </c>
      <c r="M1132">
        <v>4</v>
      </c>
      <c r="P1132">
        <f>IF(data[[#This Row],[impressions]]=0,0,data[[#This Row],[clicks]]/data[[#This Row],[impressions]])</f>
        <v>6.3291139240506333E-2</v>
      </c>
      <c r="Q1132">
        <f>IF(data[[#This Row],[clicks]]=0,0,data[[#This Row],[spent]]/data[[#This Row],[clicks]])</f>
        <v>0.4</v>
      </c>
      <c r="R1132">
        <f>IF(data[[#This Row],[impressions]]=0,0,data[[#This Row],[spent]]/data[[#This Row],[impressions]]*1000)</f>
        <v>25.316455696202532</v>
      </c>
      <c r="S1132">
        <f t="shared" si="34"/>
        <v>0</v>
      </c>
      <c r="T1132">
        <f t="shared" si="35"/>
        <v>0</v>
      </c>
    </row>
    <row r="1133" spans="1:20" x14ac:dyDescent="0.3">
      <c r="A1133">
        <v>1314403</v>
      </c>
      <c r="B1133" s="1">
        <v>42967</v>
      </c>
      <c r="C1133" s="1">
        <v>42967</v>
      </c>
      <c r="F1133" t="s">
        <v>71</v>
      </c>
      <c r="G1133" t="s">
        <v>72</v>
      </c>
      <c r="H1133">
        <v>104</v>
      </c>
      <c r="I1133">
        <v>168714</v>
      </c>
      <c r="J1133">
        <v>24</v>
      </c>
      <c r="K1133">
        <v>36</v>
      </c>
      <c r="L1133">
        <v>2</v>
      </c>
      <c r="M1133">
        <v>2</v>
      </c>
      <c r="P1133">
        <f>IF(data[[#This Row],[impressions]]=0,0,data[[#This Row],[clicks]]/data[[#This Row],[impressions]])</f>
        <v>5.5555555555555552E-2</v>
      </c>
      <c r="Q1133">
        <f>IF(data[[#This Row],[clicks]]=0,0,data[[#This Row],[spent]]/data[[#This Row],[clicks]])</f>
        <v>1</v>
      </c>
      <c r="R1133">
        <f>IF(data[[#This Row],[impressions]]=0,0,data[[#This Row],[spent]]/data[[#This Row],[impressions]]*1000)</f>
        <v>55.55555555555555</v>
      </c>
      <c r="S1133">
        <f t="shared" si="34"/>
        <v>0</v>
      </c>
      <c r="T1133">
        <f t="shared" si="35"/>
        <v>0</v>
      </c>
    </row>
    <row r="1134" spans="1:20" x14ac:dyDescent="0.3">
      <c r="A1134">
        <v>1314404</v>
      </c>
      <c r="B1134" s="1">
        <v>42966</v>
      </c>
      <c r="C1134" s="1">
        <v>42966</v>
      </c>
      <c r="F1134" t="s">
        <v>73</v>
      </c>
      <c r="G1134" t="s">
        <v>75</v>
      </c>
      <c r="H1134">
        <v>104</v>
      </c>
      <c r="I1134">
        <v>71982</v>
      </c>
      <c r="J1134">
        <v>11</v>
      </c>
      <c r="K1134">
        <v>16</v>
      </c>
      <c r="L1134">
        <v>1</v>
      </c>
      <c r="M1134">
        <v>0</v>
      </c>
      <c r="P1134">
        <f>IF(data[[#This Row],[impressions]]=0,0,data[[#This Row],[clicks]]/data[[#This Row],[impressions]])</f>
        <v>6.25E-2</v>
      </c>
      <c r="Q1134">
        <f>IF(data[[#This Row],[clicks]]=0,0,data[[#This Row],[spent]]/data[[#This Row],[clicks]])</f>
        <v>0</v>
      </c>
      <c r="R1134">
        <f>IF(data[[#This Row],[impressions]]=0,0,data[[#This Row],[spent]]/data[[#This Row],[impressions]]*1000)</f>
        <v>0</v>
      </c>
      <c r="S1134">
        <f t="shared" si="34"/>
        <v>0</v>
      </c>
      <c r="T1134">
        <f t="shared" si="35"/>
        <v>0</v>
      </c>
    </row>
    <row r="1135" spans="1:20" x14ac:dyDescent="0.3">
      <c r="A1135">
        <v>1314405</v>
      </c>
      <c r="B1135" s="1">
        <v>42966</v>
      </c>
      <c r="C1135" s="1">
        <v>42966</v>
      </c>
      <c r="F1135" t="s">
        <v>72</v>
      </c>
      <c r="G1135" t="s">
        <v>74</v>
      </c>
      <c r="H1135">
        <v>110</v>
      </c>
      <c r="I1135">
        <v>558666</v>
      </c>
      <c r="J1135">
        <v>110</v>
      </c>
      <c r="K1135">
        <v>163</v>
      </c>
      <c r="L1135">
        <v>14</v>
      </c>
      <c r="M1135">
        <v>5</v>
      </c>
      <c r="P1135">
        <f>IF(data[[#This Row],[impressions]]=0,0,data[[#This Row],[clicks]]/data[[#This Row],[impressions]])</f>
        <v>8.5889570552147243E-2</v>
      </c>
      <c r="Q1135">
        <f>IF(data[[#This Row],[clicks]]=0,0,data[[#This Row],[spent]]/data[[#This Row],[clicks]])</f>
        <v>0.35714285714285715</v>
      </c>
      <c r="R1135">
        <f>IF(data[[#This Row],[impressions]]=0,0,data[[#This Row],[spent]]/data[[#This Row],[impressions]]*1000)</f>
        <v>30.674846625766872</v>
      </c>
      <c r="S1135">
        <f t="shared" si="34"/>
        <v>0</v>
      </c>
      <c r="T1135">
        <f t="shared" si="35"/>
        <v>0</v>
      </c>
    </row>
    <row r="1136" spans="1:20" x14ac:dyDescent="0.3">
      <c r="A1136">
        <v>1314406</v>
      </c>
      <c r="B1136" s="1">
        <v>42966</v>
      </c>
      <c r="C1136" s="1">
        <v>42966</v>
      </c>
      <c r="F1136" t="s">
        <v>75</v>
      </c>
      <c r="G1136" t="s">
        <v>69</v>
      </c>
      <c r="H1136">
        <v>109</v>
      </c>
      <c r="I1136">
        <v>1118200</v>
      </c>
      <c r="J1136">
        <v>235</v>
      </c>
      <c r="K1136">
        <v>334</v>
      </c>
      <c r="L1136">
        <v>11</v>
      </c>
      <c r="M1136">
        <v>4</v>
      </c>
      <c r="P1136">
        <f>IF(data[[#This Row],[impressions]]=0,0,data[[#This Row],[clicks]]/data[[#This Row],[impressions]])</f>
        <v>3.2934131736526949E-2</v>
      </c>
      <c r="Q1136">
        <f>IF(data[[#This Row],[clicks]]=0,0,data[[#This Row],[spent]]/data[[#This Row],[clicks]])</f>
        <v>0.36363636363636365</v>
      </c>
      <c r="R1136">
        <f>IF(data[[#This Row],[impressions]]=0,0,data[[#This Row],[spent]]/data[[#This Row],[impressions]]*1000)</f>
        <v>11.976047904191617</v>
      </c>
      <c r="S1136">
        <f t="shared" si="34"/>
        <v>0</v>
      </c>
      <c r="T1136">
        <f t="shared" si="35"/>
        <v>0</v>
      </c>
    </row>
    <row r="1137" spans="1:20" x14ac:dyDescent="0.3">
      <c r="A1137">
        <v>1314407</v>
      </c>
      <c r="B1137" s="1">
        <v>42966</v>
      </c>
      <c r="C1137" s="1">
        <v>42966</v>
      </c>
      <c r="F1137" t="s">
        <v>69</v>
      </c>
      <c r="G1137" t="s">
        <v>78</v>
      </c>
      <c r="H1137">
        <v>108</v>
      </c>
      <c r="I1137">
        <v>107100</v>
      </c>
      <c r="J1137">
        <v>23</v>
      </c>
      <c r="K1137">
        <v>34</v>
      </c>
      <c r="L1137">
        <v>1</v>
      </c>
      <c r="M1137">
        <v>0</v>
      </c>
      <c r="P1137">
        <f>IF(data[[#This Row],[impressions]]=0,0,data[[#This Row],[clicks]]/data[[#This Row],[impressions]])</f>
        <v>2.9411764705882353E-2</v>
      </c>
      <c r="Q1137">
        <f>IF(data[[#This Row],[clicks]]=0,0,data[[#This Row],[spent]]/data[[#This Row],[clicks]])</f>
        <v>0</v>
      </c>
      <c r="R1137">
        <f>IF(data[[#This Row],[impressions]]=0,0,data[[#This Row],[spent]]/data[[#This Row],[impressions]]*1000)</f>
        <v>0</v>
      </c>
      <c r="S1137">
        <f t="shared" si="34"/>
        <v>0</v>
      </c>
      <c r="T1137">
        <f t="shared" si="35"/>
        <v>0</v>
      </c>
    </row>
    <row r="1138" spans="1:20" x14ac:dyDescent="0.3">
      <c r="A1138">
        <v>1314408</v>
      </c>
      <c r="B1138" s="1">
        <v>42966</v>
      </c>
      <c r="C1138" s="1">
        <v>42966</v>
      </c>
      <c r="F1138" t="s">
        <v>74</v>
      </c>
      <c r="G1138" t="s">
        <v>81</v>
      </c>
      <c r="H1138">
        <v>112</v>
      </c>
      <c r="I1138">
        <v>877769</v>
      </c>
      <c r="J1138">
        <v>160</v>
      </c>
      <c r="K1138">
        <v>233</v>
      </c>
      <c r="L1138">
        <v>13</v>
      </c>
      <c r="M1138">
        <v>4</v>
      </c>
      <c r="P1138">
        <f>IF(data[[#This Row],[impressions]]=0,0,data[[#This Row],[clicks]]/data[[#This Row],[impressions]])</f>
        <v>5.5793991416309016E-2</v>
      </c>
      <c r="Q1138">
        <f>IF(data[[#This Row],[clicks]]=0,0,data[[#This Row],[spent]]/data[[#This Row],[clicks]])</f>
        <v>0.30769230769230771</v>
      </c>
      <c r="R1138">
        <f>IF(data[[#This Row],[impressions]]=0,0,data[[#This Row],[spent]]/data[[#This Row],[impressions]]*1000)</f>
        <v>17.167381974248926</v>
      </c>
      <c r="S1138">
        <f t="shared" si="34"/>
        <v>0</v>
      </c>
      <c r="T1138">
        <f t="shared" si="35"/>
        <v>0</v>
      </c>
    </row>
    <row r="1139" spans="1:20" x14ac:dyDescent="0.3">
      <c r="A1139">
        <v>1314409</v>
      </c>
      <c r="B1139" s="1">
        <v>42966</v>
      </c>
      <c r="C1139" s="1">
        <v>42966</v>
      </c>
      <c r="F1139" t="s">
        <v>76</v>
      </c>
      <c r="G1139" t="s">
        <v>78</v>
      </c>
      <c r="H1139">
        <v>112</v>
      </c>
      <c r="I1139">
        <v>212508</v>
      </c>
      <c r="J1139">
        <v>33</v>
      </c>
      <c r="K1139">
        <v>48</v>
      </c>
      <c r="L1139">
        <v>4</v>
      </c>
      <c r="M1139">
        <v>1</v>
      </c>
      <c r="P1139">
        <f>IF(data[[#This Row],[impressions]]=0,0,data[[#This Row],[clicks]]/data[[#This Row],[impressions]])</f>
        <v>8.3333333333333329E-2</v>
      </c>
      <c r="Q1139">
        <f>IF(data[[#This Row],[clicks]]=0,0,data[[#This Row],[spent]]/data[[#This Row],[clicks]])</f>
        <v>0.25</v>
      </c>
      <c r="R1139">
        <f>IF(data[[#This Row],[impressions]]=0,0,data[[#This Row],[spent]]/data[[#This Row],[impressions]]*1000)</f>
        <v>20.833333333333332</v>
      </c>
      <c r="S1139">
        <f t="shared" si="34"/>
        <v>0</v>
      </c>
      <c r="T1139">
        <f t="shared" si="35"/>
        <v>0</v>
      </c>
    </row>
    <row r="1140" spans="1:20" x14ac:dyDescent="0.3">
      <c r="A1140">
        <v>1314410</v>
      </c>
      <c r="B1140" s="1">
        <v>42966</v>
      </c>
      <c r="C1140" s="1">
        <v>42966</v>
      </c>
      <c r="F1140" t="s">
        <v>83</v>
      </c>
      <c r="G1140" t="s">
        <v>79</v>
      </c>
      <c r="H1140">
        <v>114</v>
      </c>
      <c r="I1140">
        <v>1129773</v>
      </c>
      <c r="J1140">
        <v>252</v>
      </c>
      <c r="K1140">
        <v>358</v>
      </c>
      <c r="L1140">
        <v>13</v>
      </c>
      <c r="M1140">
        <v>2</v>
      </c>
      <c r="P1140">
        <f>IF(data[[#This Row],[impressions]]=0,0,data[[#This Row],[clicks]]/data[[#This Row],[impressions]])</f>
        <v>3.6312849162011177E-2</v>
      </c>
      <c r="Q1140">
        <f>IF(data[[#This Row],[clicks]]=0,0,data[[#This Row],[spent]]/data[[#This Row],[clicks]])</f>
        <v>0.15384615384615385</v>
      </c>
      <c r="R1140">
        <f>IF(data[[#This Row],[impressions]]=0,0,data[[#This Row],[spent]]/data[[#This Row],[impressions]]*1000)</f>
        <v>5.5865921787709496</v>
      </c>
      <c r="S1140">
        <f t="shared" si="34"/>
        <v>0</v>
      </c>
      <c r="T1140">
        <f t="shared" si="35"/>
        <v>0</v>
      </c>
    </row>
    <row r="1141" spans="1:20" x14ac:dyDescent="0.3">
      <c r="A1141">
        <v>1314411</v>
      </c>
      <c r="B1141" s="1">
        <v>42966</v>
      </c>
      <c r="C1141" s="1">
        <v>42966</v>
      </c>
      <c r="F1141" t="s">
        <v>77</v>
      </c>
      <c r="G1141" t="s">
        <v>79</v>
      </c>
      <c r="H1141">
        <v>116</v>
      </c>
      <c r="I1141">
        <v>637549</v>
      </c>
      <c r="J1141">
        <v>120</v>
      </c>
      <c r="K1141">
        <v>174</v>
      </c>
      <c r="L1141">
        <v>3</v>
      </c>
      <c r="M1141">
        <v>0</v>
      </c>
      <c r="P1141">
        <f>IF(data[[#This Row],[impressions]]=0,0,data[[#This Row],[clicks]]/data[[#This Row],[impressions]])</f>
        <v>1.7241379310344827E-2</v>
      </c>
      <c r="Q1141">
        <f>IF(data[[#This Row],[clicks]]=0,0,data[[#This Row],[spent]]/data[[#This Row],[clicks]])</f>
        <v>0</v>
      </c>
      <c r="R1141">
        <f>IF(data[[#This Row],[impressions]]=0,0,data[[#This Row],[spent]]/data[[#This Row],[impressions]]*1000)</f>
        <v>0</v>
      </c>
      <c r="S1141">
        <f t="shared" si="34"/>
        <v>0</v>
      </c>
      <c r="T1141">
        <f t="shared" si="35"/>
        <v>0</v>
      </c>
    </row>
    <row r="1142" spans="1:20" x14ac:dyDescent="0.3">
      <c r="A1142">
        <v>1314412</v>
      </c>
      <c r="B1142" s="1">
        <v>42966</v>
      </c>
      <c r="C1142" s="1">
        <v>42966</v>
      </c>
      <c r="F1142" t="s">
        <v>79</v>
      </c>
      <c r="G1142" t="s">
        <v>81</v>
      </c>
      <c r="H1142">
        <v>117</v>
      </c>
      <c r="I1142">
        <v>151531</v>
      </c>
      <c r="J1142">
        <v>28</v>
      </c>
      <c r="K1142">
        <v>40</v>
      </c>
      <c r="L1142">
        <v>2</v>
      </c>
      <c r="M1142">
        <v>0</v>
      </c>
      <c r="P1142">
        <f>IF(data[[#This Row],[impressions]]=0,0,data[[#This Row],[clicks]]/data[[#This Row],[impressions]])</f>
        <v>0.05</v>
      </c>
      <c r="Q1142">
        <f>IF(data[[#This Row],[clicks]]=0,0,data[[#This Row],[spent]]/data[[#This Row],[clicks]])</f>
        <v>0</v>
      </c>
      <c r="R1142">
        <f>IF(data[[#This Row],[impressions]]=0,0,data[[#This Row],[spent]]/data[[#This Row],[impressions]]*1000)</f>
        <v>0</v>
      </c>
      <c r="S1142">
        <f t="shared" si="34"/>
        <v>0</v>
      </c>
      <c r="T1142">
        <f t="shared" si="35"/>
        <v>0</v>
      </c>
    </row>
    <row r="1143" spans="1:20" x14ac:dyDescent="0.3">
      <c r="A1143">
        <v>1314414</v>
      </c>
      <c r="B1143" s="1">
        <v>42964</v>
      </c>
      <c r="C1143" s="1">
        <v>42964</v>
      </c>
      <c r="F1143" t="s">
        <v>81</v>
      </c>
      <c r="G1143" t="s">
        <v>84</v>
      </c>
      <c r="H1143">
        <v>117</v>
      </c>
      <c r="I1143">
        <v>790253</v>
      </c>
      <c r="J1143">
        <v>135</v>
      </c>
      <c r="K1143">
        <v>199</v>
      </c>
      <c r="L1143">
        <v>8</v>
      </c>
      <c r="M1143">
        <v>2</v>
      </c>
      <c r="P1143">
        <f>IF(data[[#This Row],[impressions]]=0,0,data[[#This Row],[clicks]]/data[[#This Row],[impressions]])</f>
        <v>4.0201005025125629E-2</v>
      </c>
      <c r="Q1143">
        <f>IF(data[[#This Row],[clicks]]=0,0,data[[#This Row],[spent]]/data[[#This Row],[clicks]])</f>
        <v>0.25</v>
      </c>
      <c r="R1143">
        <f>IF(data[[#This Row],[impressions]]=0,0,data[[#This Row],[spent]]/data[[#This Row],[impressions]]*1000)</f>
        <v>10.050251256281408</v>
      </c>
      <c r="S1143">
        <f t="shared" si="34"/>
        <v>0</v>
      </c>
      <c r="T1143">
        <f t="shared" si="35"/>
        <v>0</v>
      </c>
    </row>
    <row r="1144" spans="1:20" x14ac:dyDescent="0.3">
      <c r="A1144">
        <v>1314415</v>
      </c>
      <c r="B1144" s="1">
        <v>42964</v>
      </c>
      <c r="C1144" s="1">
        <v>42964</v>
      </c>
      <c r="F1144" t="s">
        <v>84</v>
      </c>
      <c r="G1144" t="s">
        <v>82</v>
      </c>
      <c r="H1144">
        <v>118</v>
      </c>
      <c r="I1144">
        <v>513161</v>
      </c>
      <c r="J1144">
        <v>114</v>
      </c>
      <c r="K1144">
        <v>166</v>
      </c>
      <c r="L1144">
        <v>5</v>
      </c>
      <c r="M1144">
        <v>2</v>
      </c>
      <c r="P1144">
        <f>IF(data[[#This Row],[impressions]]=0,0,data[[#This Row],[clicks]]/data[[#This Row],[impressions]])</f>
        <v>3.0120481927710843E-2</v>
      </c>
      <c r="Q1144">
        <f>IF(data[[#This Row],[clicks]]=0,0,data[[#This Row],[spent]]/data[[#This Row],[clicks]])</f>
        <v>0.4</v>
      </c>
      <c r="R1144">
        <f>IF(data[[#This Row],[impressions]]=0,0,data[[#This Row],[spent]]/data[[#This Row],[impressions]]*1000)</f>
        <v>12.048192771084338</v>
      </c>
      <c r="S1144">
        <f t="shared" si="34"/>
        <v>0</v>
      </c>
      <c r="T1144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0585-372F-4093-9D9C-BB5EE728A914}">
  <dimension ref="B3:F4"/>
  <sheetViews>
    <sheetView workbookViewId="0">
      <selection activeCell="E8" sqref="E8"/>
    </sheetView>
  </sheetViews>
  <sheetFormatPr defaultRowHeight="14.4" x14ac:dyDescent="0.3"/>
  <cols>
    <col min="2" max="2" width="10.88671875" customWidth="1"/>
    <col min="3" max="3" width="12.21875" customWidth="1"/>
    <col min="4" max="4" width="12.6640625" customWidth="1"/>
    <col min="5" max="5" width="11.44140625" customWidth="1"/>
    <col min="6" max="6" width="11.5546875" customWidth="1"/>
  </cols>
  <sheetData>
    <row r="3" spans="2:6" x14ac:dyDescent="0.3">
      <c r="B3" t="str">
        <f>Sheet6!L3</f>
        <v>Total_CTR</v>
      </c>
      <c r="C3" t="str">
        <f>Sheet6!M3</f>
        <v>Total_CPC</v>
      </c>
      <c r="D3" t="str">
        <f>Sheet6!N3</f>
        <v>Total_CPM</v>
      </c>
      <c r="E3" t="str">
        <f>Sheet6!O3</f>
        <v>Total_CVR</v>
      </c>
      <c r="F3" t="str">
        <f>Sheet6!P3</f>
        <v>Total_CPA</v>
      </c>
    </row>
    <row r="4" spans="2:6" x14ac:dyDescent="0.3">
      <c r="B4" s="2">
        <f>Sheet6!L4</f>
        <v>1.6922401413644941E-4</v>
      </c>
      <c r="C4" s="3">
        <f>Sheet6!M4</f>
        <v>1.5131452642202661</v>
      </c>
      <c r="D4" s="3">
        <f>Sheet6!N4</f>
        <v>0.25606051558291176</v>
      </c>
      <c r="E4" s="2">
        <f>Sheet6!O4</f>
        <v>4.4008124576844956E-2</v>
      </c>
      <c r="F4" s="3">
        <f>Sheet6!P4</f>
        <v>34.383316234666665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9 9 4 0 f d - 5 7 3 0 - 4 c 7 6 - 9 f f 7 - 2 9 f f 3 7 c a 3 8 1 7 "   x m l n s = " h t t p : / / s c h e m a s . m i c r o s o f t . c o m / D a t a M a s h u p " > A A A A A H 4 E A A B Q S w M E F A A C A A g A 4 L s M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D g u w x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L s M W 7 P s m m J 2 A Q A A H g M A A B M A H A B G b 3 J t d W x h c y 9 T Z W N 0 a W 9 u M S 5 t I K I Y A C i g F A A A A A A A A A A A A A A A A A A A A A A A A A A A A H 2 S T U s D M R C G 7 4 X + h 7 B e W g i L r R 8 H Z Q + y t e h F l P b W y p I m 4 z Y 0 m y y Z 2 a I U / 7 v T L x S 7 m k u S 9 3 l 5 M 5 M E Q Z M N X k z 2 8 + C 2 2 + l 2 c K k i G G E U K Z E J B 9 T t C B 6 T 0 E Q N r O S 4 T k d B N x V 4 6 o 2 t g z Q P n n i D v S S / m Y 8 b a i I U l q X o D x M u b T 2 f K l w N 5 9 v Y V O M 6 6 c v Z C J y t L B u y R C Z S 5 M E 1 l c d s c C X F v d f B W F 9 m 1 1 f n 5 w M p X p p A M K E P B 9 n 3 M n 0 K H l 7 7 c l / g W f I c Q 8 X M i A d Q B i I m X O 1 U L d h 4 I A e 9 t + 9 F i t l B v 3 N u o p V T E T O K z c / I f K l 8 y Y n T j x q + 4 6 Z R e X w L s d q X v I X Y a z l f b j a J M o U 1 3 N 2 j p + v L d G v 9 l G K T R K h D J O 6 w Q F K R 2 E C M t r f + m 4 M 3 J 1 S r q l a 2 9 K 3 R b 4 v i X 6 5 K O A Y S v N N O K / k U i C f y 7 v k A a X C a c k T D v 9 F F C 6 p q J s i f D U + h d l a v W n S s + X c d a / N N t Y C 4 0 y m Q c o U O f s 2 X z Z E t r d Z 1 D G s w f 5 o + + 9 2 O 9 a 2 v f f s F U E s B A i 0 A F A A C A A g A 4 L s M W x X I G O S m A A A A 9 w A A A B I A A A A A A A A A A A A A A A A A A A A A A E N v b m Z p Z y 9 Q Y W N r Y W d l L n h t b F B L A Q I t A B Q A A g A I A O C 7 D F s P y u m r p A A A A O k A A A A T A A A A A A A A A A A A A A A A A P I A A A B b Q 2 9 u d G V u d F 9 U e X B l c 1 0 u e G 1 s U E s B A i 0 A F A A C A A g A 4 L s M W 7 P s m m J 2 A Q A A H g M A A B M A A A A A A A A A A A A A A A A A 4 w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w 8 A A A A A A A D Z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y N T M y N 2 I 0 L W M y N T M t N D c 0 N S 1 i O D Y 5 L T I z M z h l M W N k O W V j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Y W R f a W Q m c X V v d D s s J n F 1 b 3 Q 7 c m V w b 3 J 0 a W 5 n X 3 N 0 Y X J 0 J n F 1 b 3 Q 7 L C Z x d W 9 0 O 3 J l c G 9 y d G l u Z 1 9 l b m Q m c X V v d D s s J n F 1 b 3 Q 7 Y 2 F t c G F p Z 2 5 f a W Q m c X V v d D s s J n F 1 b 3 Q 7 Z m J f Y 2 F t c G F p Z 2 5 f a W Q m c X V v d D s s J n F 1 b 3 Q 7 Y W d l J n F 1 b 3 Q 7 L C Z x d W 9 0 O 2 d l b m R l c i Z x d W 9 0 O y w m c X V v d D t p b n R l c m V z d D E m c X V v d D s s J n F 1 b 3 Q 7 a W 5 0 Z X J l c 3 Q y J n F 1 b 3 Q 7 L C Z x d W 9 0 O 2 l u d G V y Z X N 0 M y Z x d W 9 0 O y w m c X V v d D t p b X B y Z X N z a W 9 u c y Z x d W 9 0 O y w m c X V v d D t j b G l j a 3 M m c X V v d D s s J n F 1 b 3 Q 7 c 3 B l b n Q m c X V v d D s s J n F 1 b 3 Q 7 d G 9 0 Y W x f Y 2 9 u d m V y c 2 l v b i Z x d W 9 0 O y w m c X V v d D t h c H B y b 3 Z l Z F 9 j b 2 5 2 Z X J z a W 9 u J n F 1 b 3 Q 7 X S I g L z 4 8 R W 5 0 c n k g V H l w Z T 0 i R m l s b E N v b H V t b l R 5 c G V z I i B W Y W x 1 Z T 0 i c 0 F 3 a 0 p B d 0 1 H Q m d N R E F 3 T U R C U U 1 E I i A v P j x F b n R y e S B U e X B l P S J G a W x s T G F z d F V w Z G F 0 Z W Q i I F Z h b H V l P S J k M j A y N S 0 w O C 0 x M l Q x O D o w M T o w M C 4 y O T g 4 M z A z W i I g L z 4 8 R W 5 0 c n k g V H l w Z T 0 i R m l s b E V y c m 9 y Q 2 9 1 b n Q i I F Z h b H V l P S J s M z g y I i A v P j x F b n R y e S B U e X B l P S J G a W x s R X J y b 3 J D b 2 R l I i B W Y W x 1 Z T 0 i c 1 V u a 2 5 v d 2 4 i I C 8 + P E V u d H J 5 I F R 5 c G U 9 I k Z p b G x D b 3 V u d C I g V m F s d W U 9 I m w x M T Q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N o Y W 5 n Z W Q g V H l w Z S 5 7 Y W R f a W Q s M H 0 m c X V v d D s s J n F 1 b 3 Q 7 U 2 V j d G l v b j E v Z G F 0 Y S 9 D a G F u Z 2 V k I F R 5 c G U u e 3 J l c G 9 y d G l u Z 1 9 z d G F y d C w x f S Z x d W 9 0 O y w m c X V v d D t T Z W N 0 a W 9 u M S 9 k Y X R h L 0 N o Y W 5 n Z W Q g V H l w Z S 5 7 c m V w b 3 J 0 a W 5 n X 2 V u Z C w y f S Z x d W 9 0 O y w m c X V v d D t T Z W N 0 a W 9 u M S 9 k Y X R h L 0 N o Y W 5 n Z W Q g V H l w Z S 5 7 Y 2 F t c G F p Z 2 5 f a W Q s M 3 0 m c X V v d D s s J n F 1 b 3 Q 7 U 2 V j d G l v b j E v Z G F 0 Y S 9 D a G F u Z 2 V k I F R 5 c G U u e 2 Z i X 2 N h b X B h a W d u X 2 l k L D R 9 J n F 1 b 3 Q 7 L C Z x d W 9 0 O 1 N l Y 3 R p b 2 4 x L 2 R h d G E v Q 2 h h b m d l Z C B U e X B l L n t h Z 2 U s N X 0 m c X V v d D s s J n F 1 b 3 Q 7 U 2 V j d G l v b j E v Z G F 0 Y S 9 D a G F u Z 2 V k I F R 5 c G U u e 2 d l b m R l c i w 2 f S Z x d W 9 0 O y w m c X V v d D t T Z W N 0 a W 9 u M S 9 k Y X R h L 0 N o Y W 5 n Z W Q g V H l w Z S 5 7 a W 5 0 Z X J l c 3 Q x L D d 9 J n F 1 b 3 Q 7 L C Z x d W 9 0 O 1 N l Y 3 R p b 2 4 x L 2 R h d G E v Q 2 h h b m d l Z C B U e X B l L n t p b n R l c m V z d D I s O H 0 m c X V v d D s s J n F 1 b 3 Q 7 U 2 V j d G l v b j E v Z G F 0 Y S 9 D a G F u Z 2 V k I F R 5 c G U u e 2 l u d G V y Z X N 0 M y w 5 f S Z x d W 9 0 O y w m c X V v d D t T Z W N 0 a W 9 u M S 9 k Y X R h L 0 N o Y W 5 n Z W Q g V H l w Z S 5 7 a W 1 w c m V z c 2 l v b n M s M T B 9 J n F 1 b 3 Q 7 L C Z x d W 9 0 O 1 N l Y 3 R p b 2 4 x L 2 R h d G E v Q 2 h h b m d l Z C B U e X B l L n t j b G l j a 3 M s M T F 9 J n F 1 b 3 Q 7 L C Z x d W 9 0 O 1 N l Y 3 R p b 2 4 x L 2 R h d G E v Q 2 h h b m d l Z C B U e X B l L n t z c G V u d C w x M n 0 m c X V v d D s s J n F 1 b 3 Q 7 U 2 V j d G l v b j E v Z G F 0 Y S 9 D a G F u Z 2 V k I F R 5 c G U u e 3 R v d G F s X 2 N v b n Z l c n N p b 2 4 s M T N 9 J n F 1 b 3 Q 7 L C Z x d W 9 0 O 1 N l Y 3 R p b 2 4 x L 2 R h d G E v Q 2 h h b m d l Z C B U e X B l L n t h c H B y b 3 Z l Z F 9 j b 2 5 2 Z X J z a W 9 u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0 Y S 9 D a G F u Z 2 V k I F R 5 c G U u e 2 F k X 2 l k L D B 9 J n F 1 b 3 Q 7 L C Z x d W 9 0 O 1 N l Y 3 R p b 2 4 x L 2 R h d G E v Q 2 h h b m d l Z C B U e X B l L n t y Z X B v c n R p b m d f c 3 R h c n Q s M X 0 m c X V v d D s s J n F 1 b 3 Q 7 U 2 V j d G l v b j E v Z G F 0 Y S 9 D a G F u Z 2 V k I F R 5 c G U u e 3 J l c G 9 y d G l u Z 1 9 l b m Q s M n 0 m c X V v d D s s J n F 1 b 3 Q 7 U 2 V j d G l v b j E v Z G F 0 Y S 9 D a G F u Z 2 V k I F R 5 c G U u e 2 N h b X B h a W d u X 2 l k L D N 9 J n F 1 b 3 Q 7 L C Z x d W 9 0 O 1 N l Y 3 R p b 2 4 x L 2 R h d G E v Q 2 h h b m d l Z C B U e X B l L n t m Y l 9 j Y W 1 w Y W l n b l 9 p Z C w 0 f S Z x d W 9 0 O y w m c X V v d D t T Z W N 0 a W 9 u M S 9 k Y X R h L 0 N o Y W 5 n Z W Q g V H l w Z S 5 7 Y W d l L D V 9 J n F 1 b 3 Q 7 L C Z x d W 9 0 O 1 N l Y 3 R p b 2 4 x L 2 R h d G E v Q 2 h h b m d l Z C B U e X B l L n t n Z W 5 k Z X I s N n 0 m c X V v d D s s J n F 1 b 3 Q 7 U 2 V j d G l v b j E v Z G F 0 Y S 9 D a G F u Z 2 V k I F R 5 c G U u e 2 l u d G V y Z X N 0 M S w 3 f S Z x d W 9 0 O y w m c X V v d D t T Z W N 0 a W 9 u M S 9 k Y X R h L 0 N o Y W 5 n Z W Q g V H l w Z S 5 7 a W 5 0 Z X J l c 3 Q y L D h 9 J n F 1 b 3 Q 7 L C Z x d W 9 0 O 1 N l Y 3 R p b 2 4 x L 2 R h d G E v Q 2 h h b m d l Z C B U e X B l L n t p b n R l c m V z d D M s O X 0 m c X V v d D s s J n F 1 b 3 Q 7 U 2 V j d G l v b j E v Z G F 0 Y S 9 D a G F u Z 2 V k I F R 5 c G U u e 2 l t c H J l c 3 N p b 2 5 z L D E w f S Z x d W 9 0 O y w m c X V v d D t T Z W N 0 a W 9 u M S 9 k Y X R h L 0 N o Y W 5 n Z W Q g V H l w Z S 5 7 Y 2 x p Y 2 t z L D E x f S Z x d W 9 0 O y w m c X V v d D t T Z W N 0 a W 9 u M S 9 k Y X R h L 0 N o Y W 5 n Z W Q g V H l w Z S 5 7 c 3 B l b n Q s M T J 9 J n F 1 b 3 Q 7 L C Z x d W 9 0 O 1 N l Y 3 R p b 2 4 x L 2 R h d G E v Q 2 h h b m d l Z C B U e X B l L n t 0 b 3 R h b F 9 j b 2 5 2 Z X J z a W 9 u L D E z f S Z x d W 9 0 O y w m c X V v d D t T Z W N 0 a W 9 u M S 9 k Y X R h L 0 N o Y W 5 n Z W Q g V H l w Z S 5 7 Y X B w c m 9 2 Z W R f Y 2 9 u d m V y c 2 l v b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W 1 g a A l N 6 B J q l v D m N c a j c g A A A A A A g A A A A A A E G Y A A A A B A A A g A A A A v 9 b n k O T h T O 0 K 1 X U W g n u O u Z c W d E L G y E f e e m 7 v T S S C d F 8 A A A A A D o A A A A A C A A A g A A A A D l O k n R 3 x w S v Z t / R f q U p X g 2 V m S 8 U + 4 j 0 M 7 P m z w a F U W M N Q A A A A p 3 2 O L F F Y M I A 3 n T G W J p Z 9 3 w U T C f 3 1 e F l w K / X h q 8 z L Z A I A I c y D A V t i 0 w R v W 0 6 l T G a J v s I O i c y K X t 0 1 m 9 r g B r z q h G J O d d g 0 R U O O t D X 1 t B Z a T r t A A A A A s o n U J z 4 G L B j 5 9 7 Y b P 4 l m Y R f r L T O X L H u 4 e Q 6 l 3 / G R z c Z l 0 V T h d k T v H q y a O v K E F j q 0 d Y a k A P b c 3 C d y / T m Z g g 5 d g Q = = < / D a t a M a s h u p > 
</file>

<file path=customXml/itemProps1.xml><?xml version="1.0" encoding="utf-8"?>
<ds:datastoreItem xmlns:ds="http://schemas.openxmlformats.org/officeDocument/2006/customXml" ds:itemID="{14C7D862-E870-490E-BF99-21087774A4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Sheet6</vt:lpstr>
      <vt:lpstr>data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Vispute</dc:creator>
  <cp:lastModifiedBy>Narendra Vispute</cp:lastModifiedBy>
  <dcterms:created xsi:type="dcterms:W3CDTF">2025-08-12T11:26:06Z</dcterms:created>
  <dcterms:modified xsi:type="dcterms:W3CDTF">2025-08-13T11:20:08Z</dcterms:modified>
</cp:coreProperties>
</file>