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8_{36A04CAC-4CFA-427F-ACB3-4F6C89685616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Net Sales" sheetId="1" r:id="rId1"/>
    <sheet name="BC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G5" i="1" l="1"/>
  <c r="G4" i="1"/>
  <c r="G3" i="1"/>
  <c r="E5" i="1"/>
  <c r="E4" i="1"/>
  <c r="E3" i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<sst xmlns="http://schemas.openxmlformats.org/spreadsheetml/2006/main" count="19" uniqueCount="16">
  <si>
    <t>Comparative Net Sales Template
Run Date : 2023-10-14 12:51:40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</si>
  <si>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</si>
  <si>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</si>
  <si>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</si>
  <si>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</si>
  <si>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</si>
  <si>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</si>
  <si>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</si>
  <si>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</si>
  <si>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</si>
  <si>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</si>
  <si>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BACOLOD</t>
  </si>
  <si>
    <t>ACTIVE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</si>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</sst>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UDGET%202024%20(1ST)\Budget%202024\00_Budget%202024%20BC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Assumptions"/>
      <sheetName val="Schedule-CM"/>
      <sheetName val="Schedule-VOL"/>
      <sheetName val="PNL2022"/>
      <sheetName val="PNL PER PROD 2022"/>
      <sheetName val="P&amp;L - 2023"/>
      <sheetName val="P&amp;L-2022"/>
      <sheetName val="P&amp;L-BGT 2024"/>
      <sheetName val="Sheet1"/>
      <sheetName val="Sheet2"/>
      <sheetName val="VARIABLE RATES"/>
      <sheetName val="Comparative P&amp;L"/>
      <sheetName val="Item"/>
      <sheetName val="Opex_Link"/>
      <sheetName val="Sales_CTG"/>
      <sheetName val="Sales_ULR"/>
      <sheetName val="Sales_RSL"/>
      <sheetName val="Sales_XPRS"/>
      <sheetName val="Sales_CDI"/>
      <sheetName val="ADS &amp; STORE EXPANSION"/>
    </sheetNames>
    <sheetDataSet>
      <sheetData sheetId="0"/>
      <sheetData sheetId="1"/>
      <sheetData sheetId="2"/>
      <sheetData sheetId="3">
        <row r="268">
          <cell r="O268">
            <v>0.6696529275836568</v>
          </cell>
        </row>
        <row r="270">
          <cell r="O270">
            <v>1710703.75</v>
          </cell>
          <cell r="P270">
            <v>492715.25</v>
          </cell>
          <cell r="Q270">
            <v>440552</v>
          </cell>
        </row>
        <row r="272">
          <cell r="O272">
            <v>432431275.12000006</v>
          </cell>
          <cell r="P272">
            <v>122307707.56000002</v>
          </cell>
          <cell r="Q272">
            <v>91015343.640000001</v>
          </cell>
        </row>
      </sheetData>
      <sheetData sheetId="4"/>
      <sheetData sheetId="5">
        <row r="2">
          <cell r="G2">
            <v>287.60154166031612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E12" sqref="E12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9.33203125" bestFit="1" customWidth="1"/>
    <col min="4" max="4" width="15.33203125" bestFit="1" customWidth="1"/>
    <col min="5" max="5" width="13.33203125" bestFit="1" customWidth="1"/>
    <col min="6" max="6" width="8.109375" bestFit="1" customWidth="1"/>
    <col min="7" max="7" width="10.5546875" bestFit="1" customWidth="1"/>
    <col min="8" max="8" width="24" customWidth="1"/>
  </cols>
  <sheetData>
    <row r="1" spans="1:10" ht="28.8" x14ac:dyDescent="0.3">
      <c r="A1" s="1" t="s">
        <v>0</v>
      </c>
    </row>
    <row r="2" spans="1:10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x14ac:dyDescent="0.3">
      <c r="A3" s="4">
        <v>1020</v>
      </c>
      <c r="B3" t="s">
        <v>11</v>
      </c>
      <c r="C3" s="5" t="s">
        <v>13</v>
      </c>
      <c r="D3" s="3">
        <f>+[1]PNL2022!$O$272</f>
        <v>432431275.12000006</v>
      </c>
      <c r="E3" s="3">
        <f>+[1]PNL2022!$O$270</f>
        <v>1710703.75</v>
      </c>
      <c r="F3" s="3">
        <v>278.05773070410356</v>
      </c>
      <c r="G3" s="3">
        <f>+[1]PNL2022!$O$272/[1]PNL2022!$O$270</f>
        <v>252.77975518554868</v>
      </c>
      <c r="H3" s="6">
        <v>67</v>
      </c>
      <c r="J3" s="3"/>
    </row>
    <row r="4" spans="1:10" x14ac:dyDescent="0.3">
      <c r="A4" s="4">
        <v>1020</v>
      </c>
      <c r="B4" t="s">
        <v>11</v>
      </c>
      <c r="C4" s="5" t="s">
        <v>14</v>
      </c>
      <c r="D4" s="3">
        <f>+[1]PNL2022!$P$272</f>
        <v>122307707.56000002</v>
      </c>
      <c r="E4" s="3">
        <f>+[1]PNL2022!$P$270</f>
        <v>492715.25</v>
      </c>
      <c r="F4" s="3">
        <v>272.31053878141586</v>
      </c>
      <c r="G4" s="3">
        <f>+[1]PNL2022!$P$272/[1]PNL2022!$P$270</f>
        <v>248.23203170593973</v>
      </c>
      <c r="H4" s="6">
        <v>19</v>
      </c>
      <c r="J4" s="3"/>
    </row>
    <row r="5" spans="1:10" x14ac:dyDescent="0.3">
      <c r="A5" s="4">
        <v>1020</v>
      </c>
      <c r="B5" t="s">
        <v>11</v>
      </c>
      <c r="C5" s="5" t="s">
        <v>15</v>
      </c>
      <c r="D5" s="3">
        <f>+[1]PNL2022!$Q$272</f>
        <v>91015343.640000001</v>
      </c>
      <c r="E5" s="3">
        <f>+[1]PNL2022!$Q$270</f>
        <v>440552</v>
      </c>
      <c r="F5" s="3">
        <v>240.2686735125933</v>
      </c>
      <c r="G5" s="3">
        <f>+[1]PNL2022!$Q$272/[1]PNL2022!$Q$270</f>
        <v>206.59387232381195</v>
      </c>
      <c r="H5" s="6">
        <v>14</v>
      </c>
      <c r="J5" s="3"/>
    </row>
    <row r="6" spans="1:10" x14ac:dyDescent="0.3">
      <c r="D6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Rich Osea</cp:lastModifiedBy>
  <dcterms:created xsi:type="dcterms:W3CDTF">2023-10-14T04:51:40Z</dcterms:created>
  <dcterms:modified xsi:type="dcterms:W3CDTF">2023-10-15T08:56:42Z</dcterms:modified>
  <cp:category/>
</cp:coreProperties>
</file>