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8_{19B0E371-0B5E-43EE-AFDC-3D6E0881F65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Net Sales" sheetId="1" r:id="rId1"/>
    <sheet name="BC" sheetId="2" r:id="rId2"/>
  </sheets>
  <externalReferences>
    <externalReference r:id="rId3"/>
  </externalReferences>
  <calcPr calcId="191029"/>
</workbook>
</file>

<file path=xl/calcChain.xml><?xml version="1.0" encoding="utf-8"?>
<calcChain xmlns="http://schemas.openxmlformats.org/spreadsheetml/2006/main">
  <c r="G5" i="1" l="1"/>
  <c r="G4" i="1"/>
  <c r="G3" i="1"/>
  <c r="E5" i="1"/>
  <c r="E4" i="1"/>
  <c r="E3" i="1"/>
  <c r="D5" i="1"/>
  <c r="D4" i="1"/>
  <c r="D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<sst xmlns="http://schemas.openxmlformats.org/spreadsheetml/2006/main" count="19" uniqueCount="16">
  <si>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2023-10-14 12:51:40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</si>
  <si>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</si>
  <si>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</si>
  <si>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</si>
  <si>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</si>
  <si>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</si>
  <si>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</si>
  <si>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</si>
  <si>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</si>
  <si>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</si>
  <si>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</si>
  <si>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BACOLOD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</si>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</sst>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UDGET%202024%20(1ST)\Budget%202024\00_Budget%202024%20BC%20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Assumptions"/>
      <sheetName val="Schedule-CM"/>
      <sheetName val="Schedule-VOL"/>
      <sheetName val="PNL2022"/>
      <sheetName val="PNL PER PROD 2022"/>
      <sheetName val="P&amp;L - 2023"/>
      <sheetName val="P&amp;L-2022"/>
      <sheetName val="P&amp;L-BGT 2024"/>
      <sheetName val="Sheet1"/>
      <sheetName val="Sheet2"/>
      <sheetName val="VARIABLE RATES"/>
      <sheetName val="Comparative P&amp;L"/>
      <sheetName val="Item"/>
      <sheetName val="Opex_Link"/>
      <sheetName val="Sales_CTG"/>
      <sheetName val="Sales_ULR"/>
      <sheetName val="Sales_RSL"/>
      <sheetName val="Sales_XPRS"/>
      <sheetName val="Sales_CDI"/>
      <sheetName val="ADS &amp; STORE EXPANSION"/>
    </sheetNames>
    <sheetDataSet>
      <sheetData sheetId="0"/>
      <sheetData sheetId="1"/>
      <sheetData sheetId="2"/>
      <sheetData sheetId="3"/>
      <sheetData sheetId="4"/>
      <sheetData sheetId="5">
        <row r="2">
          <cell r="G2">
            <v>287.60154166031612</v>
          </cell>
          <cell r="H2">
            <v>285.07149076738966</v>
          </cell>
          <cell r="I2">
            <v>218.80621677259316</v>
          </cell>
        </row>
        <row r="9">
          <cell r="G9">
            <v>1628664.5598000002</v>
          </cell>
          <cell r="H9">
            <v>407242.79670000001</v>
          </cell>
          <cell r="I9">
            <v>322236.815</v>
          </cell>
        </row>
        <row r="120">
          <cell r="G120">
            <v>468406438.24600011</v>
          </cell>
          <cell r="H120">
            <v>116093311.15955</v>
          </cell>
          <cell r="I120">
            <v>70507418.394999996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14" sqref="E14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9.33203125" bestFit="1" customWidth="1"/>
    <col min="4" max="4" width="15.33203125" style="5" bestFit="1" customWidth="1"/>
    <col min="5" max="5" width="13.33203125" style="5" bestFit="1" customWidth="1"/>
    <col min="6" max="6" width="8.109375" style="5" bestFit="1" customWidth="1"/>
    <col min="7" max="7" width="10.5546875" style="5" bestFit="1" customWidth="1"/>
    <col min="8" max="8" width="24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2" t="s">
        <v>8</v>
      </c>
    </row>
    <row r="3" spans="1:8" x14ac:dyDescent="0.3">
      <c r="A3" s="3">
        <v>1020</v>
      </c>
      <c r="B3" t="s">
        <v>11</v>
      </c>
      <c r="C3" s="4" t="s">
        <v>13</v>
      </c>
      <c r="D3" s="5">
        <f>+'[1]P&amp;L - 2023'!$G$120</f>
        <v>468406438.24600011</v>
      </c>
      <c r="E3" s="5">
        <f>+'[1]P&amp;L - 2023'!$G$9</f>
        <v>1628664.5598000002</v>
      </c>
      <c r="F3" s="5">
        <v>261.45594696392374</v>
      </c>
      <c r="G3" s="5">
        <f>+'[1]P&amp;L - 2023'!$G$2</f>
        <v>287.60154166031612</v>
      </c>
      <c r="H3" s="5">
        <v>71</v>
      </c>
    </row>
    <row r="4" spans="1:8" x14ac:dyDescent="0.3">
      <c r="A4" s="3">
        <v>1020</v>
      </c>
      <c r="B4" t="s">
        <v>11</v>
      </c>
      <c r="C4" s="4" t="s">
        <v>14</v>
      </c>
      <c r="D4" s="5">
        <f>+'[1]P&amp;L - 2023'!$H$120</f>
        <v>116093311.15955</v>
      </c>
      <c r="E4" s="5">
        <f>+'[1]P&amp;L - 2023'!$H$9</f>
        <v>407242.79670000001</v>
      </c>
      <c r="F4" s="5">
        <v>259.86462239506807</v>
      </c>
      <c r="G4" s="5">
        <f>+'[1]P&amp;L - 2023'!$H$2</f>
        <v>285.07149076738966</v>
      </c>
      <c r="H4" s="5">
        <v>18</v>
      </c>
    </row>
    <row r="5" spans="1:8" x14ac:dyDescent="0.3">
      <c r="A5" s="3">
        <v>1020</v>
      </c>
      <c r="B5" t="s">
        <v>11</v>
      </c>
      <c r="C5" s="4" t="s">
        <v>15</v>
      </c>
      <c r="D5" s="5">
        <f>+'[1]P&amp;L - 2023'!$I$120</f>
        <v>70507418.394999996</v>
      </c>
      <c r="E5" s="5">
        <f>+'[1]P&amp;L - 2023'!$I$9</f>
        <v>322236.815</v>
      </c>
      <c r="F5" s="5">
        <v>188.1394813177929</v>
      </c>
      <c r="G5" s="5">
        <f>+'[1]P&amp;L - 2023'!$I$2</f>
        <v>218.80621677259316</v>
      </c>
      <c r="H5" s="5">
        <v>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 Osea</cp:lastModifiedBy>
  <dcterms:created xsi:type="dcterms:W3CDTF">2023-10-14T04:51:40Z</dcterms:created>
  <dcterms:modified xsi:type="dcterms:W3CDTF">2023-10-15T08:55:20Z</dcterms:modified>
  <cp:category/>
</cp:coreProperties>
</file>