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9E15E686-FC46-4EFF-966A-53F5D6CAD4F4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Comparative Net Sales" sheetId="1" r:id="rId1"/>
    <sheet name="working file" sheetId="3" r:id="rId2"/>
    <sheet name="BC" sheetId="2" r:id="rId3"/>
  </sheets>
  <externalReferences>
    <externalReference r:id="rId4"/>
  </externalReferences>
  <calcPr calcId="179021"/>
</workbook>
</file>

<file path=xl/calcChain.xml><?xml version="1.0" encoding="utf-8"?>
<calcChain xmlns="http://schemas.openxmlformats.org/spreadsheetml/2006/main">
  <c r="H8" i="3" l="1"/>
  <c r="H6" i="3"/>
  <c r="H5" i="3"/>
  <c r="H4" i="3"/>
  <c r="H3" i="3"/>
  <c r="E8" i="3"/>
  <c r="D8" i="3"/>
  <c r="J6" i="3"/>
  <c r="F6" i="3" s="1"/>
  <c r="J5" i="3"/>
  <c r="F5" i="3" s="1"/>
  <c r="F4" i="3"/>
  <c r="G6" i="3"/>
  <c r="G5" i="3"/>
  <c r="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2EE2D60-1CAD-4E6C-B84F-C266EEC4DE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E8562D4-6EBA-4176-B4EF-3C0195E4B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<sst xmlns="http://schemas.openxmlformats.org/spreadsheetml/2006/main" count="35" uniqueCount="23">
  <si>
    <t>Comparative Net Sales Template
Run Date : 2023-10-10 19:38:03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</si>
  <si>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</si>
  <si>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</si>
  <si>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</si>
  <si>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</si>
  <si>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</si>
  <si>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</si>
  <si>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</si>
  <si>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</si>
  <si>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</si>
  <si>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</si>
  <si>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ROXAS</t>
  </si>
  <si>
    <t>ACTIVE</t>
  </si>
  <si>
    <t>CHOOKS EXPRESS Total</t>
  </si>
  <si>
    <t>CHOOKS-TO-GO</t>
  </si>
  <si>
    <t>RESELLER</t>
  </si>
  <si>
    <t>ULING ROASTER</t>
  </si>
  <si>
    <t xml:space="preserve"> </t>
  </si>
  <si>
    <t>*2023  pnl /actual kgs</t>
  </si>
  <si>
    <t>total</t>
  </si>
  <si>
    <t>CHOOKS EXPRESS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</si>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</sst>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3" borderId="0" xfId="2" applyFont="1" applyFill="1"/>
    <xf numFmtId="43" fontId="3" fillId="0" borderId="0" xfId="1" applyFont="1"/>
    <xf numFmtId="9" fontId="0" fillId="0" borderId="0" xfId="2" applyFont="1" applyFill="1"/>
    <xf numFmtId="164" fontId="5" fillId="4" borderId="0" xfId="3" applyFont="1" applyFill="1" applyBorder="1"/>
    <xf numFmtId="43" fontId="6" fillId="4" borderId="0" xfId="1" applyFont="1" applyFill="1" applyBorder="1"/>
  </cellXfs>
  <cellStyles count="4">
    <cellStyle name="Comma" xfId="1" builtinId="3"/>
    <cellStyle name="Comma 5" xfId="3" xr:uid="{800B8914-8265-4DA4-AAEF-E3E1AB9A368A}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esktop/POWERPOINT-RETAIL%20GROUP/00_Budget%202024%20BC%20Template-1009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P-powerpoint"/>
      <sheetName val="POWERPOINT"/>
      <sheetName val="P&amp;L-BGT 2024"/>
      <sheetName val="P&amp;L - 2023"/>
      <sheetName val="Schedule-CM"/>
      <sheetName val="Price Assumptions"/>
      <sheetName val="Comparative P&amp;L"/>
      <sheetName val="Schedule-VOL"/>
      <sheetName val="P&amp;L-2022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>
        <row r="72">
          <cell r="H72">
            <v>40722.183333333334</v>
          </cell>
          <cell r="I72">
            <v>70823.469999999987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8" sqref="B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.28515625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2.140625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1026</v>
      </c>
      <c r="B3" s="3" t="s">
        <v>11</v>
      </c>
      <c r="C3" s="3" t="s">
        <v>20</v>
      </c>
      <c r="D3">
        <v>0</v>
      </c>
      <c r="E3">
        <v>0</v>
      </c>
      <c r="F3">
        <v>0</v>
      </c>
      <c r="G3">
        <v>0</v>
      </c>
    </row>
    <row r="4" spans="1:10" x14ac:dyDescent="0.25">
      <c r="C4" t="s">
        <v>14</v>
      </c>
      <c r="D4">
        <v>201770133.72</v>
      </c>
      <c r="E4">
        <v>681380.82</v>
      </c>
      <c r="F4">
        <v>284.95</v>
      </c>
      <c r="G4">
        <v>296.12</v>
      </c>
      <c r="H4" s="9">
        <v>0.89529154069737882</v>
      </c>
      <c r="J4" s="8" t="s">
        <v>17</v>
      </c>
    </row>
    <row r="5" spans="1:10" x14ac:dyDescent="0.25">
      <c r="C5" s="3" t="s">
        <v>21</v>
      </c>
      <c r="D5">
        <v>11617153.1</v>
      </c>
      <c r="E5">
        <v>39209.25</v>
      </c>
      <c r="F5">
        <v>285.27999999999997</v>
      </c>
      <c r="G5">
        <v>296.29000000000002</v>
      </c>
      <c r="H5" s="9">
        <v>5.1547464961481368E-2</v>
      </c>
    </row>
    <row r="6" spans="1:10" x14ac:dyDescent="0.25">
      <c r="C6" s="3" t="s">
        <v>22</v>
      </c>
      <c r="D6">
        <v>11980791.119999999</v>
      </c>
      <c r="E6">
        <v>65591</v>
      </c>
      <c r="F6">
        <v>169.16</v>
      </c>
      <c r="G6">
        <v>182.66</v>
      </c>
      <c r="H6" s="9">
        <v>5.3160994341139828E-2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639B-DA1B-4A1F-ABB0-684261756F05}">
  <dimension ref="A1:J10"/>
  <sheetViews>
    <sheetView topLeftCell="B1" workbookViewId="0">
      <selection activeCell="C9" sqref="C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5.28515625" bestFit="1" customWidth="1"/>
    <col min="5" max="5" width="16.85546875" customWidth="1"/>
    <col min="6" max="6" width="8.140625" bestFit="1" customWidth="1"/>
    <col min="7" max="7" width="10.5703125" bestFit="1" customWidth="1"/>
    <col min="8" max="8" width="24.7109375" bestFit="1" customWidth="1"/>
    <col min="10" max="10" width="24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1026</v>
      </c>
      <c r="B3" s="3" t="s">
        <v>11</v>
      </c>
      <c r="C3" t="s">
        <v>13</v>
      </c>
      <c r="D3">
        <v>0</v>
      </c>
      <c r="H3" s="6">
        <f>D3/$D$8</f>
        <v>0</v>
      </c>
      <c r="J3" s="3" t="s">
        <v>18</v>
      </c>
    </row>
    <row r="4" spans="1:10" x14ac:dyDescent="0.25">
      <c r="C4" t="s">
        <v>14</v>
      </c>
      <c r="D4" s="4">
        <v>201770133.7204226</v>
      </c>
      <c r="E4" s="4">
        <v>681380.81666666665</v>
      </c>
      <c r="F4">
        <f>D4/J4</f>
        <v>284.94746653750957</v>
      </c>
      <c r="G4" s="4">
        <f>D4/E4</f>
        <v>296.11948089100531</v>
      </c>
      <c r="H4" s="7">
        <f t="shared" ref="H4:H8" si="0">D4/$D$8</f>
        <v>0.89529154069737882</v>
      </c>
      <c r="J4" s="11">
        <v>708095.90333333332</v>
      </c>
    </row>
    <row r="5" spans="1:10" x14ac:dyDescent="0.25">
      <c r="C5" t="s">
        <v>16</v>
      </c>
      <c r="D5" s="4">
        <v>11617153.100905363</v>
      </c>
      <c r="E5" s="4">
        <v>39209.25</v>
      </c>
      <c r="F5">
        <f t="shared" ref="F5:F6" si="1">D5/J5</f>
        <v>285.27824762765329</v>
      </c>
      <c r="G5" s="4">
        <f t="shared" ref="G5:G6" si="2">D5/E5</f>
        <v>296.2860320180917</v>
      </c>
      <c r="H5" s="7">
        <f t="shared" si="0"/>
        <v>5.1547464961481368E-2</v>
      </c>
      <c r="J5" s="10">
        <f>'[1]P&amp;L - 2023'!$H$72</f>
        <v>40722.183333333334</v>
      </c>
    </row>
    <row r="6" spans="1:10" x14ac:dyDescent="0.25">
      <c r="C6" t="s">
        <v>15</v>
      </c>
      <c r="D6" s="4">
        <v>11980791.115894228</v>
      </c>
      <c r="E6" s="4">
        <v>65591</v>
      </c>
      <c r="F6">
        <f t="shared" si="1"/>
        <v>169.16413606808916</v>
      </c>
      <c r="G6" s="4">
        <f t="shared" si="2"/>
        <v>182.65907084652207</v>
      </c>
      <c r="H6" s="7">
        <f t="shared" si="0"/>
        <v>5.3160994341139828E-2</v>
      </c>
      <c r="J6" s="10">
        <f>'[1]P&amp;L - 2023'!$I$72</f>
        <v>70823.469999999987</v>
      </c>
    </row>
    <row r="8" spans="1:10" x14ac:dyDescent="0.25">
      <c r="C8" s="3" t="s">
        <v>19</v>
      </c>
      <c r="D8" s="4">
        <f>SUM(D3:D7)</f>
        <v>225368077.93722218</v>
      </c>
      <c r="E8" s="4">
        <f t="shared" ref="E8" si="3">SUM(E3:E7)</f>
        <v>786181.06666666665</v>
      </c>
      <c r="G8" s="5"/>
      <c r="H8">
        <f t="shared" si="0"/>
        <v>1</v>
      </c>
    </row>
    <row r="9" spans="1:10" x14ac:dyDescent="0.25">
      <c r="G9" s="5"/>
    </row>
    <row r="10" spans="1:10" x14ac:dyDescent="0.25">
      <c r="G10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working file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ACER</cp:lastModifiedBy>
  <dcterms:created xsi:type="dcterms:W3CDTF">2023-10-10T11:38:03Z</dcterms:created>
  <dcterms:modified xsi:type="dcterms:W3CDTF">2023-10-11T00:54:59Z</dcterms:modified>
  <cp:category/>
</cp:coreProperties>
</file>