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3 Budget - PANGASINAN\Budget 2023 Uploading\"/>
    </mc:Choice>
  </mc:AlternateContent>
  <xr:revisionPtr revIDLastSave="0" documentId="13_ncr:1_{798DA67A-BE40-43A9-81EE-4031781F1B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Net Sales" sheetId="1" r:id="rId1"/>
    <sheet name="Sheet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O12" i="3"/>
  <c r="K14" i="3"/>
  <c r="J14" i="3"/>
  <c r="I14" i="3"/>
  <c r="P8" i="3"/>
  <c r="P7" i="3"/>
  <c r="P6" i="3"/>
  <c r="N8" i="3"/>
  <c r="N7" i="3"/>
  <c r="N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<sst xmlns="http://schemas.openxmlformats.org/spreadsheetml/2006/main" count="33" uniqueCount="16">
  <si>
    <t>Comparative Net Sales Template
Run Date : 2022-10-06 22:34:59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</si>
  <si>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</si>
  <si>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</si>
  <si>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</si>
  <si>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</si>
  <si>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</si>
  <si>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</si>
  <si>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</si>
  <si>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</si>
  <si>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</si>
  <si>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</si>
  <si>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PANGASINAN</t>
  </si>
  <si>
    <t>ACTIVE</t>
  </si>
  <si>
    <t>CHOOKS-TO-GO</t>
  </si>
  <si>
    <t>ULING ROASTER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</si>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</sst>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ck">
        <color rgb="FFDDDDDD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  <xf numFmtId="0" fontId="0" fillId="3" borderId="0" xfId="0" applyFill="1"/>
    <xf numFmtId="0" fontId="2" fillId="3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4" fillId="5" borderId="4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E3" sqref="E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1406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s="3" t="s">
        <v>11</v>
      </c>
      <c r="C3" s="3" t="s">
        <v>13</v>
      </c>
      <c r="D3" s="12">
        <v>393359925.00999999</v>
      </c>
      <c r="E3" s="12">
        <v>1510265.25</v>
      </c>
      <c r="F3">
        <v>277.87</v>
      </c>
      <c r="G3">
        <v>260.45999999999998</v>
      </c>
      <c r="H3" s="14">
        <v>0.92</v>
      </c>
    </row>
    <row r="4" spans="1:8" x14ac:dyDescent="0.25">
      <c r="A4">
        <v>1018</v>
      </c>
      <c r="B4" s="3" t="s">
        <v>11</v>
      </c>
      <c r="C4" s="3" t="s">
        <v>14</v>
      </c>
      <c r="D4" s="12">
        <v>11703118.460000001</v>
      </c>
      <c r="E4" s="12">
        <v>44180.5</v>
      </c>
      <c r="F4">
        <v>284.29000000000002</v>
      </c>
      <c r="G4">
        <v>264.89</v>
      </c>
      <c r="H4" s="14">
        <v>0.03</v>
      </c>
    </row>
    <row r="5" spans="1:8" x14ac:dyDescent="0.25">
      <c r="A5">
        <v>1018</v>
      </c>
      <c r="B5" s="4" t="s">
        <v>11</v>
      </c>
      <c r="C5" s="4" t="s">
        <v>15</v>
      </c>
      <c r="D5" s="12">
        <v>20537246.960000001</v>
      </c>
      <c r="E5" s="12">
        <v>86151</v>
      </c>
      <c r="F5">
        <v>141.47</v>
      </c>
      <c r="G5">
        <v>238.39</v>
      </c>
      <c r="H5" s="14">
        <v>0.05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0E23-2AFD-42B3-B9B3-9ADD6FF69B88}">
  <dimension ref="E4:Q14"/>
  <sheetViews>
    <sheetView workbookViewId="0">
      <selection activeCell="M11" sqref="M11:M13"/>
    </sheetView>
  </sheetViews>
  <sheetFormatPr defaultRowHeight="15" x14ac:dyDescent="0.25"/>
  <cols>
    <col min="8" max="8" width="11.5703125" bestFit="1" customWidth="1"/>
  </cols>
  <sheetData>
    <row r="4" spans="5:17" ht="15.75" thickBot="1" x14ac:dyDescent="0.3">
      <c r="E4" s="6"/>
      <c r="F4" s="6"/>
      <c r="G4" s="6"/>
      <c r="H4" s="6"/>
      <c r="I4" s="6"/>
      <c r="J4" s="6"/>
      <c r="K4" s="6"/>
      <c r="L4" s="5"/>
      <c r="M4" s="5"/>
    </row>
    <row r="5" spans="5:17" ht="60.75" thickBot="1" x14ac:dyDescent="0.3">
      <c r="E5" s="7" t="s">
        <v>1</v>
      </c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6"/>
    </row>
    <row r="6" spans="5:17" ht="30" x14ac:dyDescent="0.25">
      <c r="E6" s="8">
        <v>1018</v>
      </c>
      <c r="F6" s="9" t="s">
        <v>11</v>
      </c>
      <c r="G6" s="10" t="s">
        <v>13</v>
      </c>
      <c r="H6" s="8">
        <v>352890365.55000001</v>
      </c>
      <c r="I6" s="8">
        <v>1427024.75</v>
      </c>
      <c r="J6" s="8">
        <v>247.29</v>
      </c>
      <c r="K6" s="8">
        <v>248.7</v>
      </c>
      <c r="L6" s="8">
        <v>0.91</v>
      </c>
      <c r="M6" s="6"/>
      <c r="N6">
        <f>H6/I6</f>
        <v>247.29099165939485</v>
      </c>
      <c r="P6">
        <f>H6/(H6+H7+H8)</f>
        <v>0.9131051729911025</v>
      </c>
    </row>
    <row r="7" spans="5:17" ht="30.75" thickBot="1" x14ac:dyDescent="0.3">
      <c r="E7" s="8">
        <v>1018</v>
      </c>
      <c r="F7" s="9" t="s">
        <v>11</v>
      </c>
      <c r="G7" s="10" t="s">
        <v>15</v>
      </c>
      <c r="H7" s="8">
        <v>24727455.079999998</v>
      </c>
      <c r="I7" s="8">
        <v>93286.98</v>
      </c>
      <c r="J7" s="8">
        <v>265.07</v>
      </c>
      <c r="K7" s="8">
        <v>163.13999999999999</v>
      </c>
      <c r="L7" s="8">
        <v>0.06</v>
      </c>
      <c r="M7" s="6"/>
      <c r="N7">
        <f>H7/I7</f>
        <v>265.06866317250274</v>
      </c>
      <c r="P7">
        <f>H7/(H7+H8+H9)</f>
        <v>0.73631983591345207</v>
      </c>
    </row>
    <row r="8" spans="5:17" ht="30.75" thickTop="1" x14ac:dyDescent="0.25">
      <c r="E8" s="8">
        <v>1018</v>
      </c>
      <c r="F8" s="11" t="s">
        <v>11</v>
      </c>
      <c r="G8" s="10" t="s">
        <v>14</v>
      </c>
      <c r="H8" s="8">
        <v>8855037.0299999993</v>
      </c>
      <c r="I8" s="8">
        <v>34581.5</v>
      </c>
      <c r="J8" s="8">
        <v>256.06</v>
      </c>
      <c r="K8" s="8">
        <v>267.27</v>
      </c>
      <c r="L8" s="8">
        <v>0.02</v>
      </c>
      <c r="M8" s="6"/>
      <c r="N8">
        <f>H8/I8</f>
        <v>256.06283793357716</v>
      </c>
      <c r="P8">
        <f>H8/(H8+H9+H10)</f>
        <v>1</v>
      </c>
    </row>
    <row r="10" spans="5:17" x14ac:dyDescent="0.25">
      <c r="O10" s="13">
        <v>277.87230726231377</v>
      </c>
      <c r="P10">
        <v>284.26863923648665</v>
      </c>
      <c r="Q10">
        <v>141.4678050955695</v>
      </c>
    </row>
    <row r="11" spans="5:17" x14ac:dyDescent="0.25">
      <c r="M11" s="13">
        <v>277.87230726231377</v>
      </c>
      <c r="O11" s="13">
        <f>'Comparative Net Sales'!E5/Sheet1!M11</f>
        <v>310.03809213227117</v>
      </c>
    </row>
    <row r="12" spans="5:17" x14ac:dyDescent="0.25">
      <c r="I12">
        <v>1415613.9878979195</v>
      </c>
      <c r="J12">
        <v>41169.22109816</v>
      </c>
      <c r="K12">
        <v>145172.58500000002</v>
      </c>
      <c r="M12">
        <v>284.26863923648665</v>
      </c>
      <c r="O12" s="13">
        <f>'Comparative Net Sales'!F5/Sheet1!M12</f>
        <v>0.49766305695898211</v>
      </c>
    </row>
    <row r="13" spans="5:17" x14ac:dyDescent="0.25">
      <c r="M13">
        <v>141.4678050955695</v>
      </c>
    </row>
    <row r="14" spans="5:17" x14ac:dyDescent="0.25">
      <c r="I14" s="13">
        <f>'Comparative Net Sales'!D3/Sheet1!I12</f>
        <v>277.87230726231377</v>
      </c>
      <c r="J14" s="13">
        <f>'Comparative Net Sales'!D4/Sheet1!J12</f>
        <v>284.26863923648665</v>
      </c>
      <c r="K14" s="13">
        <f>'Comparative Net Sales'!D5/Sheet1!K12</f>
        <v>141.4678050955695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Zarina</cp:lastModifiedBy>
  <dcterms:created xsi:type="dcterms:W3CDTF">2022-10-06T14:34:59Z</dcterms:created>
  <dcterms:modified xsi:type="dcterms:W3CDTF">2022-10-06T14:45:07Z</dcterms:modified>
  <cp:category/>
</cp:coreProperties>
</file>