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213FBEB9-A22C-4D82-BED5-07552CA1B640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externalReferences>
    <externalReference r:id="rId6"/>
  </externalReferences>
  <definedNames>
    <definedName name="_xlnm._FilterDatabase" localSheetId="4" hidden="1">'Comparative OPEX per Unit'!$A$2:$G$57</definedName>
  </definedNames>
  <calcPr calcId="191029"/>
  <pivotCaches>
    <pivotCache cacheId="17" r:id="rId7"/>
  </pivotCaches>
</workbook>
</file>

<file path=xl/calcChain.xml><?xml version="1.0" encoding="utf-8"?>
<calcChain xmlns="http://schemas.openxmlformats.org/spreadsheetml/2006/main">
  <c r="F55" i="1" l="1"/>
  <c r="F53" i="1"/>
  <c r="F52" i="1"/>
  <c r="F50" i="1"/>
  <c r="F49" i="1"/>
  <c r="F48" i="1"/>
  <c r="F47" i="1"/>
  <c r="F46" i="1"/>
  <c r="F45" i="1"/>
  <c r="F44" i="1"/>
  <c r="F43" i="1"/>
  <c r="F40" i="1"/>
  <c r="F39" i="1"/>
  <c r="F38" i="1"/>
  <c r="F37" i="1"/>
  <c r="F36" i="1"/>
  <c r="F35" i="1"/>
  <c r="F34" i="1"/>
  <c r="F33" i="1"/>
  <c r="F31" i="1"/>
  <c r="F29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<sst xmlns="http://schemas.openxmlformats.org/spreadsheetml/2006/main" count="4526" uniqueCount="852">
  <si>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</si>
  <si>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</si>
  <si>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</si>
  <si>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</si>
  <si>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</si>
  <si>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</si>
  <si>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</si>
  <si>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</si>
  <si>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</si>
  <si>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</si>
  <si>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</si>
  <si>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</si>
  <si>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</si>
  <si>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</si>
  <si>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</si>
  <si>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</si>
  <si>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</si>
  <si>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</si>
  <si>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</si>
  <si>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</si>
  <si>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</si>
  <si>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</si>
  <si>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</si>
  <si>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</si>
  <si>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</si>
  <si>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</si>
  <si>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</si>
  <si>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</si>
  <si>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</si>
  <si>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</si>
  <si>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</si>
  <si>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</si>
  <si>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</si>
  <si>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</si>
  <si>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</si>
  <si>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</si>
  <si>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</si>
  <si>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</si>
  <si>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</si>
  <si>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</si>
  <si>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</si>
  <si>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</si>
  <si>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</si>
  <si>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</si>
  <si>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</si>
  <si>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</si>
  <si>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</si>
  <si>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</si>
  <si>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</si>
  <si>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</si>
  <si>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</si>
  <si>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</si>
  <si>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</si>
  <si>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</si>
  <si>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</si>
  <si>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</si>
  <si>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</si>
  <si>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</si>
  <si>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</si>
  <si>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</si>
  <si>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</si>
  <si>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</si>
  <si>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</si>
  <si>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</si>
  <si>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</si>
  <si>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</si>
  <si>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</si>
  <si>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</si>
  <si>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</si>
  <si>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</si>
  <si>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</si>
  <si>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</si>
  <si>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</si>
  <si>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</si>
  <si>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</si>
  <si>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</si>
  <si>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</si>
  <si>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</si>
  <si>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</si>
  <si>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</si>
  <si>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</si>
  <si>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</si>
  <si>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</si>
  <si>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</si>
  <si>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</si>
  <si>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</si>
  <si>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</si>
  <si>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</si>
  <si>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</si>
  <si>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</si>
  <si>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</si>
  <si>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</si>
  <si>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</si>
  <si>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</si>
  <si>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</si>
  <si>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</si>
  <si>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</si>
  <si>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</si>
  <si>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</si>
  <si>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</si>
  <si>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</si>
  <si>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</si>
  <si>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</si>
  <si>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</si>
  <si>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</si>
  <si>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</si>
  <si>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</si>
  <si>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</si>
  <si>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</si>
  <si>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</si>
  <si>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</si>
  <si>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</si>
  <si>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</si>
  <si>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</si>
  <si>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</si>
  <si>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</si>
  <si>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</si>
  <si>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</si>
  <si>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</si>
  <si>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</si>
  <si>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</si>
  <si>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</si>
  <si>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</si>
  <si>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</si>
  <si>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</si>
  <si>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</si>
  <si>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</si>
  <si>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</si>
  <si>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</si>
  <si>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</si>
  <si>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</si>
  <si>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</si>
  <si>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</si>
  <si>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</si>
  <si>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</si>
  <si>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</si>
  <si>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</si>
  <si>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</si>
  <si>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</si>
  <si>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</si>
  <si>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</si>
  <si>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</si>
  <si>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</si>
  <si>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</si>
  <si>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</si>
  <si>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</si>
  <si>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</si>
  <si>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</si>
  <si>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</si>
  <si>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</si>
  <si>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</si>
  <si>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</si>
  <si>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</si>
  <si>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</si>
  <si>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</si>
  <si>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</si>
  <si>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</si>
  <si>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</si>
  <si>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</si>
  <si>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</si>
  <si>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</si>
  <si>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</si>
  <si>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</si>
  <si>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</si>
  <si>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</si>
  <si>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</si>
  <si>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</si>
  <si>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</si>
  <si>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</si>
  <si>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</si>
  <si>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</si>
  <si>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</si>
  <si>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</si>
  <si>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</si>
  <si>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</si>
  <si>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</si>
  <si>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</si>
  <si>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</si>
  <si>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</si>
  <si>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</si>
  <si>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</si>
  <si>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</si>
  <si>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</si>
  <si>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</si>
  <si>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</si>
  <si>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</si>
  <si>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</si>
  <si>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</si>
  <si>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</si>
  <si>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</si>
  <si>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</si>
  <si>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</si>
  <si>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</si>
  <si>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</si>
  <si>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</si>
  <si>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</si>
  <si>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</si>
  <si>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</si>
  <si>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</si>
  <si>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</si>
  <si>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</si>
  <si>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</si>
  <si>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</si>
  <si>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</si>
  <si>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</si>
  <si>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</si>
  <si>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</si>
  <si>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</si>
  <si>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</si>
  <si>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</si>
  <si>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</si>
  <si>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</si>
  <si>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</si>
  <si>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</si>
  <si>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</si>
  <si>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</si>
  <si>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</si>
  <si>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</si>
  <si>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</si>
  <si>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</si>
  <si>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</si>
  <si>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</si>
  <si>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</si>
  <si>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</si>
  <si>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</si>
  <si>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</si>
  <si>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</si>
  <si>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</si>
  <si>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</si>
  <si>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</si>
  <si>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</si>
  <si>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</si>
  <si>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</si>
  <si>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</si>
  <si>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</si>
  <si>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</si>
  <si>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</si>
  <si>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</si>
  <si>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</si>
  <si>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</si>
  <si>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</si>
  <si>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</si>
  <si>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</si>
  <si>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</si>
  <si>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</si>
  <si>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</si>
  <si>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</si>
  <si>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</si>
  <si>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</si>
  <si>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</si>
  <si>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</si>
  <si>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</si>
  <si>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</si>
  <si>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</si>
  <si>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</si>
  <si>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</si>
  <si>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</si>
  <si>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</si>
  <si>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</si>
  <si>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</si>
  <si>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</si>
  <si>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</si>
  <si>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</si>
  <si>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</si>
  <si>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</si>
  <si>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</si>
  <si>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</si>
  <si>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</si>
  <si>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</si>
  <si>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</si>
  <si>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</si>
  <si>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</si>
  <si>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</si>
  <si>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</si>
  <si>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</si>
  <si>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</si>
  <si>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</si>
  <si>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</si>
  <si>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</si>
  <si>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</si>
  <si>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</si>
  <si>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</si>
  <si>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</si>
  <si>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</si>
  <si>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</si>
  <si>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</si>
  <si>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</si>
  <si>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</si>
  <si>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</si>
  <si>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</si>
  <si>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</si>
  <si>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</si>
  <si>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</si>
  <si>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</si>
  <si>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</si>
  <si>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</si>
  <si>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</si>
  <si>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</si>
  <si>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</si>
  <si>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</si>
  <si>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</si>
  <si>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</si>
  <si>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</si>
  <si>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</si>
  <si>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</si>
  <si>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</si>
  <si>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</si>
  <si>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</si>
  <si>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</si>
  <si>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</si>
  <si>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</si>
  <si>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</si>
  <si>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</si>
  <si>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</si>
  <si>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</si>
  <si>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</si>
  <si>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</si>
  <si>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</si>
  <si>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</si>
  <si>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</si>
  <si>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</si>
  <si>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</si>
  <si>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</si>
  <si>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</si>
  <si>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</si>
  <si>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</si>
  <si>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</si>
  <si>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</si>
  <si>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</si>
  <si>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</si>
  <si>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</si>
  <si>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</si>
  <si>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</si>
  <si>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</si>
  <si>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</si>
  <si>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</si>
  <si>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</si>
  <si>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</si>
  <si>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</si>
  <si>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</si>
  <si>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</si>
  <si>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</si>
  <si>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</si>
  <si>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</si>
  <si>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</si>
  <si>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</si>
  <si>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</si>
  <si>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</si>
  <si>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</si>
  <si>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</si>
  <si>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</si>
  <si>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</si>
  <si>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</si>
  <si>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</si>
  <si>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</si>
  <si>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</si>
  <si>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</si>
  <si>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</si>
  <si>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</si>
  <si>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</si>
  <si>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</si>
  <si>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</si>
  <si>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</si>
  <si>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</si>
  <si>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</si>
  <si>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</si>
  <si>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</si>
  <si>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</si>
  <si>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</si>
  <si>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</si>
  <si>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</si>
  <si>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</si>
  <si>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</si>
  <si>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</si>
  <si>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</si>
  <si>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</si>
  <si>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</si>
  <si>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</si>
  <si>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</si>
  <si>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</si>
  <si>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</si>
  <si>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</si>
  <si>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</si>
  <si>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</si>
  <si>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</si>
  <si>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</si>
  <si>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</si>
  <si>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</si>
  <si>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</si>
  <si>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</si>
  <si>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</si>
  <si>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</si>
  <si>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</si>
  <si>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</si>
  <si>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</si>
  <si>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</si>
  <si>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</si>
  <si>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</si>
  <si>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</si>
  <si>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</si>
  <si>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</si>
  <si>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</si>
  <si>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</si>
  <si>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</si>
  <si>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</si>
  <si>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</si>
  <si>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</si>
  <si>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</si>
  <si>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</si>
  <si>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</si>
  <si>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</si>
  <si>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</si>
  <si>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</si>
  <si>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</si>
  <si>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</si>
  <si>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</si>
  <si>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</si>
  <si>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</si>
  <si>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</si>
  <si>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</si>
  <si>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</si>
  <si>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</si>
  <si>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</si>
  <si>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</si>
  <si>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</si>
  <si>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</si>
  <si>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</si>
  <si>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</si>
  <si>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</si>
  <si>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</si>
  <si>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</si>
  <si>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</si>
  <si>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</si>
  <si>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</si>
  <si>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</si>
  <si>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</si>
  <si>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</si>
  <si>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</si>
  <si>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</si>
  <si>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</si>
  <si>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</si>
  <si>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</si>
  <si>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</si>
  <si>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</si>
  <si>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</si>
  <si>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</si>
  <si>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</si>
  <si>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</si>
  <si>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</si>
  <si>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</si>
  <si>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</si>
  <si>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</si>
  <si>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</si>
  <si>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</si>
  <si>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</si>
  <si>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</si>
  <si>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</si>
  <si>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</si>
  <si>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</si>
  <si>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</si>
  <si>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</si>
  <si>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</si>
  <si>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</si>
  <si>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</si>
  <si>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</si>
  <si>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</si>
  <si>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</si>
  <si>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</si>
  <si>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</si>
  <si>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</si>
  <si>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</si>
  <si>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</si>
  <si>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</si>
  <si>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</si>
  <si>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</si>
  <si>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</si>
  <si>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</si>
  <si>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</si>
  <si>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</si>
  <si>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</si>
  <si>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</si>
  <si>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</si>
  <si>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</si>
  <si>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</si>
  <si>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</si>
  <si>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</si>
  <si>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</si>
  <si>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</si>
  <si>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</si>
  <si>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</si>
  <si>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</si>
  <si>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</si>
  <si>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</si>
  <si>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</si>
  <si>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</si>
  <si>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</si>
  <si>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</si>
  <si>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</si>
  <si>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</si>
  <si>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</si>
  <si>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</si>
  <si>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</si>
  <si>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</si>
  <si>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</si>
  <si>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</si>
  <si>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</si>
  <si>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</si>
  <si>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</si>
  <si>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</si>
  <si>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</si>
  <si>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</si>
  <si>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</si>
  <si>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</si>
  <si>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</si>
  <si>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</si>
  <si>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</si>
  <si>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</si>
  <si>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</si>
  <si>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</si>
  <si>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</si>
  <si>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</si>
  <si>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</si>
  <si>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</si>
  <si>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</si>
  <si>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</si>
  <si>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</si>
  <si>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</si>
  <si>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</si>
  <si>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</si>
  <si>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</si>
  <si>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</si>
  <si>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</si>
  <si>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</si>
  <si>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</si>
  <si>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</si>
  <si>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</si>
  <si>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</si>
  <si>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</si>
  <si>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</si>
  <si>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</si>
  <si>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</si>
  <si>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</si>
  <si>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</si>
  <si>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</si>
  <si>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</si>
  <si>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</si>
  <si>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</si>
  <si>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</si>
  <si>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</si>
  <si>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</si>
  <si>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</si>
  <si>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</si>
  <si>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</si>
  <si>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</si>
  <si>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</si>
  <si>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</si>
  <si>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</si>
  <si>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</si>
  <si>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</si>
  <si>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</si>
  <si>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</si>
  <si>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</si>
  <si>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</si>
  <si>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</si>
  <si>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</si>
  <si>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</si>
  <si>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</si>
  <si>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</si>
  <si>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</si>
  <si>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</si>
  <si>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</si>
  <si>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</si>
  <si>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</si>
  <si>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</si>
  <si>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</si>
  <si>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</si>
  <si>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</si>
  <si>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</si>
  <si>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</si>
  <si>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</si>
  <si>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</si>
  <si>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</si>
  <si>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</si>
  <si>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</si>
  <si>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</si>
  <si>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</si>
  <si>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</si>
  <si>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</si>
  <si>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</si>
  <si>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</si>
  <si>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</si>
  <si>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</si>
  <si>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</si>
  <si>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</si>
  <si>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</si>
  <si>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</si>
  <si>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</si>
  <si>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</si>
  <si>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</si>
  <si>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</si>
  <si>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</si>
  <si>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</si>
  <si>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</si>
  <si>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</si>
  <si>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</si>
  <si>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</si>
  <si>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</si>
  <si>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</si>
  <si>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</si>
  <si>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</si>
  <si>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</si>
  <si>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</si>
  <si>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</si>
  <si>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</si>
  <si>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</si>
  <si>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</si>
  <si>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</si>
  <si>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</si>
  <si>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</si>
  <si>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</si>
  <si>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</si>
  <si>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</si>
  <si>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</si>
  <si>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</si>
  <si>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</si>
  <si>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</si>
  <si>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</si>
  <si>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</si>
  <si>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</si>
  <si>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</si>
  <si>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</si>
  <si>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</si>
  <si>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</si>
  <si>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</si>
  <si>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</si>
  <si>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</si>
  <si>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</si>
  <si>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</si>
  <si>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</si>
  <si>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</si>
  <si>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</si>
  <si>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</si>
  <si>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</si>
  <si>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</si>
  <si>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</si>
  <si>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</si>
  <si>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</si>
  <si>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</si>
  <si>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</si>
  <si>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</si>
  <si>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</si>
  <si>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</si>
  <si>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</si>
  <si>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</si>
  <si>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</si>
  <si>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</si>
  <si>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</si>
  <si>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</si>
  <si>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</si>
  <si>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</si>
  <si>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</si>
  <si>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</si>
  <si>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</si>
  <si>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</si>
  <si>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</si>
  <si>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</si>
  <si>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</si>
  <si>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</si>
  <si>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</si>
  <si>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</si>
  <si>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</si>
  <si>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</si>
  <si>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</si>
  <si>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</si>
  <si>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</si>
  <si>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</si>
  <si>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</si>
  <si>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</si>
  <si>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</si>
  <si>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</si>
  <si>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</si>
  <si>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</si>
  <si>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</si>
  <si>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</si>
  <si>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</si>
  <si>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</si>
  <si>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</si>
  <si>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</si>
  <si>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</si>
  <si>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</si>
  <si>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</si>
  <si>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</si>
  <si>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</si>
  <si>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</si>
  <si>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</si>
  <si>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</si>
  <si>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</si>
  <si>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</si>
  <si>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</si>
  <si>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</si>
  <si>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</si>
  <si>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</si>
  <si>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</si>
  <si>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</si>
  <si>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</si>
  <si>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</si>
  <si>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</si>
  <si>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</si>
  <si>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</si>
  <si>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</si>
  <si>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</si>
  <si>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</si>
  <si>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</si>
  <si>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</si>
  <si>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</si>
  <si>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</si>
  <si>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</si>
  <si>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</si>
  <si>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</si>
  <si>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</si>
  <si>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</si>
  <si>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</si>
  <si>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</si>
  <si>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</si>
  <si>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</si>
  <si>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</si>
  <si>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</si>
  <si>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</si>
  <si>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</si>
  <si>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</si>
  <si>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</si>
  <si>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</si>
  <si>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</si>
  <si>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</si>
  <si>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</si>
  <si>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</si>
  <si>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</si>
  <si>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</si>
  <si>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</si>
  <si>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</si>
  <si>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</si>
  <si>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</si>
  <si>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</si>
  <si>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</si>
  <si>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</si>
  <si>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</si>
  <si>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</si>
  <si>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</si>
  <si>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</si>
  <si>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</si>
  <si>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</si>
  <si>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</si>
  <si>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</si>
  <si>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</si>
  <si>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</si>
  <si>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</si>
  <si>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</si>
  <si>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</si>
  <si>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</si>
  <si>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</si>
  <si>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</si>
  <si>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</si>
  <si>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</si>
  <si>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</si>
  <si>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</si>
  <si>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</si>
  <si>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</si>
  <si>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</si>
  <si>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</si>
  <si>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</si>
  <si>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</si>
  <si>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</si>
  <si>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</si>
  <si>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</si>
  <si>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</si>
  <si>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</si>
  <si>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</si>
  <si>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</si>
  <si>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</si>
  <si>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</si>
  <si>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</si>
  <si>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</si>
  <si>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</si>
  <si>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</si>
  <si>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</si>
  <si>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</si>
  <si>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</si>
  <si>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</si>
  <si>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</si>
  <si>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</si>
  <si>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</si>
  <si>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</si>
  <si>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</si>
  <si>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</si>
  <si>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</si>
  <si>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</si>
  <si>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</si>
  <si>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</si>
  <si>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</si>
  <si>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</si>
  <si>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</si>
  <si>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</si>
  <si>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</si>
  <si>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</si>
  <si>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</si>
  <si>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</si>
  <si>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</si>
  <si>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EB-Meal Expenses</t>
  </si>
  <si>
    <t>EB-Membership Dues</t>
  </si>
  <si>
    <t>EB-Medical Expenses</t>
  </si>
  <si>
    <t>Fuel Expenses</t>
  </si>
  <si>
    <t>Repairs &amp; Maint.-Vehicle</t>
  </si>
  <si>
    <t>LWP- Electricity</t>
  </si>
  <si>
    <t>LWP- Water</t>
  </si>
  <si>
    <t>Repairs &amp; Maint.- Others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</si>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</sst>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_COM%20Comparative%20OPEX%20per%20unit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Company Unit"/>
      <sheetName val="Cost Center"/>
      <sheetName val="Comparative OPEX per Unit"/>
    </sheetNames>
    <sheetDataSet>
      <sheetData sheetId="0"/>
      <sheetData sheetId="1"/>
      <sheetData sheetId="2"/>
      <sheetData sheetId="3">
        <row r="3">
          <cell r="D3">
            <v>600010</v>
          </cell>
          <cell r="E3" t="str">
            <v>S&amp;W- Basic Pay</v>
          </cell>
          <cell r="F3" t="str">
            <v>SALARIES &amp; WAGES</v>
          </cell>
        </row>
        <row r="4">
          <cell r="D4">
            <v>600020</v>
          </cell>
          <cell r="E4" t="str">
            <v>S&amp;W- Overtime</v>
          </cell>
          <cell r="F4" t="str">
            <v>SALARIES &amp; WAGES</v>
          </cell>
        </row>
        <row r="5">
          <cell r="D5">
            <v>600030</v>
          </cell>
          <cell r="E5" t="str">
            <v>S&amp;W- SSS Employer share</v>
          </cell>
          <cell r="F5" t="str">
            <v>SALARIES &amp; WAGES</v>
          </cell>
        </row>
        <row r="6">
          <cell r="D6">
            <v>600050</v>
          </cell>
          <cell r="E6" t="str">
            <v>S&amp;W- 13th Month Pay</v>
          </cell>
          <cell r="F6" t="str">
            <v>SALARIES &amp; WAGES</v>
          </cell>
        </row>
        <row r="7">
          <cell r="D7">
            <v>600060</v>
          </cell>
          <cell r="E7" t="str">
            <v>Working Clothes</v>
          </cell>
          <cell r="F7" t="str">
            <v>SALARIES &amp; WAGES</v>
          </cell>
        </row>
        <row r="8">
          <cell r="D8">
            <v>600080</v>
          </cell>
          <cell r="E8" t="str">
            <v>S&amp;W- PAGIBIG Employer s</v>
          </cell>
          <cell r="F8" t="str">
            <v>SALARIES &amp; WAGES</v>
          </cell>
        </row>
        <row r="9">
          <cell r="D9">
            <v>600110</v>
          </cell>
          <cell r="E9" t="str">
            <v>S&amp;W- Philhealth Employe</v>
          </cell>
          <cell r="F9" t="str">
            <v>SALARIES &amp; WAGES</v>
          </cell>
        </row>
        <row r="10">
          <cell r="D10">
            <v>600120</v>
          </cell>
          <cell r="E10" t="str">
            <v>S&amp;W- Commission &amp; Incen</v>
          </cell>
          <cell r="F10" t="str">
            <v>SALARIES &amp; WAGES</v>
          </cell>
        </row>
        <row r="11">
          <cell r="D11">
            <v>611010</v>
          </cell>
          <cell r="E11" t="str">
            <v>Rent Expense - Office S</v>
          </cell>
          <cell r="F11" t="str">
            <v>RENT EXPENSE</v>
          </cell>
        </row>
        <row r="12">
          <cell r="D12">
            <v>611030</v>
          </cell>
          <cell r="E12" t="str">
            <v>Rent Expense - Parking</v>
          </cell>
          <cell r="F12" t="str">
            <v>RENT EXPENSE</v>
          </cell>
        </row>
        <row r="13">
          <cell r="D13">
            <v>611090</v>
          </cell>
          <cell r="E13" t="str">
            <v>Rent Expense - Laborato</v>
          </cell>
          <cell r="F13" t="str">
            <v>RENT EXPENSE</v>
          </cell>
        </row>
        <row r="14">
          <cell r="D14">
            <v>612010</v>
          </cell>
          <cell r="E14" t="str">
            <v>Representation Expenses</v>
          </cell>
          <cell r="F14" t="str">
            <v>REPRESENTATION EXPENSES</v>
          </cell>
        </row>
        <row r="15">
          <cell r="D15">
            <v>612020</v>
          </cell>
          <cell r="E15" t="str">
            <v>Transportation &amp; Travel</v>
          </cell>
          <cell r="F15" t="str">
            <v>TRAVEL EXPENSES</v>
          </cell>
        </row>
        <row r="16">
          <cell r="D16">
            <v>612030</v>
          </cell>
          <cell r="E16" t="str">
            <v>Out-of-Town Travel Expe</v>
          </cell>
          <cell r="F16" t="str">
            <v>TRAVEL EXPENSES</v>
          </cell>
        </row>
        <row r="17">
          <cell r="D17">
            <v>612070</v>
          </cell>
          <cell r="E17" t="str">
            <v>Representation expense</v>
          </cell>
          <cell r="F17" t="str">
            <v>REPRESENTATION EXPENSES</v>
          </cell>
        </row>
        <row r="18">
          <cell r="D18">
            <v>613010</v>
          </cell>
          <cell r="E18" t="str">
            <v>Office Supplies</v>
          </cell>
          <cell r="F18" t="str">
            <v>MATERIALS AND SUPPLIES</v>
          </cell>
        </row>
        <row r="19">
          <cell r="D19">
            <v>613030</v>
          </cell>
          <cell r="E19" t="str">
            <v>Factory &amp; Farm Supplies</v>
          </cell>
          <cell r="F19" t="str">
            <v>MATERIALS AND SUPPLIES</v>
          </cell>
        </row>
        <row r="20">
          <cell r="D20">
            <v>613040</v>
          </cell>
          <cell r="E20" t="str">
            <v>Laboratory Supplies - F</v>
          </cell>
          <cell r="F20" t="str">
            <v>MATERIALS AND SUPPLIES</v>
          </cell>
        </row>
        <row r="21">
          <cell r="D21">
            <v>613050</v>
          </cell>
          <cell r="E21" t="str">
            <v>Registration Fee</v>
          </cell>
          <cell r="F21" t="str">
            <v>TAXES AND LICENSES</v>
          </cell>
        </row>
        <row r="22">
          <cell r="D22">
            <v>614020</v>
          </cell>
          <cell r="E22" t="str">
            <v>Business Taxes</v>
          </cell>
          <cell r="F22" t="str">
            <v>TAXES AND LICENSES</v>
          </cell>
        </row>
        <row r="23">
          <cell r="D23">
            <v>614030</v>
          </cell>
          <cell r="E23" t="str">
            <v>Service Vehicle Registr</v>
          </cell>
          <cell r="F23" t="str">
            <v>TAXES AND LICENSES</v>
          </cell>
        </row>
        <row r="24">
          <cell r="D24">
            <v>614090</v>
          </cell>
          <cell r="E24" t="str">
            <v>Inspection Fee</v>
          </cell>
          <cell r="F24" t="str">
            <v>TAXES AND LICENSES</v>
          </cell>
        </row>
        <row r="25">
          <cell r="D25">
            <v>615020</v>
          </cell>
          <cell r="E25" t="str">
            <v>Tel&amp;Post-Cellphone</v>
          </cell>
          <cell r="F25" t="str">
            <v>COMMUNICATION EXPENSES</v>
          </cell>
        </row>
        <row r="26">
          <cell r="D26">
            <v>615030</v>
          </cell>
          <cell r="E26" t="str">
            <v>Tel&amp;Post-Internet Fees</v>
          </cell>
          <cell r="F26" t="str">
            <v>COMMUNICATION EXPENSES</v>
          </cell>
        </row>
        <row r="27">
          <cell r="D27">
            <v>615040</v>
          </cell>
          <cell r="E27" t="str">
            <v>Tel&amp;Post-Courier</v>
          </cell>
          <cell r="F27" t="str">
            <v>COMMUNICATION EXPENSES</v>
          </cell>
        </row>
        <row r="28">
          <cell r="D28">
            <v>616010</v>
          </cell>
          <cell r="E28" t="str">
            <v>Books &amp; Subscription</v>
          </cell>
          <cell r="F28" t="str">
            <v>PRINTING, PUBLICATION AND SUBSCRIPTION</v>
          </cell>
        </row>
        <row r="29">
          <cell r="D29">
            <v>616030</v>
          </cell>
          <cell r="E29" t="str">
            <v>Photocopying/Printing S</v>
          </cell>
          <cell r="F29" t="str">
            <v>PRINTING, PUBLICATION AND SUBSCRIPTION</v>
          </cell>
        </row>
        <row r="30">
          <cell r="D30">
            <v>617010</v>
          </cell>
          <cell r="E30" t="str">
            <v>Insurance Exp.-Group Li</v>
          </cell>
          <cell r="F30" t="str">
            <v>INSURANCE EXPENSE</v>
          </cell>
        </row>
        <row r="31">
          <cell r="D31">
            <v>617030</v>
          </cell>
          <cell r="E31" t="str">
            <v>Insurance Exp.-Motor Ve</v>
          </cell>
          <cell r="F31" t="str">
            <v>INSURANCE EXPENSE</v>
          </cell>
        </row>
        <row r="32">
          <cell r="D32">
            <v>618010</v>
          </cell>
          <cell r="E32" t="str">
            <v>Security Services</v>
          </cell>
          <cell r="F32" t="str">
            <v>CONTRACT SERVICES</v>
          </cell>
        </row>
        <row r="33">
          <cell r="D33">
            <v>618060</v>
          </cell>
          <cell r="E33" t="str">
            <v>Pest Control</v>
          </cell>
          <cell r="F33" t="str">
            <v>CONTRACT SERVICES</v>
          </cell>
        </row>
        <row r="34">
          <cell r="D34">
            <v>618070</v>
          </cell>
          <cell r="E34" t="str">
            <v>Garbage Disposal</v>
          </cell>
          <cell r="F34" t="str">
            <v>CONTRACT SERVICES</v>
          </cell>
        </row>
        <row r="35">
          <cell r="D35">
            <v>618140</v>
          </cell>
          <cell r="E35" t="str">
            <v>Hazard Pay - Crew</v>
          </cell>
          <cell r="F35" t="str">
            <v>OTHER OPERATING ACTIVITIES</v>
          </cell>
        </row>
        <row r="36">
          <cell r="D36">
            <v>619010</v>
          </cell>
          <cell r="E36" t="str">
            <v>EB-Meal Expenses</v>
          </cell>
          <cell r="F36" t="str">
            <v>EMPLOYEE BENEFITS</v>
          </cell>
        </row>
        <row r="37">
          <cell r="D37">
            <v>619060</v>
          </cell>
          <cell r="E37" t="str">
            <v>EB-Membership Dues</v>
          </cell>
          <cell r="F37" t="str">
            <v>EMPLOYEE BENEFITS</v>
          </cell>
        </row>
        <row r="38">
          <cell r="D38">
            <v>619070</v>
          </cell>
          <cell r="E38" t="str">
            <v>EB-Medical Expenses</v>
          </cell>
          <cell r="F38" t="str">
            <v>EMPLOYEE BENEFITS</v>
          </cell>
        </row>
        <row r="39">
          <cell r="D39">
            <v>619100</v>
          </cell>
          <cell r="E39" t="str">
            <v>Loyalty &amp; Awards</v>
          </cell>
          <cell r="F39" t="str">
            <v>HR EXPENSES</v>
          </cell>
        </row>
        <row r="40">
          <cell r="D40">
            <v>619110</v>
          </cell>
          <cell r="E40" t="str">
            <v>Honorarium</v>
          </cell>
          <cell r="F40" t="str">
            <v>EMPLOYEE BENEFITS</v>
          </cell>
        </row>
        <row r="41">
          <cell r="D41">
            <v>619140</v>
          </cell>
          <cell r="E41" t="str">
            <v>Hazard Pay - Employees</v>
          </cell>
          <cell r="F41" t="str">
            <v>EMPLOYEE BENEFITS</v>
          </cell>
        </row>
        <row r="42">
          <cell r="D42">
            <v>619150</v>
          </cell>
          <cell r="E42" t="str">
            <v>Personal Protective Equ</v>
          </cell>
          <cell r="F42" t="str">
            <v>EMPLOYEE BENEFITS</v>
          </cell>
        </row>
        <row r="43">
          <cell r="D43">
            <v>620030</v>
          </cell>
          <cell r="E43" t="str">
            <v>Dues Subscription &amp; Pub</v>
          </cell>
          <cell r="F43" t="str">
            <v>DUES AND SUBSCRIPTIONS</v>
          </cell>
        </row>
        <row r="44">
          <cell r="D44">
            <v>621040</v>
          </cell>
          <cell r="E44" t="str">
            <v>Professional Fees - Con</v>
          </cell>
          <cell r="F44" t="str">
            <v>PROFESSIONAL FEE</v>
          </cell>
        </row>
        <row r="45">
          <cell r="D45">
            <v>624040</v>
          </cell>
          <cell r="E45" t="str">
            <v>Production-Photography</v>
          </cell>
          <cell r="F45" t="str">
            <v>PRODUCTION ADS</v>
          </cell>
        </row>
        <row r="46">
          <cell r="D46">
            <v>630050</v>
          </cell>
          <cell r="E46" t="str">
            <v>Depreciation Exp.-Lease</v>
          </cell>
          <cell r="F46" t="str">
            <v>DEPRECIATION</v>
          </cell>
        </row>
        <row r="47">
          <cell r="D47">
            <v>630070</v>
          </cell>
          <cell r="E47" t="str">
            <v>Depreciation Exp.-Compu</v>
          </cell>
          <cell r="F47" t="str">
            <v>DEPRECIATION</v>
          </cell>
        </row>
        <row r="48">
          <cell r="D48">
            <v>630080</v>
          </cell>
          <cell r="E48" t="str">
            <v>Depreciation Exp.-Offic</v>
          </cell>
          <cell r="F48" t="str">
            <v>DEPRECIATION</v>
          </cell>
        </row>
        <row r="49">
          <cell r="D49">
            <v>630090</v>
          </cell>
          <cell r="E49" t="str">
            <v>Depreciation Exp.-Offic</v>
          </cell>
          <cell r="F49" t="str">
            <v>DEPRECIATION</v>
          </cell>
        </row>
        <row r="50">
          <cell r="D50">
            <v>630110</v>
          </cell>
          <cell r="E50" t="str">
            <v>Depreciation Exp.-Trans</v>
          </cell>
          <cell r="F50" t="str">
            <v>DEPRECIATION</v>
          </cell>
        </row>
        <row r="51">
          <cell r="D51">
            <v>630180</v>
          </cell>
          <cell r="E51" t="str">
            <v>Depreciation Exp.-Compu</v>
          </cell>
          <cell r="F51" t="str">
            <v>DEPRECIATION</v>
          </cell>
        </row>
        <row r="52">
          <cell r="D52">
            <v>630190</v>
          </cell>
          <cell r="E52" t="str">
            <v>Depreciation Exp.-Labor</v>
          </cell>
          <cell r="F52" t="str">
            <v>DEPRECIATION</v>
          </cell>
        </row>
        <row r="53">
          <cell r="D53">
            <v>640010</v>
          </cell>
          <cell r="E53" t="str">
            <v>Fuel Expenses</v>
          </cell>
          <cell r="F53" t="str">
            <v>VEHICLE</v>
          </cell>
        </row>
        <row r="54">
          <cell r="D54">
            <v>640020</v>
          </cell>
          <cell r="E54" t="str">
            <v>Repairs &amp; Maint.-Vehicle</v>
          </cell>
          <cell r="F54" t="str">
            <v>VEHICLE</v>
          </cell>
        </row>
        <row r="55">
          <cell r="D55">
            <v>640040</v>
          </cell>
          <cell r="E55" t="str">
            <v>Trainings and Seminars</v>
          </cell>
          <cell r="F55" t="str">
            <v>TRAININGS, SEMINARS &amp; CONFERENCES</v>
          </cell>
        </row>
        <row r="56">
          <cell r="D56">
            <v>640050</v>
          </cell>
          <cell r="E56" t="str">
            <v>LWP- Electricity</v>
          </cell>
          <cell r="F56" t="str">
            <v>UTILITIES</v>
          </cell>
        </row>
        <row r="57">
          <cell r="D57">
            <v>640060</v>
          </cell>
          <cell r="E57" t="str">
            <v>LWP- Water</v>
          </cell>
          <cell r="F57" t="str">
            <v>UTILITIES</v>
          </cell>
        </row>
        <row r="58">
          <cell r="D58">
            <v>640090</v>
          </cell>
          <cell r="E58" t="str">
            <v>Sampling Expenses</v>
          </cell>
          <cell r="F58" t="str">
            <v>RESEARCH &amp; DEVELOPMENT</v>
          </cell>
        </row>
        <row r="59">
          <cell r="D59">
            <v>640100</v>
          </cell>
          <cell r="E59" t="str">
            <v>Testing Fees</v>
          </cell>
          <cell r="F59" t="str">
            <v>RESEARCH &amp; DEVELOPMENT</v>
          </cell>
        </row>
        <row r="60">
          <cell r="D60">
            <v>640180</v>
          </cell>
          <cell r="E60" t="str">
            <v>Research &amp; Development</v>
          </cell>
          <cell r="F60" t="str">
            <v>RESEARCH &amp; DEVELOPMENT</v>
          </cell>
        </row>
        <row r="61">
          <cell r="D61">
            <v>640200</v>
          </cell>
          <cell r="E61" t="str">
            <v>Share in Farm Expenses</v>
          </cell>
          <cell r="F61" t="str">
            <v>OTHER OPERATING ACTIVITIES</v>
          </cell>
        </row>
        <row r="62">
          <cell r="D62">
            <v>640210</v>
          </cell>
          <cell r="E62" t="str">
            <v>Repairs &amp; Maint.- Others</v>
          </cell>
          <cell r="F62" t="str">
            <v>OTHER OPERATING ACTIVITIES</v>
          </cell>
        </row>
        <row r="63">
          <cell r="D63">
            <v>641010</v>
          </cell>
          <cell r="E63" t="str">
            <v>EB-Study Grant</v>
          </cell>
          <cell r="F63" t="str">
            <v>EMPLOYEE BENEFITS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57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81" workbookViewId="0">
      <selection activeCell="A91" sqref="A91:C9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6" sqref="A6:B6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851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818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819</v>
      </c>
      <c r="C8" s="11">
        <v>36900</v>
      </c>
    </row>
    <row r="9" spans="1:3" x14ac:dyDescent="0.25">
      <c r="A9" s="5">
        <v>600110</v>
      </c>
      <c r="B9" s="5" t="s">
        <v>820</v>
      </c>
      <c r="C9" s="11">
        <v>112080</v>
      </c>
    </row>
    <row r="10" spans="1:3" x14ac:dyDescent="0.25">
      <c r="A10" s="5">
        <v>600120</v>
      </c>
      <c r="B10" s="5" t="s">
        <v>821</v>
      </c>
      <c r="C10" s="11">
        <v>1170543.0999999999</v>
      </c>
    </row>
    <row r="11" spans="1:3" x14ac:dyDescent="0.25">
      <c r="A11" s="5">
        <v>611010</v>
      </c>
      <c r="B11" s="5" t="s">
        <v>822</v>
      </c>
      <c r="C11" s="11">
        <v>1936190.27</v>
      </c>
    </row>
    <row r="12" spans="1:3" x14ac:dyDescent="0.25">
      <c r="A12" s="5">
        <v>611030</v>
      </c>
      <c r="B12" s="5" t="s">
        <v>816</v>
      </c>
      <c r="C12" s="11">
        <v>52336.5</v>
      </c>
    </row>
    <row r="13" spans="1:3" x14ac:dyDescent="0.25">
      <c r="A13" s="5">
        <v>612010</v>
      </c>
      <c r="B13" s="5" t="s">
        <v>799</v>
      </c>
      <c r="C13" s="11">
        <v>780</v>
      </c>
    </row>
    <row r="14" spans="1:3" x14ac:dyDescent="0.25">
      <c r="A14" s="5">
        <v>612020</v>
      </c>
      <c r="B14" s="5" t="s">
        <v>823</v>
      </c>
      <c r="C14" s="11">
        <v>240137.65999999997</v>
      </c>
    </row>
    <row r="15" spans="1:3" x14ac:dyDescent="0.25">
      <c r="A15" s="5">
        <v>612030</v>
      </c>
      <c r="B15" s="5" t="s">
        <v>824</v>
      </c>
      <c r="C15" s="11">
        <v>46857.51</v>
      </c>
    </row>
    <row r="16" spans="1:3" x14ac:dyDescent="0.25">
      <c r="A16" s="5">
        <v>612070</v>
      </c>
      <c r="B16" s="5" t="s">
        <v>825</v>
      </c>
      <c r="C16" s="11">
        <v>8109.39</v>
      </c>
    </row>
    <row r="17" spans="1:3" x14ac:dyDescent="0.25">
      <c r="A17" s="5">
        <v>613010</v>
      </c>
      <c r="B17" s="5" t="s">
        <v>800</v>
      </c>
      <c r="C17" s="11">
        <v>642931.00999999989</v>
      </c>
    </row>
    <row r="18" spans="1:3" x14ac:dyDescent="0.25">
      <c r="A18" s="5">
        <v>613030</v>
      </c>
      <c r="B18" s="5" t="s">
        <v>826</v>
      </c>
      <c r="C18" s="11">
        <v>8367</v>
      </c>
    </row>
    <row r="19" spans="1:3" x14ac:dyDescent="0.25">
      <c r="A19" s="5">
        <v>613050</v>
      </c>
      <c r="B19" s="5" t="s">
        <v>801</v>
      </c>
      <c r="C19" s="11">
        <v>2000</v>
      </c>
    </row>
    <row r="20" spans="1:3" x14ac:dyDescent="0.25">
      <c r="A20" s="5">
        <v>614020</v>
      </c>
      <c r="B20" s="5" t="s">
        <v>802</v>
      </c>
      <c r="C20" s="11">
        <v>2335.2600000000002</v>
      </c>
    </row>
    <row r="21" spans="1:3" x14ac:dyDescent="0.25">
      <c r="A21" s="5">
        <v>614030</v>
      </c>
      <c r="B21" s="5" t="s">
        <v>827</v>
      </c>
      <c r="C21" s="11">
        <v>14687.18</v>
      </c>
    </row>
    <row r="22" spans="1:3" x14ac:dyDescent="0.25">
      <c r="A22" s="5">
        <v>614070</v>
      </c>
      <c r="B22" s="5" t="s">
        <v>839</v>
      </c>
      <c r="C22" s="11">
        <v>0</v>
      </c>
    </row>
    <row r="23" spans="1:3" x14ac:dyDescent="0.25">
      <c r="A23" s="5">
        <v>615010</v>
      </c>
      <c r="B23" s="5" t="s">
        <v>840</v>
      </c>
      <c r="C23" s="11">
        <v>20699.169999999998</v>
      </c>
    </row>
    <row r="24" spans="1:3" x14ac:dyDescent="0.25">
      <c r="A24" s="5">
        <v>615020</v>
      </c>
      <c r="B24" s="5" t="s">
        <v>803</v>
      </c>
      <c r="C24" s="11">
        <v>948419.23</v>
      </c>
    </row>
    <row r="25" spans="1:3" x14ac:dyDescent="0.25">
      <c r="A25" s="5">
        <v>615030</v>
      </c>
      <c r="B25" s="5" t="s">
        <v>804</v>
      </c>
      <c r="C25" s="11">
        <v>156291.81</v>
      </c>
    </row>
    <row r="26" spans="1:3" x14ac:dyDescent="0.25">
      <c r="A26" s="5">
        <v>615040</v>
      </c>
      <c r="B26" s="5" t="s">
        <v>805</v>
      </c>
      <c r="C26" s="11">
        <v>124071.35</v>
      </c>
    </row>
    <row r="27" spans="1:3" x14ac:dyDescent="0.25">
      <c r="A27" s="5">
        <v>616010</v>
      </c>
      <c r="B27" s="5" t="s">
        <v>806</v>
      </c>
      <c r="C27" s="11">
        <v>41969.520000000004</v>
      </c>
    </row>
    <row r="28" spans="1:3" x14ac:dyDescent="0.25">
      <c r="A28" s="5">
        <v>616030</v>
      </c>
      <c r="B28" s="5" t="s">
        <v>828</v>
      </c>
      <c r="C28" s="11">
        <v>70</v>
      </c>
    </row>
    <row r="29" spans="1:3" x14ac:dyDescent="0.25">
      <c r="A29" s="5">
        <v>617010</v>
      </c>
      <c r="B29" s="5" t="s">
        <v>829</v>
      </c>
      <c r="C29" s="11">
        <v>622715.82999999996</v>
      </c>
    </row>
    <row r="30" spans="1:3" x14ac:dyDescent="0.25">
      <c r="A30" s="5">
        <v>617020</v>
      </c>
      <c r="B30" s="5" t="s">
        <v>841</v>
      </c>
      <c r="C30" s="11">
        <v>1590.05</v>
      </c>
    </row>
    <row r="31" spans="1:3" x14ac:dyDescent="0.25">
      <c r="A31" s="5">
        <v>617030</v>
      </c>
      <c r="B31" s="5" t="s">
        <v>830</v>
      </c>
      <c r="C31" s="11">
        <v>101517.74</v>
      </c>
    </row>
    <row r="32" spans="1:3" x14ac:dyDescent="0.25">
      <c r="A32" s="5">
        <v>618020</v>
      </c>
      <c r="B32" s="5" t="s">
        <v>842</v>
      </c>
      <c r="C32" s="11">
        <v>4342820.24</v>
      </c>
    </row>
    <row r="33" spans="1:3" x14ac:dyDescent="0.25">
      <c r="A33" s="5">
        <v>618060</v>
      </c>
      <c r="B33" s="5" t="s">
        <v>831</v>
      </c>
      <c r="C33" s="11">
        <v>18000</v>
      </c>
    </row>
    <row r="34" spans="1:3" x14ac:dyDescent="0.25">
      <c r="A34" s="5">
        <v>618080</v>
      </c>
      <c r="B34" s="5" t="s">
        <v>843</v>
      </c>
      <c r="C34" s="11">
        <v>186.7</v>
      </c>
    </row>
    <row r="35" spans="1:3" x14ac:dyDescent="0.25">
      <c r="A35" s="5">
        <v>618140</v>
      </c>
      <c r="B35" s="5" t="s">
        <v>815</v>
      </c>
      <c r="C35" s="11">
        <v>518200.2</v>
      </c>
    </row>
    <row r="36" spans="1:3" x14ac:dyDescent="0.25">
      <c r="A36" s="5">
        <v>619010</v>
      </c>
      <c r="B36" s="5" t="s">
        <v>807</v>
      </c>
      <c r="C36" s="11">
        <v>343685.57</v>
      </c>
    </row>
    <row r="37" spans="1:3" x14ac:dyDescent="0.25">
      <c r="A37" s="5">
        <v>619060</v>
      </c>
      <c r="B37" s="5" t="s">
        <v>808</v>
      </c>
      <c r="C37" s="11">
        <v>82386.259999999995</v>
      </c>
    </row>
    <row r="38" spans="1:3" x14ac:dyDescent="0.25">
      <c r="A38" s="5">
        <v>619070</v>
      </c>
      <c r="B38" s="5" t="s">
        <v>809</v>
      </c>
      <c r="C38" s="11">
        <v>40370</v>
      </c>
    </row>
    <row r="39" spans="1:3" x14ac:dyDescent="0.25">
      <c r="A39" s="5">
        <v>619100</v>
      </c>
      <c r="B39" s="5" t="s">
        <v>817</v>
      </c>
      <c r="C39" s="11">
        <v>150000</v>
      </c>
    </row>
    <row r="40" spans="1:3" x14ac:dyDescent="0.25">
      <c r="A40" s="5">
        <v>619140</v>
      </c>
      <c r="B40" s="5" t="s">
        <v>832</v>
      </c>
      <c r="C40" s="11">
        <v>1461500</v>
      </c>
    </row>
    <row r="41" spans="1:3" x14ac:dyDescent="0.25">
      <c r="A41" s="5">
        <v>619150</v>
      </c>
      <c r="B41" s="5" t="s">
        <v>833</v>
      </c>
      <c r="C41" s="11">
        <v>15040</v>
      </c>
    </row>
    <row r="42" spans="1:3" x14ac:dyDescent="0.25">
      <c r="A42" s="5">
        <v>620030</v>
      </c>
      <c r="B42" s="5" t="s">
        <v>834</v>
      </c>
      <c r="C42" s="11">
        <v>121970</v>
      </c>
    </row>
    <row r="43" spans="1:3" x14ac:dyDescent="0.25">
      <c r="A43" s="5">
        <v>621010</v>
      </c>
      <c r="B43" s="5" t="s">
        <v>844</v>
      </c>
      <c r="C43" s="11">
        <v>121468.88</v>
      </c>
    </row>
    <row r="44" spans="1:3" x14ac:dyDescent="0.25">
      <c r="A44" s="5">
        <v>621020</v>
      </c>
      <c r="B44" s="5" t="s">
        <v>845</v>
      </c>
      <c r="C44" s="11">
        <v>1450</v>
      </c>
    </row>
    <row r="45" spans="1:3" x14ac:dyDescent="0.25">
      <c r="A45" s="5">
        <v>630050</v>
      </c>
      <c r="B45" s="5" t="s">
        <v>835</v>
      </c>
      <c r="C45" s="11">
        <v>844805.79</v>
      </c>
    </row>
    <row r="46" spans="1:3" x14ac:dyDescent="0.25">
      <c r="A46" s="5">
        <v>630070</v>
      </c>
      <c r="B46" s="5" t="s">
        <v>836</v>
      </c>
      <c r="C46" s="11">
        <v>34346.53</v>
      </c>
    </row>
    <row r="47" spans="1:3" x14ac:dyDescent="0.25">
      <c r="A47" s="5">
        <v>630080</v>
      </c>
      <c r="B47" s="5" t="s">
        <v>837</v>
      </c>
      <c r="C47" s="11">
        <v>8238.75</v>
      </c>
    </row>
    <row r="48" spans="1:3" x14ac:dyDescent="0.25">
      <c r="A48" s="5">
        <v>630090</v>
      </c>
      <c r="B48" s="5" t="s">
        <v>837</v>
      </c>
      <c r="C48" s="11">
        <v>43624.47</v>
      </c>
    </row>
    <row r="49" spans="1:3" x14ac:dyDescent="0.25">
      <c r="A49" s="5">
        <v>630110</v>
      </c>
      <c r="B49" s="5" t="s">
        <v>838</v>
      </c>
      <c r="C49" s="11">
        <v>166709.43</v>
      </c>
    </row>
    <row r="50" spans="1:3" x14ac:dyDescent="0.25">
      <c r="A50" s="5">
        <v>630180</v>
      </c>
      <c r="B50" s="5" t="s">
        <v>836</v>
      </c>
      <c r="C50" s="11">
        <v>286525.63</v>
      </c>
    </row>
    <row r="51" spans="1:3" x14ac:dyDescent="0.25">
      <c r="A51" s="5">
        <v>640010</v>
      </c>
      <c r="B51" s="5" t="s">
        <v>810</v>
      </c>
      <c r="C51" s="11">
        <v>191852.63</v>
      </c>
    </row>
    <row r="52" spans="1:3" x14ac:dyDescent="0.25">
      <c r="A52" s="5">
        <v>640020</v>
      </c>
      <c r="B52" s="5" t="s">
        <v>811</v>
      </c>
      <c r="C52" s="11">
        <v>188361.16</v>
      </c>
    </row>
    <row r="53" spans="1:3" x14ac:dyDescent="0.25">
      <c r="A53" s="5">
        <v>640030</v>
      </c>
      <c r="B53" s="5" t="s">
        <v>846</v>
      </c>
      <c r="C53" s="11">
        <v>1395</v>
      </c>
    </row>
    <row r="54" spans="1:3" x14ac:dyDescent="0.25">
      <c r="A54" s="5">
        <v>640050</v>
      </c>
      <c r="B54" s="5" t="s">
        <v>812</v>
      </c>
      <c r="C54" s="11">
        <v>655311.99</v>
      </c>
    </row>
    <row r="55" spans="1:3" x14ac:dyDescent="0.25">
      <c r="A55" s="5">
        <v>640060</v>
      </c>
      <c r="B55" s="5" t="s">
        <v>813</v>
      </c>
      <c r="C55" s="11">
        <v>10778.74</v>
      </c>
    </row>
    <row r="56" spans="1:3" x14ac:dyDescent="0.25">
      <c r="A56" s="5">
        <v>640170</v>
      </c>
      <c r="B56" s="5" t="s">
        <v>847</v>
      </c>
      <c r="C56" s="11">
        <v>15164.83</v>
      </c>
    </row>
    <row r="57" spans="1:3" x14ac:dyDescent="0.25">
      <c r="A57" s="5">
        <v>640210</v>
      </c>
      <c r="B57" s="5" t="s">
        <v>814</v>
      </c>
      <c r="C57" s="11">
        <v>196641.12</v>
      </c>
    </row>
    <row r="58" spans="1:3" x14ac:dyDescent="0.25">
      <c r="A58" s="5">
        <v>640980</v>
      </c>
      <c r="B58" s="5" t="s">
        <v>848</v>
      </c>
      <c r="C58" s="11">
        <v>4197</v>
      </c>
    </row>
    <row r="59" spans="1:3" x14ac:dyDescent="0.25">
      <c r="A59" s="5">
        <v>641040</v>
      </c>
      <c r="B59" s="5" t="s">
        <v>849</v>
      </c>
      <c r="C59" s="11">
        <v>304300</v>
      </c>
    </row>
    <row r="60" spans="1:3" x14ac:dyDescent="0.25">
      <c r="A60" s="9" t="s">
        <v>850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48" workbookViewId="0">
      <selection activeCell="A55" sqref="A55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24.85546875" bestFit="1" customWidth="1"/>
    <col min="6" max="6" width="41.140625" bestFit="1" customWidth="1"/>
    <col min="7" max="7" width="12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20</v>
      </c>
      <c r="B3" t="s">
        <v>21</v>
      </c>
      <c r="C3" t="s">
        <v>20</v>
      </c>
      <c r="D3" s="5">
        <v>600010</v>
      </c>
      <c r="E3" s="5" t="s">
        <v>796</v>
      </c>
      <c r="F3" t="str">
        <f>IFERROR(VLOOKUP(D3,'[1]Comparative OPEX per Unit'!$D$3:$F$63,3,0),0)</f>
        <v>SALARIES &amp; WAGES</v>
      </c>
      <c r="G3" s="11">
        <v>7503977</v>
      </c>
    </row>
    <row r="4" spans="1:7" x14ac:dyDescent="0.25">
      <c r="A4" t="s">
        <v>20</v>
      </c>
      <c r="B4" t="s">
        <v>21</v>
      </c>
      <c r="C4" t="s">
        <v>20</v>
      </c>
      <c r="D4" s="5">
        <v>600020</v>
      </c>
      <c r="E4" s="5" t="s">
        <v>797</v>
      </c>
      <c r="F4" t="str">
        <f>IFERROR(VLOOKUP(D4,'[1]Comparative OPEX per Unit'!$D$3:$F$63,3,0),0)</f>
        <v>SALARIES &amp; WAGES</v>
      </c>
      <c r="G4" s="11">
        <v>1036496.97</v>
      </c>
    </row>
    <row r="5" spans="1:7" x14ac:dyDescent="0.25">
      <c r="A5" t="s">
        <v>20</v>
      </c>
      <c r="B5" t="s">
        <v>21</v>
      </c>
      <c r="C5" t="s">
        <v>20</v>
      </c>
      <c r="D5" s="5">
        <v>600030</v>
      </c>
      <c r="E5" s="5" t="s">
        <v>818</v>
      </c>
      <c r="F5" t="str">
        <f>IFERROR(VLOOKUP(D5,'[1]Comparative OPEX per Unit'!$D$3:$F$63,3,0),0)</f>
        <v>SALARIES &amp; WAGES</v>
      </c>
      <c r="G5" s="11">
        <v>600080</v>
      </c>
    </row>
    <row r="6" spans="1:7" x14ac:dyDescent="0.25">
      <c r="A6" t="s">
        <v>20</v>
      </c>
      <c r="B6" t="s">
        <v>21</v>
      </c>
      <c r="C6" t="s">
        <v>20</v>
      </c>
      <c r="D6" s="5">
        <v>600050</v>
      </c>
      <c r="E6" s="5" t="s">
        <v>798</v>
      </c>
      <c r="F6" t="str">
        <f>IFERROR(VLOOKUP(D6,'[1]Comparative OPEX per Unit'!$D$3:$F$63,3,0),0)</f>
        <v>SALARIES &amp; WAGES</v>
      </c>
      <c r="G6" s="11">
        <v>685397.58</v>
      </c>
    </row>
    <row r="7" spans="1:7" x14ac:dyDescent="0.25">
      <c r="A7" t="s">
        <v>20</v>
      </c>
      <c r="B7" t="s">
        <v>21</v>
      </c>
      <c r="C7" t="s">
        <v>20</v>
      </c>
      <c r="D7" s="5">
        <v>600080</v>
      </c>
      <c r="E7" s="5" t="s">
        <v>819</v>
      </c>
      <c r="F7" t="str">
        <f>IFERROR(VLOOKUP(D7,'[1]Comparative OPEX per Unit'!$D$3:$F$63,3,0),0)</f>
        <v>SALARIES &amp; WAGES</v>
      </c>
      <c r="G7" s="11">
        <v>36900</v>
      </c>
    </row>
    <row r="8" spans="1:7" x14ac:dyDescent="0.25">
      <c r="A8" t="s">
        <v>20</v>
      </c>
      <c r="B8" t="s">
        <v>21</v>
      </c>
      <c r="C8" t="s">
        <v>20</v>
      </c>
      <c r="D8" s="5">
        <v>600110</v>
      </c>
      <c r="E8" s="5" t="s">
        <v>820</v>
      </c>
      <c r="F8" t="str">
        <f>IFERROR(VLOOKUP(D8,'[1]Comparative OPEX per Unit'!$D$3:$F$63,3,0),0)</f>
        <v>SALARIES &amp; WAGES</v>
      </c>
      <c r="G8" s="11">
        <v>112080</v>
      </c>
    </row>
    <row r="9" spans="1:7" x14ac:dyDescent="0.25">
      <c r="A9" t="s">
        <v>20</v>
      </c>
      <c r="B9" t="s">
        <v>21</v>
      </c>
      <c r="C9" t="s">
        <v>20</v>
      </c>
      <c r="D9" s="5">
        <v>600120</v>
      </c>
      <c r="E9" s="5" t="s">
        <v>821</v>
      </c>
      <c r="F9" t="str">
        <f>IFERROR(VLOOKUP(D9,'[1]Comparative OPEX per Unit'!$D$3:$F$63,3,0),0)</f>
        <v>SALARIES &amp; WAGES</v>
      </c>
      <c r="G9" s="11">
        <v>1170543.0999999999</v>
      </c>
    </row>
    <row r="10" spans="1:7" x14ac:dyDescent="0.25">
      <c r="A10" t="s">
        <v>20</v>
      </c>
      <c r="B10" t="s">
        <v>21</v>
      </c>
      <c r="C10" t="s">
        <v>20</v>
      </c>
      <c r="D10" s="5">
        <v>611010</v>
      </c>
      <c r="E10" s="5" t="s">
        <v>822</v>
      </c>
      <c r="F10" t="str">
        <f>IFERROR(VLOOKUP(D10,'[1]Comparative OPEX per Unit'!$D$3:$F$63,3,0),0)</f>
        <v>RENT EXPENSE</v>
      </c>
      <c r="G10" s="11">
        <v>1936190.27</v>
      </c>
    </row>
    <row r="11" spans="1:7" x14ac:dyDescent="0.25">
      <c r="A11" t="s">
        <v>20</v>
      </c>
      <c r="B11" t="s">
        <v>21</v>
      </c>
      <c r="C11" t="s">
        <v>20</v>
      </c>
      <c r="D11" s="5">
        <v>611030</v>
      </c>
      <c r="E11" s="5" t="s">
        <v>816</v>
      </c>
      <c r="F11" t="str">
        <f>IFERROR(VLOOKUP(D11,'[1]Comparative OPEX per Unit'!$D$3:$F$63,3,0),0)</f>
        <v>RENT EXPENSE</v>
      </c>
      <c r="G11" s="11">
        <v>52336.5</v>
      </c>
    </row>
    <row r="12" spans="1:7" x14ac:dyDescent="0.25">
      <c r="A12" t="s">
        <v>20</v>
      </c>
      <c r="B12" t="s">
        <v>21</v>
      </c>
      <c r="C12" t="s">
        <v>20</v>
      </c>
      <c r="D12" s="5">
        <v>612010</v>
      </c>
      <c r="E12" s="5" t="s">
        <v>799</v>
      </c>
      <c r="F12" t="str">
        <f>IFERROR(VLOOKUP(D12,'[1]Comparative OPEX per Unit'!$D$3:$F$63,3,0),0)</f>
        <v>REPRESENTATION EXPENSES</v>
      </c>
      <c r="G12" s="11">
        <v>780</v>
      </c>
    </row>
    <row r="13" spans="1:7" x14ac:dyDescent="0.25">
      <c r="A13" t="s">
        <v>20</v>
      </c>
      <c r="B13" t="s">
        <v>21</v>
      </c>
      <c r="C13" t="s">
        <v>20</v>
      </c>
      <c r="D13" s="5">
        <v>612020</v>
      </c>
      <c r="E13" s="5" t="s">
        <v>823</v>
      </c>
      <c r="F13" t="str">
        <f>IFERROR(VLOOKUP(D13,'[1]Comparative OPEX per Unit'!$D$3:$F$63,3,0),0)</f>
        <v>TRAVEL EXPENSES</v>
      </c>
      <c r="G13" s="11">
        <v>240137.65999999997</v>
      </c>
    </row>
    <row r="14" spans="1:7" x14ac:dyDescent="0.25">
      <c r="A14" t="s">
        <v>20</v>
      </c>
      <c r="B14" t="s">
        <v>21</v>
      </c>
      <c r="C14" t="s">
        <v>20</v>
      </c>
      <c r="D14" s="5">
        <v>612030</v>
      </c>
      <c r="E14" s="5" t="s">
        <v>824</v>
      </c>
      <c r="F14" t="str">
        <f>IFERROR(VLOOKUP(D14,'[1]Comparative OPEX per Unit'!$D$3:$F$63,3,0),0)</f>
        <v>TRAVEL EXPENSES</v>
      </c>
      <c r="G14" s="11">
        <v>46857.51</v>
      </c>
    </row>
    <row r="15" spans="1:7" x14ac:dyDescent="0.25">
      <c r="A15" t="s">
        <v>20</v>
      </c>
      <c r="B15" t="s">
        <v>21</v>
      </c>
      <c r="C15" t="s">
        <v>20</v>
      </c>
      <c r="D15" s="5">
        <v>612070</v>
      </c>
      <c r="E15" s="5" t="s">
        <v>825</v>
      </c>
      <c r="F15" t="str">
        <f>IFERROR(VLOOKUP(D15,'[1]Comparative OPEX per Unit'!$D$3:$F$63,3,0),0)</f>
        <v>REPRESENTATION EXPENSES</v>
      </c>
      <c r="G15" s="11">
        <v>8109.39</v>
      </c>
    </row>
    <row r="16" spans="1:7" x14ac:dyDescent="0.25">
      <c r="A16" t="s">
        <v>20</v>
      </c>
      <c r="B16" t="s">
        <v>21</v>
      </c>
      <c r="C16" t="s">
        <v>20</v>
      </c>
      <c r="D16" s="5">
        <v>613010</v>
      </c>
      <c r="E16" s="5" t="s">
        <v>800</v>
      </c>
      <c r="F16" t="str">
        <f>IFERROR(VLOOKUP(D16,'[1]Comparative OPEX per Unit'!$D$3:$F$63,3,0),0)</f>
        <v>MATERIALS AND SUPPLIES</v>
      </c>
      <c r="G16" s="11">
        <v>642931.00999999989</v>
      </c>
    </row>
    <row r="17" spans="1:7" x14ac:dyDescent="0.25">
      <c r="A17" t="s">
        <v>20</v>
      </c>
      <c r="B17" t="s">
        <v>21</v>
      </c>
      <c r="C17" t="s">
        <v>20</v>
      </c>
      <c r="D17" s="5">
        <v>613030</v>
      </c>
      <c r="E17" s="5" t="s">
        <v>826</v>
      </c>
      <c r="F17" t="str">
        <f>IFERROR(VLOOKUP(D17,'[1]Comparative OPEX per Unit'!$D$3:$F$63,3,0),0)</f>
        <v>MATERIALS AND SUPPLIES</v>
      </c>
      <c r="G17" s="11">
        <v>8367</v>
      </c>
    </row>
    <row r="18" spans="1:7" x14ac:dyDescent="0.25">
      <c r="A18" t="s">
        <v>20</v>
      </c>
      <c r="B18" t="s">
        <v>21</v>
      </c>
      <c r="C18" t="s">
        <v>20</v>
      </c>
      <c r="D18" s="5">
        <v>613050</v>
      </c>
      <c r="E18" s="5" t="s">
        <v>801</v>
      </c>
      <c r="F18" t="str">
        <f>IFERROR(VLOOKUP(D18,'[1]Comparative OPEX per Unit'!$D$3:$F$63,3,0),0)</f>
        <v>TAXES AND LICENSES</v>
      </c>
      <c r="G18" s="11">
        <v>2000</v>
      </c>
    </row>
    <row r="19" spans="1:7" x14ac:dyDescent="0.25">
      <c r="A19" t="s">
        <v>20</v>
      </c>
      <c r="B19" t="s">
        <v>21</v>
      </c>
      <c r="C19" t="s">
        <v>20</v>
      </c>
      <c r="D19" s="5">
        <v>614020</v>
      </c>
      <c r="E19" s="5" t="s">
        <v>802</v>
      </c>
      <c r="F19" t="str">
        <f>IFERROR(VLOOKUP(D19,'[1]Comparative OPEX per Unit'!$D$3:$F$63,3,0),0)</f>
        <v>TAXES AND LICENSES</v>
      </c>
      <c r="G19" s="11">
        <v>2335.2600000000002</v>
      </c>
    </row>
    <row r="20" spans="1:7" x14ac:dyDescent="0.25">
      <c r="A20" t="s">
        <v>20</v>
      </c>
      <c r="B20" t="s">
        <v>21</v>
      </c>
      <c r="C20" t="s">
        <v>20</v>
      </c>
      <c r="D20" s="5">
        <v>614030</v>
      </c>
      <c r="E20" s="5" t="s">
        <v>827</v>
      </c>
      <c r="F20" t="str">
        <f>IFERROR(VLOOKUP(D20,'[1]Comparative OPEX per Unit'!$D$3:$F$63,3,0),0)</f>
        <v>TAXES AND LICENSES</v>
      </c>
      <c r="G20" s="11">
        <v>14687.18</v>
      </c>
    </row>
    <row r="21" spans="1:7" x14ac:dyDescent="0.25">
      <c r="A21" t="s">
        <v>20</v>
      </c>
      <c r="B21" t="s">
        <v>21</v>
      </c>
      <c r="C21" t="s">
        <v>20</v>
      </c>
      <c r="D21" s="5">
        <v>615010</v>
      </c>
      <c r="E21" s="5" t="s">
        <v>840</v>
      </c>
      <c r="F21" s="4" t="s">
        <v>576</v>
      </c>
      <c r="G21" s="11">
        <v>20699.169999999998</v>
      </c>
    </row>
    <row r="22" spans="1:7" x14ac:dyDescent="0.25">
      <c r="A22" t="s">
        <v>20</v>
      </c>
      <c r="B22" t="s">
        <v>21</v>
      </c>
      <c r="C22" t="s">
        <v>20</v>
      </c>
      <c r="D22" s="5">
        <v>615020</v>
      </c>
      <c r="E22" s="5" t="s">
        <v>803</v>
      </c>
      <c r="F22" t="str">
        <f>IFERROR(VLOOKUP(D22,'[1]Comparative OPEX per Unit'!$D$3:$F$63,3,0),0)</f>
        <v>COMMUNICATION EXPENSES</v>
      </c>
      <c r="G22" s="11">
        <v>948419.23</v>
      </c>
    </row>
    <row r="23" spans="1:7" x14ac:dyDescent="0.25">
      <c r="A23" t="s">
        <v>20</v>
      </c>
      <c r="B23" t="s">
        <v>21</v>
      </c>
      <c r="C23" t="s">
        <v>20</v>
      </c>
      <c r="D23" s="5">
        <v>615030</v>
      </c>
      <c r="E23" s="5" t="s">
        <v>804</v>
      </c>
      <c r="F23" t="str">
        <f>IFERROR(VLOOKUP(D23,'[1]Comparative OPEX per Unit'!$D$3:$F$63,3,0),0)</f>
        <v>COMMUNICATION EXPENSES</v>
      </c>
      <c r="G23" s="11">
        <v>156291.81</v>
      </c>
    </row>
    <row r="24" spans="1:7" x14ac:dyDescent="0.25">
      <c r="A24" t="s">
        <v>20</v>
      </c>
      <c r="B24" t="s">
        <v>21</v>
      </c>
      <c r="C24" t="s">
        <v>20</v>
      </c>
      <c r="D24" s="5">
        <v>615040</v>
      </c>
      <c r="E24" s="5" t="s">
        <v>805</v>
      </c>
      <c r="F24" t="str">
        <f>IFERROR(VLOOKUP(D24,'[1]Comparative OPEX per Unit'!$D$3:$F$63,3,0),0)</f>
        <v>COMMUNICATION EXPENSES</v>
      </c>
      <c r="G24" s="11">
        <v>124071.35</v>
      </c>
    </row>
    <row r="25" spans="1:7" x14ac:dyDescent="0.25">
      <c r="A25" t="s">
        <v>20</v>
      </c>
      <c r="B25" t="s">
        <v>21</v>
      </c>
      <c r="C25" t="s">
        <v>20</v>
      </c>
      <c r="D25" s="5">
        <v>616010</v>
      </c>
      <c r="E25" s="5" t="s">
        <v>806</v>
      </c>
      <c r="F25" t="str">
        <f>IFERROR(VLOOKUP(D25,'[1]Comparative OPEX per Unit'!$D$3:$F$63,3,0),0)</f>
        <v>PRINTING, PUBLICATION AND SUBSCRIPTION</v>
      </c>
      <c r="G25" s="11">
        <v>41969.520000000004</v>
      </c>
    </row>
    <row r="26" spans="1:7" x14ac:dyDescent="0.25">
      <c r="A26" t="s">
        <v>20</v>
      </c>
      <c r="B26" t="s">
        <v>21</v>
      </c>
      <c r="C26" t="s">
        <v>20</v>
      </c>
      <c r="D26" s="5">
        <v>616030</v>
      </c>
      <c r="E26" s="5" t="s">
        <v>828</v>
      </c>
      <c r="F26" t="str">
        <f>IFERROR(VLOOKUP(D26,'[1]Comparative OPEX per Unit'!$D$3:$F$63,3,0),0)</f>
        <v>PRINTING, PUBLICATION AND SUBSCRIPTION</v>
      </c>
      <c r="G26" s="11">
        <v>70</v>
      </c>
    </row>
    <row r="27" spans="1:7" x14ac:dyDescent="0.25">
      <c r="A27" t="s">
        <v>20</v>
      </c>
      <c r="B27" t="s">
        <v>21</v>
      </c>
      <c r="C27" t="s">
        <v>20</v>
      </c>
      <c r="D27" s="5">
        <v>617010</v>
      </c>
      <c r="E27" s="5" t="s">
        <v>829</v>
      </c>
      <c r="F27" t="str">
        <f>IFERROR(VLOOKUP(D27,'[1]Comparative OPEX per Unit'!$D$3:$F$63,3,0),0)</f>
        <v>INSURANCE EXPENSE</v>
      </c>
      <c r="G27" s="11">
        <v>622715.82999999996</v>
      </c>
    </row>
    <row r="28" spans="1:7" x14ac:dyDescent="0.25">
      <c r="A28" t="s">
        <v>20</v>
      </c>
      <c r="B28" t="s">
        <v>21</v>
      </c>
      <c r="C28" t="s">
        <v>20</v>
      </c>
      <c r="D28" s="5">
        <v>617020</v>
      </c>
      <c r="E28" s="5" t="s">
        <v>841</v>
      </c>
      <c r="F28" s="4" t="s">
        <v>690</v>
      </c>
      <c r="G28" s="11">
        <v>1590.05</v>
      </c>
    </row>
    <row r="29" spans="1:7" x14ac:dyDescent="0.25">
      <c r="A29" t="s">
        <v>20</v>
      </c>
      <c r="B29" t="s">
        <v>21</v>
      </c>
      <c r="C29" t="s">
        <v>20</v>
      </c>
      <c r="D29" s="5">
        <v>617030</v>
      </c>
      <c r="E29" s="5" t="s">
        <v>830</v>
      </c>
      <c r="F29" t="str">
        <f>IFERROR(VLOOKUP(D29,'[1]Comparative OPEX per Unit'!$D$3:$F$63,3,0),0)</f>
        <v>INSURANCE EXPENSE</v>
      </c>
      <c r="G29" s="11">
        <v>101517.74</v>
      </c>
    </row>
    <row r="30" spans="1:7" x14ac:dyDescent="0.25">
      <c r="A30" t="s">
        <v>20</v>
      </c>
      <c r="B30" t="s">
        <v>21</v>
      </c>
      <c r="C30" t="s">
        <v>20</v>
      </c>
      <c r="D30">
        <v>618020</v>
      </c>
      <c r="E30" t="s">
        <v>644</v>
      </c>
      <c r="F30" t="s">
        <v>624</v>
      </c>
      <c r="G30" s="11">
        <v>4342820.24</v>
      </c>
    </row>
    <row r="31" spans="1:7" x14ac:dyDescent="0.25">
      <c r="A31" t="s">
        <v>20</v>
      </c>
      <c r="B31" t="s">
        <v>21</v>
      </c>
      <c r="C31" t="s">
        <v>20</v>
      </c>
      <c r="D31" s="5">
        <v>618060</v>
      </c>
      <c r="E31" s="5" t="s">
        <v>831</v>
      </c>
      <c r="F31" t="str">
        <f>IFERROR(VLOOKUP(D31,'[1]Comparative OPEX per Unit'!$D$3:$F$63,3,0),0)</f>
        <v>CONTRACT SERVICES</v>
      </c>
      <c r="G31" s="11">
        <v>18000</v>
      </c>
    </row>
    <row r="32" spans="1:7" x14ac:dyDescent="0.25">
      <c r="A32" t="s">
        <v>20</v>
      </c>
      <c r="B32" t="s">
        <v>21</v>
      </c>
      <c r="C32" t="s">
        <v>20</v>
      </c>
      <c r="D32" s="5">
        <v>618080</v>
      </c>
      <c r="E32" s="5" t="s">
        <v>843</v>
      </c>
      <c r="F32" t="s">
        <v>675</v>
      </c>
      <c r="G32" s="11">
        <v>186.7</v>
      </c>
    </row>
    <row r="33" spans="1:7" x14ac:dyDescent="0.25">
      <c r="A33" t="s">
        <v>20</v>
      </c>
      <c r="B33" t="s">
        <v>21</v>
      </c>
      <c r="C33" t="s">
        <v>20</v>
      </c>
      <c r="D33" s="5">
        <v>618140</v>
      </c>
      <c r="E33" s="5" t="s">
        <v>815</v>
      </c>
      <c r="F33" t="str">
        <f>IFERROR(VLOOKUP(D33,'[1]Comparative OPEX per Unit'!$D$3:$F$63,3,0),0)</f>
        <v>OTHER OPERATING ACTIVITIES</v>
      </c>
      <c r="G33" s="11">
        <v>518200.2</v>
      </c>
    </row>
    <row r="34" spans="1:7" x14ac:dyDescent="0.25">
      <c r="A34" t="s">
        <v>20</v>
      </c>
      <c r="B34" t="s">
        <v>21</v>
      </c>
      <c r="C34" t="s">
        <v>20</v>
      </c>
      <c r="D34" s="5">
        <v>619010</v>
      </c>
      <c r="E34" s="5" t="s">
        <v>807</v>
      </c>
      <c r="F34" t="str">
        <f>IFERROR(VLOOKUP(D34,'[1]Comparative OPEX per Unit'!$D$3:$F$63,3,0),0)</f>
        <v>EMPLOYEE BENEFITS</v>
      </c>
      <c r="G34" s="11">
        <v>343685.57</v>
      </c>
    </row>
    <row r="35" spans="1:7" x14ac:dyDescent="0.25">
      <c r="A35" t="s">
        <v>20</v>
      </c>
      <c r="B35" t="s">
        <v>21</v>
      </c>
      <c r="C35" t="s">
        <v>20</v>
      </c>
      <c r="D35" s="5">
        <v>619060</v>
      </c>
      <c r="E35" s="5" t="s">
        <v>808</v>
      </c>
      <c r="F35" t="str">
        <f>IFERROR(VLOOKUP(D35,'[1]Comparative OPEX per Unit'!$D$3:$F$63,3,0),0)</f>
        <v>EMPLOYEE BENEFITS</v>
      </c>
      <c r="G35" s="11">
        <v>82386.259999999995</v>
      </c>
    </row>
    <row r="36" spans="1:7" x14ac:dyDescent="0.25">
      <c r="A36" t="s">
        <v>20</v>
      </c>
      <c r="B36" t="s">
        <v>21</v>
      </c>
      <c r="C36" t="s">
        <v>20</v>
      </c>
      <c r="D36" s="5">
        <v>619070</v>
      </c>
      <c r="E36" s="5" t="s">
        <v>809</v>
      </c>
      <c r="F36" t="str">
        <f>IFERROR(VLOOKUP(D36,'[1]Comparative OPEX per Unit'!$D$3:$F$63,3,0),0)</f>
        <v>EMPLOYEE BENEFITS</v>
      </c>
      <c r="G36" s="11">
        <v>40370</v>
      </c>
    </row>
    <row r="37" spans="1:7" x14ac:dyDescent="0.25">
      <c r="A37" t="s">
        <v>20</v>
      </c>
      <c r="B37" t="s">
        <v>21</v>
      </c>
      <c r="C37" t="s">
        <v>20</v>
      </c>
      <c r="D37" s="5">
        <v>619100</v>
      </c>
      <c r="E37" s="5" t="s">
        <v>817</v>
      </c>
      <c r="F37" t="str">
        <f>IFERROR(VLOOKUP(D37,'[1]Comparative OPEX per Unit'!$D$3:$F$63,3,0),0)</f>
        <v>HR EXPENSES</v>
      </c>
      <c r="G37" s="11">
        <v>150000</v>
      </c>
    </row>
    <row r="38" spans="1:7" x14ac:dyDescent="0.25">
      <c r="A38" t="s">
        <v>20</v>
      </c>
      <c r="B38" t="s">
        <v>21</v>
      </c>
      <c r="C38" t="s">
        <v>20</v>
      </c>
      <c r="D38" s="5">
        <v>619140</v>
      </c>
      <c r="E38" s="5" t="s">
        <v>832</v>
      </c>
      <c r="F38" t="str">
        <f>IFERROR(VLOOKUP(D38,'[1]Comparative OPEX per Unit'!$D$3:$F$63,3,0),0)</f>
        <v>EMPLOYEE BENEFITS</v>
      </c>
      <c r="G38" s="11">
        <v>1461500</v>
      </c>
    </row>
    <row r="39" spans="1:7" x14ac:dyDescent="0.25">
      <c r="A39" t="s">
        <v>20</v>
      </c>
      <c r="B39" t="s">
        <v>21</v>
      </c>
      <c r="C39" t="s">
        <v>20</v>
      </c>
      <c r="D39" s="5">
        <v>619150</v>
      </c>
      <c r="E39" s="5" t="s">
        <v>833</v>
      </c>
      <c r="F39" t="str">
        <f>IFERROR(VLOOKUP(D39,'[1]Comparative OPEX per Unit'!$D$3:$F$63,3,0),0)</f>
        <v>EMPLOYEE BENEFITS</v>
      </c>
      <c r="G39" s="11">
        <v>15040</v>
      </c>
    </row>
    <row r="40" spans="1:7" x14ac:dyDescent="0.25">
      <c r="A40" t="s">
        <v>20</v>
      </c>
      <c r="B40" t="s">
        <v>21</v>
      </c>
      <c r="C40" t="s">
        <v>20</v>
      </c>
      <c r="D40" s="5">
        <v>620030</v>
      </c>
      <c r="E40" s="5" t="s">
        <v>834</v>
      </c>
      <c r="F40" t="str">
        <f>IFERROR(VLOOKUP(D40,'[1]Comparative OPEX per Unit'!$D$3:$F$63,3,0),0)</f>
        <v>DUES AND SUBSCRIPTIONS</v>
      </c>
      <c r="G40" s="11">
        <v>121970</v>
      </c>
    </row>
    <row r="41" spans="1:7" x14ac:dyDescent="0.25">
      <c r="A41" t="s">
        <v>20</v>
      </c>
      <c r="B41" t="s">
        <v>21</v>
      </c>
      <c r="C41" t="s">
        <v>20</v>
      </c>
      <c r="D41" s="5">
        <v>621010</v>
      </c>
      <c r="E41" t="s">
        <v>594</v>
      </c>
      <c r="F41" t="s">
        <v>595</v>
      </c>
      <c r="G41" s="11">
        <v>121468.88</v>
      </c>
    </row>
    <row r="42" spans="1:7" x14ac:dyDescent="0.25">
      <c r="A42" t="s">
        <v>20</v>
      </c>
      <c r="B42" t="s">
        <v>21</v>
      </c>
      <c r="C42" t="s">
        <v>20</v>
      </c>
      <c r="D42" s="5">
        <v>621020</v>
      </c>
      <c r="E42" t="s">
        <v>596</v>
      </c>
      <c r="F42" t="s">
        <v>595</v>
      </c>
      <c r="G42" s="11">
        <v>1450</v>
      </c>
    </row>
    <row r="43" spans="1:7" x14ac:dyDescent="0.25">
      <c r="A43" t="s">
        <v>20</v>
      </c>
      <c r="B43" t="s">
        <v>21</v>
      </c>
      <c r="C43" t="s">
        <v>20</v>
      </c>
      <c r="D43" s="5">
        <v>630050</v>
      </c>
      <c r="E43" s="5" t="s">
        <v>835</v>
      </c>
      <c r="F43" t="str">
        <f>IFERROR(VLOOKUP(D43,'[1]Comparative OPEX per Unit'!$D$3:$F$63,3,0),0)</f>
        <v>DEPRECIATION</v>
      </c>
      <c r="G43" s="11">
        <v>844805.79</v>
      </c>
    </row>
    <row r="44" spans="1:7" x14ac:dyDescent="0.25">
      <c r="A44" t="s">
        <v>20</v>
      </c>
      <c r="B44" t="s">
        <v>21</v>
      </c>
      <c r="C44" t="s">
        <v>20</v>
      </c>
      <c r="D44" s="5">
        <v>630070</v>
      </c>
      <c r="E44" s="5" t="s">
        <v>836</v>
      </c>
      <c r="F44" t="str">
        <f>IFERROR(VLOOKUP(D44,'[1]Comparative OPEX per Unit'!$D$3:$F$63,3,0),0)</f>
        <v>DEPRECIATION</v>
      </c>
      <c r="G44" s="11">
        <v>34346.53</v>
      </c>
    </row>
    <row r="45" spans="1:7" x14ac:dyDescent="0.25">
      <c r="A45" t="s">
        <v>20</v>
      </c>
      <c r="B45" t="s">
        <v>21</v>
      </c>
      <c r="C45" t="s">
        <v>20</v>
      </c>
      <c r="D45" s="5">
        <v>630080</v>
      </c>
      <c r="E45" s="5" t="s">
        <v>837</v>
      </c>
      <c r="F45" t="str">
        <f>IFERROR(VLOOKUP(D45,'[1]Comparative OPEX per Unit'!$D$3:$F$63,3,0),0)</f>
        <v>DEPRECIATION</v>
      </c>
      <c r="G45" s="11">
        <v>8238.75</v>
      </c>
    </row>
    <row r="46" spans="1:7" x14ac:dyDescent="0.25">
      <c r="A46" t="s">
        <v>20</v>
      </c>
      <c r="B46" t="s">
        <v>21</v>
      </c>
      <c r="C46" t="s">
        <v>20</v>
      </c>
      <c r="D46" s="5">
        <v>630090</v>
      </c>
      <c r="E46" s="5" t="s">
        <v>837</v>
      </c>
      <c r="F46" t="str">
        <f>IFERROR(VLOOKUP(D46,'[1]Comparative OPEX per Unit'!$D$3:$F$63,3,0),0)</f>
        <v>DEPRECIATION</v>
      </c>
      <c r="G46" s="11">
        <v>43624.47</v>
      </c>
    </row>
    <row r="47" spans="1:7" x14ac:dyDescent="0.25">
      <c r="A47" t="s">
        <v>20</v>
      </c>
      <c r="B47" t="s">
        <v>21</v>
      </c>
      <c r="C47" t="s">
        <v>20</v>
      </c>
      <c r="D47" s="5">
        <v>630110</v>
      </c>
      <c r="E47" s="5" t="s">
        <v>838</v>
      </c>
      <c r="F47" t="str">
        <f>IFERROR(VLOOKUP(D47,'[1]Comparative OPEX per Unit'!$D$3:$F$63,3,0),0)</f>
        <v>DEPRECIATION</v>
      </c>
      <c r="G47" s="11">
        <v>166709.43</v>
      </c>
    </row>
    <row r="48" spans="1:7" x14ac:dyDescent="0.25">
      <c r="A48" t="s">
        <v>20</v>
      </c>
      <c r="B48" t="s">
        <v>21</v>
      </c>
      <c r="C48" t="s">
        <v>20</v>
      </c>
      <c r="D48" s="5">
        <v>630180</v>
      </c>
      <c r="E48" s="5" t="s">
        <v>836</v>
      </c>
      <c r="F48" t="str">
        <f>IFERROR(VLOOKUP(D48,'[1]Comparative OPEX per Unit'!$D$3:$F$63,3,0),0)</f>
        <v>DEPRECIATION</v>
      </c>
      <c r="G48" s="11">
        <v>286525.63</v>
      </c>
    </row>
    <row r="49" spans="1:7" x14ac:dyDescent="0.25">
      <c r="A49" t="s">
        <v>20</v>
      </c>
      <c r="B49" t="s">
        <v>21</v>
      </c>
      <c r="C49" t="s">
        <v>20</v>
      </c>
      <c r="D49" s="5">
        <v>640010</v>
      </c>
      <c r="E49" s="5" t="s">
        <v>810</v>
      </c>
      <c r="F49" t="str">
        <f>IFERROR(VLOOKUP(D49,'[1]Comparative OPEX per Unit'!$D$3:$F$63,3,0),0)</f>
        <v>VEHICLE</v>
      </c>
      <c r="G49" s="11">
        <v>191852.63</v>
      </c>
    </row>
    <row r="50" spans="1:7" x14ac:dyDescent="0.25">
      <c r="A50" t="s">
        <v>20</v>
      </c>
      <c r="B50" t="s">
        <v>21</v>
      </c>
      <c r="C50" t="s">
        <v>20</v>
      </c>
      <c r="D50" s="5">
        <v>640020</v>
      </c>
      <c r="E50" s="5" t="s">
        <v>811</v>
      </c>
      <c r="F50" t="str">
        <f>IFERROR(VLOOKUP(D50,'[1]Comparative OPEX per Unit'!$D$3:$F$63,3,0),0)</f>
        <v>VEHICLE</v>
      </c>
      <c r="G50" s="11">
        <v>188361.16</v>
      </c>
    </row>
    <row r="51" spans="1:7" x14ac:dyDescent="0.25">
      <c r="A51" t="s">
        <v>20</v>
      </c>
      <c r="B51" t="s">
        <v>21</v>
      </c>
      <c r="C51" t="s">
        <v>20</v>
      </c>
      <c r="D51" s="5">
        <v>640030</v>
      </c>
      <c r="E51" t="s">
        <v>773</v>
      </c>
      <c r="F51" t="s">
        <v>774</v>
      </c>
      <c r="G51" s="11">
        <v>1395</v>
      </c>
    </row>
    <row r="52" spans="1:7" x14ac:dyDescent="0.25">
      <c r="A52" t="s">
        <v>20</v>
      </c>
      <c r="B52" t="s">
        <v>21</v>
      </c>
      <c r="C52" t="s">
        <v>20</v>
      </c>
      <c r="D52" s="5">
        <v>640050</v>
      </c>
      <c r="E52" s="5" t="s">
        <v>812</v>
      </c>
      <c r="F52" t="str">
        <f>IFERROR(VLOOKUP(D52,'[1]Comparative OPEX per Unit'!$D$3:$F$63,3,0),0)</f>
        <v>UTILITIES</v>
      </c>
      <c r="G52" s="11">
        <v>655311.99</v>
      </c>
    </row>
    <row r="53" spans="1:7" x14ac:dyDescent="0.25">
      <c r="A53" t="s">
        <v>20</v>
      </c>
      <c r="B53" t="s">
        <v>21</v>
      </c>
      <c r="C53" t="s">
        <v>20</v>
      </c>
      <c r="D53" s="5">
        <v>640060</v>
      </c>
      <c r="E53" s="5" t="s">
        <v>813</v>
      </c>
      <c r="F53" t="str">
        <f>IFERROR(VLOOKUP(D53,'[1]Comparative OPEX per Unit'!$D$3:$F$63,3,0),0)</f>
        <v>UTILITIES</v>
      </c>
      <c r="G53" s="11">
        <v>10778.74</v>
      </c>
    </row>
    <row r="54" spans="1:7" x14ac:dyDescent="0.25">
      <c r="A54" t="s">
        <v>20</v>
      </c>
      <c r="B54" t="s">
        <v>21</v>
      </c>
      <c r="C54" t="s">
        <v>20</v>
      </c>
      <c r="D54" s="5">
        <v>640170</v>
      </c>
      <c r="E54" t="s">
        <v>764</v>
      </c>
      <c r="F54" t="s">
        <v>761</v>
      </c>
      <c r="G54" s="11">
        <v>15164.83</v>
      </c>
    </row>
    <row r="55" spans="1:7" x14ac:dyDescent="0.25">
      <c r="A55" t="s">
        <v>20</v>
      </c>
      <c r="B55" t="s">
        <v>21</v>
      </c>
      <c r="C55" t="s">
        <v>20</v>
      </c>
      <c r="D55" s="5">
        <v>640210</v>
      </c>
      <c r="E55" s="5" t="s">
        <v>814</v>
      </c>
      <c r="F55" t="str">
        <f>IFERROR(VLOOKUP(D55,'[1]Comparative OPEX per Unit'!$D$3:$F$63,3,0),0)</f>
        <v>OTHER OPERATING ACTIVITIES</v>
      </c>
      <c r="G55" s="11">
        <v>196641.12</v>
      </c>
    </row>
    <row r="56" spans="1:7" x14ac:dyDescent="0.25">
      <c r="A56" t="s">
        <v>20</v>
      </c>
      <c r="B56" t="s">
        <v>21</v>
      </c>
      <c r="C56" t="s">
        <v>20</v>
      </c>
      <c r="D56" s="5">
        <v>640980</v>
      </c>
      <c r="E56" t="s">
        <v>634</v>
      </c>
      <c r="F56" t="s">
        <v>711</v>
      </c>
      <c r="G56" s="11">
        <v>4197</v>
      </c>
    </row>
    <row r="57" spans="1:7" x14ac:dyDescent="0.25">
      <c r="A57" t="s">
        <v>20</v>
      </c>
      <c r="B57" t="s">
        <v>21</v>
      </c>
      <c r="C57" t="s">
        <v>20</v>
      </c>
      <c r="D57" s="5">
        <v>641040</v>
      </c>
      <c r="E57" t="s">
        <v>716</v>
      </c>
      <c r="F57" t="s">
        <v>711</v>
      </c>
      <c r="G57" s="11">
        <v>304300</v>
      </c>
    </row>
  </sheetData>
  <sheetProtection password="8FB5" formatCells="0" formatColumns="0" formatRows="0" insertColumns="0" insertRows="0" insertHyperlinks="0" deleteColumns="0" deleteRows="0" sort="0" autoFilter="0" pivotTables="0"/>
  <autoFilter ref="A2:G57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2022-10-09T10:32:19Z</dcterms:modified>
  <cp:category/>
</cp:coreProperties>
</file>