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9AD7E345-1B81-4D91-B162-F50DCC2FDFAC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Unit'!$A$2:$G$236</definedName>
  </definedName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<sst xmlns="http://schemas.openxmlformats.org/spreadsheetml/2006/main" count="4992" uniqueCount="852">
  <si>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</si>
  <si>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</si>
  <si>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</si>
  <si>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</si>
  <si>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</si>
  <si>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</si>
  <si>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</si>
  <si>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</si>
  <si>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</si>
  <si>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</si>
  <si>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</si>
  <si>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</si>
  <si>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</si>
  <si>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</si>
  <si>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</si>
  <si>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</si>
  <si>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</si>
  <si>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</si>
  <si>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</si>
  <si>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</si>
  <si>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</si>
  <si>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</si>
  <si>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</si>
  <si>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</si>
  <si>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</si>
  <si>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</si>
  <si>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</si>
  <si>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</si>
  <si>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</si>
  <si>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</si>
  <si>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</si>
  <si>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</si>
  <si>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</si>
  <si>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</si>
  <si>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</si>
  <si>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</si>
  <si>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</si>
  <si>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</si>
  <si>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</si>
  <si>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</si>
  <si>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</si>
  <si>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</si>
  <si>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</si>
  <si>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</si>
  <si>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</si>
  <si>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</si>
  <si>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</si>
  <si>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</si>
  <si>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</si>
  <si>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</si>
  <si>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</si>
  <si>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</si>
  <si>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</si>
  <si>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</si>
  <si>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</si>
  <si>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</si>
  <si>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</si>
  <si>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</si>
  <si>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</si>
  <si>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</si>
  <si>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</si>
  <si>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</si>
  <si>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</si>
  <si>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</si>
  <si>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</si>
  <si>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</si>
  <si>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</si>
  <si>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</si>
  <si>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</si>
  <si>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</si>
  <si>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</si>
  <si>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</si>
  <si>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</si>
  <si>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</si>
  <si>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</si>
  <si>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</si>
  <si>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</si>
  <si>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</si>
  <si>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</si>
  <si>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</si>
  <si>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</si>
  <si>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</si>
  <si>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</si>
  <si>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</si>
  <si>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</si>
  <si>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</si>
  <si>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</si>
  <si>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</si>
  <si>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</si>
  <si>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</si>
  <si>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</si>
  <si>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</si>
  <si>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</si>
  <si>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</si>
  <si>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</si>
  <si>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</si>
  <si>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</si>
  <si>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</si>
  <si>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</si>
  <si>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</si>
  <si>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</si>
  <si>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</si>
  <si>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</si>
  <si>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</si>
  <si>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</si>
  <si>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</si>
  <si>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</si>
  <si>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</si>
  <si>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</si>
  <si>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</si>
  <si>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</si>
  <si>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</si>
  <si>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</si>
  <si>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</si>
  <si>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</si>
  <si>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</si>
  <si>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</si>
  <si>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</si>
  <si>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</si>
  <si>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</si>
  <si>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</si>
  <si>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</si>
  <si>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</si>
  <si>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</si>
  <si>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</si>
  <si>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</si>
  <si>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</si>
  <si>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</si>
  <si>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</si>
  <si>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</si>
  <si>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</si>
  <si>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</si>
  <si>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</si>
  <si>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</si>
  <si>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</si>
  <si>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</si>
  <si>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</si>
  <si>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</si>
  <si>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</si>
  <si>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</si>
  <si>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</si>
  <si>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</si>
  <si>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</si>
  <si>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</si>
  <si>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</si>
  <si>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</si>
  <si>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</si>
  <si>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</si>
  <si>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</si>
  <si>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</si>
  <si>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</si>
  <si>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</si>
  <si>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</si>
  <si>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</si>
  <si>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</si>
  <si>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</si>
  <si>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</si>
  <si>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</si>
  <si>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</si>
  <si>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</si>
  <si>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</si>
  <si>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</si>
  <si>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</si>
  <si>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</si>
  <si>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</si>
  <si>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</si>
  <si>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</si>
  <si>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</si>
  <si>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</si>
  <si>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</si>
  <si>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</si>
  <si>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</si>
  <si>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</si>
  <si>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</si>
  <si>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</si>
  <si>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</si>
  <si>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</si>
  <si>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</si>
  <si>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</si>
  <si>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</si>
  <si>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</si>
  <si>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</si>
  <si>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</si>
  <si>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</si>
  <si>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</si>
  <si>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</si>
  <si>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</si>
  <si>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</si>
  <si>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</si>
  <si>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</si>
  <si>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</si>
  <si>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</si>
  <si>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</si>
  <si>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</si>
  <si>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</si>
  <si>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</si>
  <si>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</si>
  <si>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</si>
  <si>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</si>
  <si>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</si>
  <si>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</si>
  <si>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</si>
  <si>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</si>
  <si>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</si>
  <si>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</si>
  <si>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</si>
  <si>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</si>
  <si>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</si>
  <si>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</si>
  <si>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</si>
  <si>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</si>
  <si>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</si>
  <si>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</si>
  <si>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</si>
  <si>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</si>
  <si>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</si>
  <si>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</si>
  <si>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</si>
  <si>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</si>
  <si>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</si>
  <si>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</si>
  <si>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</si>
  <si>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</si>
  <si>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</si>
  <si>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</si>
  <si>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</si>
  <si>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</si>
  <si>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</si>
  <si>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</si>
  <si>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</si>
  <si>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</si>
  <si>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</si>
  <si>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</si>
  <si>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</si>
  <si>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</si>
  <si>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</si>
  <si>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</si>
  <si>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</si>
  <si>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</si>
  <si>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</si>
  <si>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</si>
  <si>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</si>
  <si>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</si>
  <si>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</si>
  <si>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</si>
  <si>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</si>
  <si>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</si>
  <si>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</si>
  <si>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</si>
  <si>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</si>
  <si>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</si>
  <si>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</si>
  <si>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</si>
  <si>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</si>
  <si>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</si>
  <si>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</si>
  <si>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</si>
  <si>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</si>
  <si>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</si>
  <si>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</si>
  <si>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</si>
  <si>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</si>
  <si>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</si>
  <si>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</si>
  <si>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</si>
  <si>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</si>
  <si>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</si>
  <si>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</si>
  <si>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</si>
  <si>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</si>
  <si>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</si>
  <si>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</si>
  <si>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</si>
  <si>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</si>
  <si>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</si>
  <si>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</si>
  <si>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</si>
  <si>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</si>
  <si>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</si>
  <si>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</si>
  <si>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</si>
  <si>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</si>
  <si>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</si>
  <si>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</si>
  <si>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</si>
  <si>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</si>
  <si>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</si>
  <si>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</si>
  <si>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</si>
  <si>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</si>
  <si>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</si>
  <si>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</si>
  <si>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</si>
  <si>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</si>
  <si>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</si>
  <si>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</si>
  <si>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</si>
  <si>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</si>
  <si>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</si>
  <si>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</si>
  <si>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</si>
  <si>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</si>
  <si>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</si>
  <si>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</si>
  <si>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</si>
  <si>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</si>
  <si>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</si>
  <si>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</si>
  <si>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</si>
  <si>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</si>
  <si>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</si>
  <si>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</si>
  <si>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</si>
  <si>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</si>
  <si>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</si>
  <si>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</si>
  <si>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</si>
  <si>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</si>
  <si>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</si>
  <si>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</si>
  <si>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</si>
  <si>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</si>
  <si>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</si>
  <si>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</si>
  <si>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</si>
  <si>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</si>
  <si>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</si>
  <si>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</si>
  <si>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</si>
  <si>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</si>
  <si>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</si>
  <si>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</si>
  <si>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</si>
  <si>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</si>
  <si>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</si>
  <si>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</si>
  <si>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</si>
  <si>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</si>
  <si>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</si>
  <si>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</si>
  <si>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</si>
  <si>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</si>
  <si>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</si>
  <si>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</si>
  <si>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</si>
  <si>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</si>
  <si>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</si>
  <si>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</si>
  <si>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</si>
  <si>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</si>
  <si>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</si>
  <si>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</si>
  <si>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</si>
  <si>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</si>
  <si>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</si>
  <si>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</si>
  <si>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</si>
  <si>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</si>
  <si>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</si>
  <si>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</si>
  <si>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</si>
  <si>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</si>
  <si>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</si>
  <si>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</si>
  <si>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</si>
  <si>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</si>
  <si>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</si>
  <si>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</si>
  <si>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</si>
  <si>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</si>
  <si>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</si>
  <si>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</si>
  <si>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</si>
  <si>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</si>
  <si>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</si>
  <si>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</si>
  <si>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</si>
  <si>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</si>
  <si>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</si>
  <si>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</si>
  <si>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</si>
  <si>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</si>
  <si>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</si>
  <si>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</si>
  <si>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</si>
  <si>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</si>
  <si>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</si>
  <si>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</si>
  <si>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</si>
  <si>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</si>
  <si>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</si>
  <si>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</si>
  <si>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</si>
  <si>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</si>
  <si>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</si>
  <si>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</si>
  <si>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</si>
  <si>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</si>
  <si>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</si>
  <si>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</si>
  <si>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</si>
  <si>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</si>
  <si>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</si>
  <si>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</si>
  <si>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</si>
  <si>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</si>
  <si>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</si>
  <si>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</si>
  <si>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</si>
  <si>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</si>
  <si>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</si>
  <si>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</si>
  <si>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</si>
  <si>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</si>
  <si>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</si>
  <si>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</si>
  <si>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</si>
  <si>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</si>
  <si>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</si>
  <si>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</si>
  <si>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</si>
  <si>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</si>
  <si>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</si>
  <si>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</si>
  <si>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</si>
  <si>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</si>
  <si>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</si>
  <si>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</si>
  <si>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</si>
  <si>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</si>
  <si>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</si>
  <si>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</si>
  <si>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</si>
  <si>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</si>
  <si>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</si>
  <si>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</si>
  <si>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</si>
  <si>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</si>
  <si>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</si>
  <si>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</si>
  <si>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</si>
  <si>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</si>
  <si>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</si>
  <si>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</si>
  <si>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</si>
  <si>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</si>
  <si>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</si>
  <si>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</si>
  <si>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</si>
  <si>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</si>
  <si>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</si>
  <si>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</si>
  <si>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</si>
  <si>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</si>
  <si>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</si>
  <si>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</si>
  <si>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</si>
  <si>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</si>
  <si>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</si>
  <si>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</si>
  <si>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</si>
  <si>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</si>
  <si>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</si>
  <si>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</si>
  <si>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</si>
  <si>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</si>
  <si>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</si>
  <si>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</si>
  <si>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</si>
  <si>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</si>
  <si>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</si>
  <si>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</si>
  <si>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</si>
  <si>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</si>
  <si>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</si>
  <si>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</si>
  <si>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</si>
  <si>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</si>
  <si>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</si>
  <si>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</si>
  <si>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</si>
  <si>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</si>
  <si>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</si>
  <si>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</si>
  <si>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</si>
  <si>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</si>
  <si>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</si>
  <si>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</si>
  <si>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</si>
  <si>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</si>
  <si>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</si>
  <si>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</si>
  <si>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</si>
  <si>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</si>
  <si>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</si>
  <si>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</si>
  <si>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</si>
  <si>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</si>
  <si>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</si>
  <si>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</si>
  <si>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</si>
  <si>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</si>
  <si>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</si>
  <si>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</si>
  <si>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</si>
  <si>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</si>
  <si>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</si>
  <si>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</si>
  <si>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</si>
  <si>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</si>
  <si>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</si>
  <si>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</si>
  <si>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</si>
  <si>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</si>
  <si>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</si>
  <si>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</si>
  <si>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</si>
  <si>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</si>
  <si>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</si>
  <si>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</si>
  <si>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</si>
  <si>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</si>
  <si>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</si>
  <si>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</si>
  <si>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</si>
  <si>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</si>
  <si>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</si>
  <si>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</si>
  <si>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</si>
  <si>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</si>
  <si>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</si>
  <si>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</si>
  <si>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</si>
  <si>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</si>
  <si>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</si>
  <si>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</si>
  <si>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</si>
  <si>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</si>
  <si>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</si>
  <si>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</si>
  <si>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</si>
  <si>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</si>
  <si>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</si>
  <si>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</si>
  <si>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</si>
  <si>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</si>
  <si>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</si>
  <si>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</si>
  <si>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</si>
  <si>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</si>
  <si>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</si>
  <si>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</si>
  <si>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</si>
  <si>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</si>
  <si>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</si>
  <si>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</si>
  <si>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</si>
  <si>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</si>
  <si>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</si>
  <si>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</si>
  <si>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</si>
  <si>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</si>
  <si>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</si>
  <si>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</si>
  <si>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</si>
  <si>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</si>
  <si>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</si>
  <si>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</si>
  <si>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</si>
  <si>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</si>
  <si>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</si>
  <si>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</si>
  <si>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</si>
  <si>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</si>
  <si>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</si>
  <si>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</si>
  <si>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</si>
  <si>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</si>
  <si>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</si>
  <si>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</si>
  <si>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</si>
  <si>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</si>
  <si>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</si>
  <si>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</si>
  <si>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</si>
  <si>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</si>
  <si>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</si>
  <si>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</si>
  <si>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</si>
  <si>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</si>
  <si>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</si>
  <si>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</si>
  <si>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</si>
  <si>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</si>
  <si>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</si>
  <si>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</si>
  <si>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</si>
  <si>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</si>
  <si>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</si>
  <si>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</si>
  <si>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</si>
  <si>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</si>
  <si>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</si>
  <si>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</si>
  <si>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</si>
  <si>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</si>
  <si>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</si>
  <si>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</si>
  <si>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</si>
  <si>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</si>
  <si>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</si>
  <si>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</si>
  <si>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</si>
  <si>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</si>
  <si>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</si>
  <si>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</si>
  <si>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</si>
  <si>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</si>
  <si>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</si>
  <si>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</si>
  <si>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</si>
  <si>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</si>
  <si>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</si>
  <si>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</si>
  <si>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</si>
  <si>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</si>
  <si>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</si>
  <si>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</si>
  <si>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</si>
  <si>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</si>
  <si>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</si>
  <si>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</si>
  <si>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</si>
  <si>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</si>
  <si>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</si>
  <si>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</si>
  <si>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</si>
  <si>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</si>
  <si>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</si>
  <si>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</si>
  <si>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</si>
  <si>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</si>
  <si>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</si>
  <si>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</si>
  <si>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</si>
  <si>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</si>
  <si>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</si>
  <si>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</si>
  <si>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</si>
  <si>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</si>
  <si>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</si>
  <si>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</si>
  <si>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</si>
  <si>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</si>
  <si>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</si>
  <si>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</si>
  <si>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</si>
  <si>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</si>
  <si>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</si>
  <si>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</si>
  <si>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</si>
  <si>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</si>
  <si>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</si>
  <si>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</si>
  <si>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</si>
  <si>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</si>
  <si>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</si>
  <si>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</si>
  <si>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</si>
  <si>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</si>
  <si>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</si>
  <si>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</si>
  <si>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</si>
  <si>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</si>
  <si>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</si>
  <si>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</si>
  <si>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</si>
  <si>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</si>
  <si>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</si>
  <si>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</si>
  <si>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</si>
  <si>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</si>
  <si>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</si>
  <si>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</si>
  <si>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</si>
  <si>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</si>
  <si>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</si>
  <si>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</si>
  <si>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</si>
  <si>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</si>
  <si>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</si>
  <si>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</si>
  <si>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</si>
  <si>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</si>
  <si>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</si>
  <si>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</si>
  <si>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</si>
  <si>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</si>
  <si>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</si>
  <si>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</si>
  <si>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</si>
  <si>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</si>
  <si>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</si>
  <si>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</si>
  <si>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</si>
  <si>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</si>
  <si>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</si>
  <si>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</si>
  <si>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</si>
  <si>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</si>
  <si>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</si>
  <si>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</si>
  <si>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</si>
  <si>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</si>
  <si>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</si>
  <si>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</si>
  <si>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</si>
  <si>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</si>
  <si>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</si>
  <si>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</si>
  <si>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</si>
  <si>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</si>
  <si>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</si>
  <si>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</si>
  <si>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</si>
  <si>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</si>
  <si>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</si>
  <si>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</si>
  <si>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</si>
  <si>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</si>
  <si>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</si>
  <si>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</si>
  <si>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</si>
  <si>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</si>
  <si>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</si>
  <si>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</si>
  <si>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</si>
  <si>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</si>
  <si>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</si>
  <si>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</si>
  <si>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</si>
  <si>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</si>
  <si>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</si>
  <si>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</si>
  <si>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</si>
  <si>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</si>
  <si>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</si>
  <si>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</si>
  <si>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</si>
  <si>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</si>
  <si>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</si>
  <si>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</si>
  <si>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</si>
  <si>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</si>
  <si>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</si>
  <si>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</si>
  <si>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</si>
  <si>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</si>
  <si>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</si>
  <si>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</si>
  <si>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</si>
  <si>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</si>
  <si>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</si>
  <si>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</si>
  <si>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</si>
  <si>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</si>
  <si>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</si>
  <si>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</si>
  <si>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</si>
  <si>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</si>
  <si>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</si>
  <si>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</si>
  <si>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</si>
  <si>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</si>
  <si>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</si>
  <si>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</si>
  <si>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</si>
  <si>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</si>
  <si>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</si>
  <si>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</si>
  <si>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</si>
  <si>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</si>
  <si>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</si>
  <si>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</si>
  <si>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</si>
  <si>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</si>
  <si>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</si>
  <si>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</si>
  <si>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</si>
  <si>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</si>
  <si>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</si>
  <si>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</si>
  <si>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</si>
  <si>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</si>
  <si>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</si>
  <si>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</si>
  <si>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</si>
  <si>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</si>
  <si>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</si>
  <si>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</si>
  <si>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</si>
  <si>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</si>
  <si>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</si>
  <si>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</si>
  <si>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</si>
  <si>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</si>
  <si>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</si>
  <si>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</si>
  <si>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</si>
  <si>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</si>
  <si>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</si>
  <si>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LWP- Electricity</t>
  </si>
  <si>
    <t>Repairs &amp; Maint.- Others</t>
  </si>
  <si>
    <t>Rent Expense - Storage/Warehouse</t>
  </si>
  <si>
    <t>Representation Expenses</t>
  </si>
  <si>
    <t>Out-of-Town Travel Expense</t>
  </si>
  <si>
    <t>Store Supplies</t>
  </si>
  <si>
    <t>Tel&amp;Post-Courier</t>
  </si>
  <si>
    <t>EB-Medical Expenses</t>
  </si>
  <si>
    <t>Depreciation Exp.-Office Equipment</t>
  </si>
  <si>
    <t>Fuel Expenses</t>
  </si>
  <si>
    <t>Repairs &amp; Maint.-Vehicle</t>
  </si>
  <si>
    <t>Trainings and Seminars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</si>
  <si>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</si>
  <si>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</si>
  <si>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</si>
  <si>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</si>
  <si>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</si>
  <si>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</si>
  <si>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</si>
  <si>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</si>
  <si>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</si>
  <si>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</si>
  <si>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</si>
  <si>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</si>
  <si>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</si>
  <si>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</si>
  <si>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</si>
  <si>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</si>
  <si>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</si>
  <si>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MHEI</t>
  </si>
  <si>
    <t>MCTG</t>
  </si>
  <si>
    <t>CSR</t>
  </si>
  <si>
    <t>Row Labels</t>
  </si>
  <si>
    <t>Grand Total</t>
  </si>
  <si>
    <t>Sum of Cost</t>
  </si>
  <si>
    <t>Personal Protective Equipment</t>
  </si>
  <si>
    <t>DE- Office Furniture</t>
  </si>
  <si>
    <t>LWP- Water</t>
  </si>
  <si>
    <t>Rent Expense - House</t>
  </si>
  <si>
    <t>Honorarium</t>
  </si>
  <si>
    <t>System/Domain Maintainance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</si>
</sst>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3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selection activeCell="A30" sqref="A30:XFD30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5" t="s">
        <v>7</v>
      </c>
    </row>
    <row r="3" spans="1:7" x14ac:dyDescent="0.25">
      <c r="A3" t="s">
        <v>11</v>
      </c>
      <c r="B3" t="s">
        <v>12</v>
      </c>
      <c r="D3">
        <v>600010</v>
      </c>
      <c r="E3" t="s">
        <v>796</v>
      </c>
      <c r="F3" t="str">
        <f>IFERROR(VLOOKUP(D3,Sheet2!$A$2:$C$200,3,0),0)</f>
        <v>SALARIES &amp; WAGES</v>
      </c>
      <c r="G3" s="14">
        <v>6322628.1299999999</v>
      </c>
    </row>
    <row r="4" spans="1:7" x14ac:dyDescent="0.25">
      <c r="A4" t="s">
        <v>11</v>
      </c>
      <c r="B4" t="s">
        <v>12</v>
      </c>
      <c r="D4">
        <v>600020</v>
      </c>
      <c r="E4" t="s">
        <v>825</v>
      </c>
      <c r="F4" t="str">
        <f>IFERROR(VLOOKUP(D4,Sheet2!$A$2:$C$200,3,0),0)</f>
        <v>SALARIES &amp; WAGES</v>
      </c>
      <c r="G4" s="14">
        <v>308070.37</v>
      </c>
    </row>
    <row r="5" spans="1:7" x14ac:dyDescent="0.25">
      <c r="A5" t="s">
        <v>11</v>
      </c>
      <c r="B5" t="s">
        <v>12</v>
      </c>
      <c r="D5">
        <v>600030</v>
      </c>
      <c r="E5" t="s">
        <v>826</v>
      </c>
      <c r="F5" t="str">
        <f>IFERROR(VLOOKUP(D5,Sheet2!$A$2:$C$200,3,0),0)</f>
        <v>SALARIES &amp; WAGES</v>
      </c>
      <c r="G5" s="14">
        <v>516775</v>
      </c>
    </row>
    <row r="6" spans="1:7" x14ac:dyDescent="0.25">
      <c r="A6" t="s">
        <v>11</v>
      </c>
      <c r="B6" t="s">
        <v>12</v>
      </c>
      <c r="D6">
        <v>600050</v>
      </c>
      <c r="E6" t="s">
        <v>797</v>
      </c>
      <c r="F6" t="str">
        <f>IFERROR(VLOOKUP(D6,Sheet2!$A$2:$C$200,3,0),0)</f>
        <v>SALARIES &amp; WAGES</v>
      </c>
      <c r="G6" s="14">
        <v>613879.71</v>
      </c>
    </row>
    <row r="7" spans="1:7" x14ac:dyDescent="0.25">
      <c r="A7" t="s">
        <v>11</v>
      </c>
      <c r="B7" t="s">
        <v>12</v>
      </c>
      <c r="D7">
        <v>600080</v>
      </c>
      <c r="E7" t="s">
        <v>798</v>
      </c>
      <c r="F7" t="str">
        <f>IFERROR(VLOOKUP(D7,Sheet2!$A$2:$C$200,3,0),0)</f>
        <v>SALARIES &amp; WAGES</v>
      </c>
      <c r="G7" s="14">
        <v>25600</v>
      </c>
    </row>
    <row r="8" spans="1:7" x14ac:dyDescent="0.25">
      <c r="A8" t="s">
        <v>11</v>
      </c>
      <c r="B8" t="s">
        <v>12</v>
      </c>
      <c r="D8">
        <v>600110</v>
      </c>
      <c r="E8" t="s">
        <v>799</v>
      </c>
      <c r="F8" t="str">
        <f>IFERROR(VLOOKUP(D8,Sheet2!$A$2:$C$200,3,0),0)</f>
        <v>SALARIES &amp; WAGES</v>
      </c>
      <c r="G8" s="14">
        <v>91680</v>
      </c>
    </row>
    <row r="9" spans="1:7" x14ac:dyDescent="0.25">
      <c r="A9" t="s">
        <v>11</v>
      </c>
      <c r="B9" t="s">
        <v>12</v>
      </c>
      <c r="D9">
        <v>600120</v>
      </c>
      <c r="E9" t="s">
        <v>800</v>
      </c>
      <c r="F9" t="str">
        <f>IFERROR(VLOOKUP(D9,Sheet2!$A$2:$C$200,3,0),0)</f>
        <v>SALARIES &amp; WAGES</v>
      </c>
      <c r="G9" s="14">
        <v>630108.32999999996</v>
      </c>
    </row>
    <row r="10" spans="1:7" x14ac:dyDescent="0.25">
      <c r="A10" t="s">
        <v>11</v>
      </c>
      <c r="B10" t="s">
        <v>12</v>
      </c>
      <c r="D10">
        <v>611010</v>
      </c>
      <c r="E10" t="s">
        <v>801</v>
      </c>
      <c r="F10" t="str">
        <f>IFERROR(VLOOKUP(D10,Sheet2!$A$2:$C$200,3,0),0)</f>
        <v>RENT EXPENSE</v>
      </c>
      <c r="G10" s="14">
        <v>1821462.33</v>
      </c>
    </row>
    <row r="11" spans="1:7" x14ac:dyDescent="0.25">
      <c r="A11" t="s">
        <v>11</v>
      </c>
      <c r="B11" t="s">
        <v>12</v>
      </c>
      <c r="D11">
        <v>611020</v>
      </c>
      <c r="E11" t="s">
        <v>813</v>
      </c>
      <c r="F11" t="str">
        <f>IFERROR(VLOOKUP(D11,Sheet2!$A$2:$C$200,3,0),0)</f>
        <v>RENT EXPENSE</v>
      </c>
      <c r="G11" s="14">
        <v>3132160</v>
      </c>
    </row>
    <row r="12" spans="1:7" x14ac:dyDescent="0.25">
      <c r="A12" t="s">
        <v>11</v>
      </c>
      <c r="B12" t="s">
        <v>12</v>
      </c>
      <c r="D12">
        <v>611030</v>
      </c>
      <c r="E12" t="s">
        <v>827</v>
      </c>
      <c r="F12" t="str">
        <f>IFERROR(VLOOKUP(D12,Sheet2!$A$2:$C$200,3,0),0)</f>
        <v>RENT EXPENSE</v>
      </c>
      <c r="G12" s="14">
        <v>68454.69</v>
      </c>
    </row>
    <row r="13" spans="1:7" x14ac:dyDescent="0.25">
      <c r="A13" t="s">
        <v>11</v>
      </c>
      <c r="B13" t="s">
        <v>12</v>
      </c>
      <c r="D13">
        <v>611040</v>
      </c>
      <c r="E13" t="s">
        <v>849</v>
      </c>
      <c r="F13" t="str">
        <f>IFERROR(VLOOKUP(D13,Sheet2!$A$2:$C$200,3,0),0)</f>
        <v>RENT EXPENSE</v>
      </c>
      <c r="G13" s="14">
        <v>134400</v>
      </c>
    </row>
    <row r="14" spans="1:7" x14ac:dyDescent="0.25">
      <c r="A14" t="s">
        <v>11</v>
      </c>
      <c r="B14" t="s">
        <v>12</v>
      </c>
      <c r="D14">
        <v>612010</v>
      </c>
      <c r="E14" t="s">
        <v>814</v>
      </c>
      <c r="F14" t="str">
        <f>IFERROR(VLOOKUP(D14,Sheet2!$A$2:$C$200,3,0),0)</f>
        <v>REPRESENTATION EXPENSES</v>
      </c>
      <c r="G14" s="14">
        <v>1444</v>
      </c>
    </row>
    <row r="15" spans="1:7" x14ac:dyDescent="0.25">
      <c r="A15" t="s">
        <v>11</v>
      </c>
      <c r="B15" t="s">
        <v>12</v>
      </c>
      <c r="D15">
        <v>612020</v>
      </c>
      <c r="E15" t="s">
        <v>802</v>
      </c>
      <c r="F15" t="str">
        <f>IFERROR(VLOOKUP(D15,Sheet2!$A$2:$C$200,3,0),0)</f>
        <v>TRAVEL EXPENSES</v>
      </c>
      <c r="G15" s="14">
        <v>13992.59</v>
      </c>
    </row>
    <row r="16" spans="1:7" x14ac:dyDescent="0.25">
      <c r="A16" t="s">
        <v>11</v>
      </c>
      <c r="B16" t="s">
        <v>12</v>
      </c>
      <c r="D16">
        <v>612030</v>
      </c>
      <c r="E16" t="s">
        <v>815</v>
      </c>
      <c r="F16" t="str">
        <f>IFERROR(VLOOKUP(D16,Sheet2!$A$2:$C$200,3,0),0)</f>
        <v>TRAVEL EXPENSES</v>
      </c>
      <c r="G16" s="14">
        <v>2483</v>
      </c>
    </row>
    <row r="17" spans="1:7" x14ac:dyDescent="0.25">
      <c r="A17" t="s">
        <v>11</v>
      </c>
      <c r="B17" t="s">
        <v>12</v>
      </c>
      <c r="D17">
        <v>613010</v>
      </c>
      <c r="E17" t="s">
        <v>803</v>
      </c>
      <c r="F17" t="str">
        <f>IFERROR(VLOOKUP(D17,Sheet2!$A$2:$C$200,3,0),0)</f>
        <v>MATERIALS AND SUPPLIES</v>
      </c>
      <c r="G17" s="14">
        <v>38408.03</v>
      </c>
    </row>
    <row r="18" spans="1:7" x14ac:dyDescent="0.25">
      <c r="A18" t="s">
        <v>11</v>
      </c>
      <c r="B18" t="s">
        <v>12</v>
      </c>
      <c r="D18">
        <v>613020</v>
      </c>
      <c r="E18" t="s">
        <v>816</v>
      </c>
      <c r="F18" t="str">
        <f>IFERROR(VLOOKUP(D18,Sheet2!$A$2:$C$200,3,0),0)</f>
        <v>MATERIALS AND SUPPLIES</v>
      </c>
      <c r="G18" s="14">
        <v>-0.81</v>
      </c>
    </row>
    <row r="19" spans="1:7" x14ac:dyDescent="0.25">
      <c r="A19" t="s">
        <v>11</v>
      </c>
      <c r="B19" t="s">
        <v>12</v>
      </c>
      <c r="D19">
        <v>613030</v>
      </c>
      <c r="E19" t="s">
        <v>828</v>
      </c>
      <c r="F19" t="str">
        <f>IFERROR(VLOOKUP(D19,Sheet2!$A$2:$C$200,3,0),0)</f>
        <v>MATERIALS AND SUPPLIES</v>
      </c>
      <c r="G19" s="14">
        <v>10500</v>
      </c>
    </row>
    <row r="20" spans="1:7" x14ac:dyDescent="0.25">
      <c r="A20" t="s">
        <v>11</v>
      </c>
      <c r="B20" t="s">
        <v>12</v>
      </c>
      <c r="D20">
        <v>614020</v>
      </c>
      <c r="E20" t="s">
        <v>829</v>
      </c>
      <c r="F20" t="str">
        <f>IFERROR(VLOOKUP(D20,Sheet2!$A$2:$C$200,3,0),0)</f>
        <v>TAXES AND LICENSES</v>
      </c>
      <c r="G20" s="14">
        <v>467.06</v>
      </c>
    </row>
    <row r="21" spans="1:7" x14ac:dyDescent="0.25">
      <c r="A21" t="s">
        <v>11</v>
      </c>
      <c r="B21" t="s">
        <v>12</v>
      </c>
      <c r="D21">
        <v>614030</v>
      </c>
      <c r="E21" t="s">
        <v>830</v>
      </c>
      <c r="F21" t="str">
        <f>IFERROR(VLOOKUP(D21,Sheet2!$A$2:$C$200,3,0),0)</f>
        <v>TAXES AND LICENSES</v>
      </c>
      <c r="G21" s="14">
        <v>7139.06</v>
      </c>
    </row>
    <row r="22" spans="1:7" x14ac:dyDescent="0.25">
      <c r="A22" t="s">
        <v>11</v>
      </c>
      <c r="B22" t="s">
        <v>12</v>
      </c>
      <c r="D22">
        <v>615010</v>
      </c>
      <c r="E22" t="s">
        <v>831</v>
      </c>
      <c r="F22" t="str">
        <f>IFERROR(VLOOKUP(D22,Sheet2!$A$2:$C$200,3,0),0)</f>
        <v>COMMUNICATION EXPENSES</v>
      </c>
      <c r="G22" s="14">
        <v>100991.4</v>
      </c>
    </row>
    <row r="23" spans="1:7" x14ac:dyDescent="0.25">
      <c r="A23" t="s">
        <v>11</v>
      </c>
      <c r="B23" t="s">
        <v>12</v>
      </c>
      <c r="D23">
        <v>615020</v>
      </c>
      <c r="E23" t="s">
        <v>804</v>
      </c>
      <c r="F23" t="str">
        <f>IFERROR(VLOOKUP(D23,Sheet2!$A$2:$C$200,3,0),0)</f>
        <v>COMMUNICATION EXPENSES</v>
      </c>
      <c r="G23" s="14">
        <v>337658.45</v>
      </c>
    </row>
    <row r="24" spans="1:7" x14ac:dyDescent="0.25">
      <c r="A24" t="s">
        <v>11</v>
      </c>
      <c r="B24" t="s">
        <v>12</v>
      </c>
      <c r="D24">
        <v>615030</v>
      </c>
      <c r="E24" t="s">
        <v>805</v>
      </c>
      <c r="F24" t="str">
        <f>IFERROR(VLOOKUP(D24,Sheet2!$A$2:$C$200,3,0),0)</f>
        <v>COMMUNICATION EXPENSES</v>
      </c>
      <c r="G24" s="14">
        <v>2062418.46</v>
      </c>
    </row>
    <row r="25" spans="1:7" x14ac:dyDescent="0.25">
      <c r="A25" t="s">
        <v>11</v>
      </c>
      <c r="B25" t="s">
        <v>12</v>
      </c>
      <c r="D25">
        <v>615040</v>
      </c>
      <c r="E25" t="s">
        <v>817</v>
      </c>
      <c r="F25" t="str">
        <f>IFERROR(VLOOKUP(D25,Sheet2!$A$2:$C$200,3,0),0)</f>
        <v>COMMUNICATION EXPENSES</v>
      </c>
      <c r="G25" s="14">
        <v>2074.7199999999998</v>
      </c>
    </row>
    <row r="26" spans="1:7" x14ac:dyDescent="0.25">
      <c r="A26" t="s">
        <v>11</v>
      </c>
      <c r="B26" t="s">
        <v>12</v>
      </c>
      <c r="D26">
        <v>616010</v>
      </c>
      <c r="E26" t="s">
        <v>806</v>
      </c>
      <c r="F26" t="str">
        <f>IFERROR(VLOOKUP(D26,Sheet2!$A$2:$C$200,3,0),0)</f>
        <v>PRINTING, PUBLICATION AND SUBSCRIPTION</v>
      </c>
      <c r="G26" s="14">
        <v>32815.68</v>
      </c>
    </row>
    <row r="27" spans="1:7" x14ac:dyDescent="0.25">
      <c r="A27" t="s">
        <v>11</v>
      </c>
      <c r="B27" t="s">
        <v>12</v>
      </c>
      <c r="D27">
        <v>617010</v>
      </c>
      <c r="E27" t="s">
        <v>807</v>
      </c>
      <c r="F27" t="str">
        <f>IFERROR(VLOOKUP(D27,Sheet2!$A$2:$C$200,3,0),0)</f>
        <v>INSURANCE EXPENSE</v>
      </c>
      <c r="G27" s="14">
        <v>466875.47</v>
      </c>
    </row>
    <row r="28" spans="1:7" x14ac:dyDescent="0.25">
      <c r="A28" t="s">
        <v>11</v>
      </c>
      <c r="B28" t="s">
        <v>12</v>
      </c>
      <c r="D28">
        <v>617020</v>
      </c>
      <c r="E28" t="s">
        <v>808</v>
      </c>
      <c r="F28" t="str">
        <f>IFERROR(VLOOKUP(D28,Sheet2!$A$2:$C$200,3,0),0)</f>
        <v>INSURANCE EXPENSE</v>
      </c>
      <c r="G28" s="14">
        <v>1695.92</v>
      </c>
    </row>
    <row r="29" spans="1:7" x14ac:dyDescent="0.25">
      <c r="A29" t="s">
        <v>11</v>
      </c>
      <c r="B29" t="s">
        <v>12</v>
      </c>
      <c r="D29">
        <v>617030</v>
      </c>
      <c r="E29" t="s">
        <v>832</v>
      </c>
      <c r="F29" t="str">
        <f>IFERROR(VLOOKUP(D29,Sheet2!$A$2:$C$200,3,0),0)</f>
        <v>INSURANCE EXPENSE</v>
      </c>
      <c r="G29" s="14">
        <v>52395.81</v>
      </c>
    </row>
    <row r="30" spans="1:7" x14ac:dyDescent="0.25">
      <c r="A30" t="s">
        <v>11</v>
      </c>
      <c r="B30" t="s">
        <v>12</v>
      </c>
      <c r="D30">
        <v>619010</v>
      </c>
      <c r="E30" t="s">
        <v>809</v>
      </c>
      <c r="F30" t="str">
        <f>IFERROR(VLOOKUP(D30,Sheet2!$A$2:$C$200,3,0),0)</f>
        <v>EMPLOYEE BENEFITS</v>
      </c>
      <c r="G30" s="14">
        <v>403841</v>
      </c>
    </row>
    <row r="31" spans="1:7" x14ac:dyDescent="0.25">
      <c r="A31" t="s">
        <v>11</v>
      </c>
      <c r="B31" t="s">
        <v>12</v>
      </c>
      <c r="D31">
        <v>619060</v>
      </c>
      <c r="E31" t="s">
        <v>833</v>
      </c>
      <c r="F31" t="str">
        <f>IFERROR(VLOOKUP(D31,Sheet2!$A$2:$C$200,3,0),0)</f>
        <v>EMPLOYEE BENEFITS</v>
      </c>
      <c r="G31" s="14">
        <v>9152.92</v>
      </c>
    </row>
    <row r="32" spans="1:7" x14ac:dyDescent="0.25">
      <c r="A32" t="s">
        <v>11</v>
      </c>
      <c r="B32" t="s">
        <v>12</v>
      </c>
      <c r="D32">
        <v>619070</v>
      </c>
      <c r="E32" t="s">
        <v>818</v>
      </c>
      <c r="F32" t="str">
        <f>IFERROR(VLOOKUP(D32,Sheet2!$A$2:$C$200,3,0),0)</f>
        <v>EMPLOYEE BENEFITS</v>
      </c>
      <c r="G32" s="14">
        <v>21421</v>
      </c>
    </row>
    <row r="33" spans="1:7" x14ac:dyDescent="0.25">
      <c r="A33" t="s">
        <v>11</v>
      </c>
      <c r="B33" t="s">
        <v>12</v>
      </c>
      <c r="D33">
        <v>619100</v>
      </c>
      <c r="E33" t="s">
        <v>834</v>
      </c>
      <c r="F33" t="str">
        <f>IFERROR(VLOOKUP(D33,Sheet2!$A$2:$C$200,3,0),0)</f>
        <v>HR EXPENSES</v>
      </c>
      <c r="G33" s="14">
        <v>90000</v>
      </c>
    </row>
    <row r="34" spans="1:7" x14ac:dyDescent="0.25">
      <c r="A34" t="s">
        <v>11</v>
      </c>
      <c r="B34" t="s">
        <v>12</v>
      </c>
      <c r="D34">
        <v>619110</v>
      </c>
      <c r="E34" t="s">
        <v>850</v>
      </c>
      <c r="F34" t="str">
        <f>IFERROR(VLOOKUP(D34,Sheet2!$A$2:$C$200,3,0),0)</f>
        <v>EMPLOYEE BENEFITS</v>
      </c>
      <c r="G34" s="14">
        <v>19000</v>
      </c>
    </row>
    <row r="35" spans="1:7" x14ac:dyDescent="0.25">
      <c r="A35" t="s">
        <v>11</v>
      </c>
      <c r="B35" t="s">
        <v>12</v>
      </c>
      <c r="D35">
        <v>619140</v>
      </c>
      <c r="E35" t="s">
        <v>835</v>
      </c>
      <c r="F35" t="str">
        <f>IFERROR(VLOOKUP(D35,Sheet2!$A$2:$C$200,3,0),0)</f>
        <v>EMPLOYEE BENEFITS</v>
      </c>
      <c r="G35" s="14">
        <v>270000</v>
      </c>
    </row>
    <row r="36" spans="1:7" x14ac:dyDescent="0.25">
      <c r="A36" t="s">
        <v>11</v>
      </c>
      <c r="B36" t="s">
        <v>12</v>
      </c>
      <c r="D36">
        <v>619150</v>
      </c>
      <c r="E36" t="s">
        <v>846</v>
      </c>
      <c r="F36" t="str">
        <f>IFERROR(VLOOKUP(D36,Sheet2!$A$2:$C$200,3,0),0)</f>
        <v>EMPLOYEE BENEFITS</v>
      </c>
      <c r="G36" s="14">
        <v>1880</v>
      </c>
    </row>
    <row r="37" spans="1:7" x14ac:dyDescent="0.25">
      <c r="A37" t="s">
        <v>11</v>
      </c>
      <c r="B37" t="s">
        <v>12</v>
      </c>
      <c r="D37">
        <v>620030</v>
      </c>
      <c r="E37" t="s">
        <v>836</v>
      </c>
      <c r="F37" t="str">
        <f>IFERROR(VLOOKUP(D37,Sheet2!$A$2:$C$200,3,0),0)</f>
        <v>DUES AND SUBSCRIPTIONS</v>
      </c>
      <c r="G37" s="14">
        <v>245850</v>
      </c>
    </row>
    <row r="38" spans="1:7" x14ac:dyDescent="0.25">
      <c r="A38" t="s">
        <v>11</v>
      </c>
      <c r="B38" t="s">
        <v>12</v>
      </c>
      <c r="D38">
        <v>626070</v>
      </c>
      <c r="E38" t="s">
        <v>851</v>
      </c>
      <c r="F38" t="str">
        <f>IFERROR(VLOOKUP(D38,Sheet2!$A$2:$C$200,3,0),0)</f>
        <v>CONTRACT SERVICES</v>
      </c>
      <c r="G38" s="14">
        <v>3464302.65</v>
      </c>
    </row>
    <row r="39" spans="1:7" x14ac:dyDescent="0.25">
      <c r="A39" t="s">
        <v>11</v>
      </c>
      <c r="B39" t="s">
        <v>12</v>
      </c>
      <c r="D39">
        <v>630050</v>
      </c>
      <c r="E39" t="s">
        <v>810</v>
      </c>
      <c r="F39" t="str">
        <f>IFERROR(VLOOKUP(D39,Sheet2!$A$2:$C$200,3,0),0)</f>
        <v>DEPRECIATION</v>
      </c>
      <c r="G39" s="14">
        <v>77705.31</v>
      </c>
    </row>
    <row r="40" spans="1:7" x14ac:dyDescent="0.25">
      <c r="A40" t="s">
        <v>11</v>
      </c>
      <c r="B40" t="s">
        <v>12</v>
      </c>
      <c r="D40">
        <v>630070</v>
      </c>
      <c r="E40" t="s">
        <v>837</v>
      </c>
      <c r="F40" t="str">
        <f>IFERROR(VLOOKUP(D40,Sheet2!$A$2:$C$200,3,0),0)</f>
        <v>DEPRECIATION</v>
      </c>
      <c r="G40" s="14">
        <v>6767453.2300000004</v>
      </c>
    </row>
    <row r="41" spans="1:7" x14ac:dyDescent="0.25">
      <c r="A41" t="s">
        <v>11</v>
      </c>
      <c r="B41" t="s">
        <v>12</v>
      </c>
      <c r="D41">
        <v>630080</v>
      </c>
      <c r="E41" t="s">
        <v>819</v>
      </c>
      <c r="F41" t="str">
        <f>IFERROR(VLOOKUP(D41,Sheet2!$A$2:$C$200,3,0),0)</f>
        <v>DEPRECIATION</v>
      </c>
      <c r="G41" s="14">
        <v>30188.34</v>
      </c>
    </row>
    <row r="42" spans="1:7" x14ac:dyDescent="0.25">
      <c r="A42" t="s">
        <v>11</v>
      </c>
      <c r="B42" t="s">
        <v>12</v>
      </c>
      <c r="D42">
        <v>630090</v>
      </c>
      <c r="E42" t="s">
        <v>847</v>
      </c>
      <c r="F42" t="str">
        <f>IFERROR(VLOOKUP(D42,Sheet2!$A$2:$C$200,3,0),0)</f>
        <v>DEPRECIATION</v>
      </c>
      <c r="G42" s="14">
        <v>7280</v>
      </c>
    </row>
    <row r="43" spans="1:7" x14ac:dyDescent="0.25">
      <c r="A43" t="s">
        <v>11</v>
      </c>
      <c r="B43" t="s">
        <v>12</v>
      </c>
      <c r="D43">
        <v>630110</v>
      </c>
      <c r="E43" t="s">
        <v>838</v>
      </c>
      <c r="F43" t="str">
        <f>IFERROR(VLOOKUP(D43,Sheet2!$A$2:$C$200,3,0),0)</f>
        <v>DEPRECIATION</v>
      </c>
      <c r="G43" s="14">
        <v>260000</v>
      </c>
    </row>
    <row r="44" spans="1:7" x14ac:dyDescent="0.25">
      <c r="A44" t="s">
        <v>11</v>
      </c>
      <c r="B44" t="s">
        <v>12</v>
      </c>
      <c r="D44">
        <v>630180</v>
      </c>
      <c r="E44" t="s">
        <v>839</v>
      </c>
      <c r="F44" t="str">
        <f>IFERROR(VLOOKUP(D44,Sheet2!$A$2:$C$200,3,0),0)</f>
        <v>DEPRECIATION</v>
      </c>
      <c r="G44" s="14">
        <v>5501798.1299999999</v>
      </c>
    </row>
    <row r="45" spans="1:7" x14ac:dyDescent="0.25">
      <c r="A45" t="s">
        <v>11</v>
      </c>
      <c r="B45" t="s">
        <v>12</v>
      </c>
      <c r="D45">
        <v>640010</v>
      </c>
      <c r="E45" t="s">
        <v>820</v>
      </c>
      <c r="F45" t="str">
        <f>IFERROR(VLOOKUP(D45,Sheet2!$A$2:$C$200,3,0),0)</f>
        <v>VEHICLE</v>
      </c>
      <c r="G45" s="14">
        <v>97818.19</v>
      </c>
    </row>
    <row r="46" spans="1:7" x14ac:dyDescent="0.25">
      <c r="A46" t="s">
        <v>11</v>
      </c>
      <c r="B46" t="s">
        <v>12</v>
      </c>
      <c r="D46">
        <v>640020</v>
      </c>
      <c r="E46" t="s">
        <v>821</v>
      </c>
      <c r="F46" t="str">
        <f>IFERROR(VLOOKUP(D46,Sheet2!$A$2:$C$200,3,0),0)</f>
        <v>VEHICLE</v>
      </c>
      <c r="G46" s="14">
        <v>39741.43</v>
      </c>
    </row>
    <row r="47" spans="1:7" x14ac:dyDescent="0.25">
      <c r="A47" t="s">
        <v>11</v>
      </c>
      <c r="B47" t="s">
        <v>12</v>
      </c>
      <c r="D47">
        <v>640040</v>
      </c>
      <c r="E47" t="s">
        <v>822</v>
      </c>
      <c r="F47" t="str">
        <f>IFERROR(VLOOKUP(D47,Sheet2!$A$2:$C$200,3,0),0)</f>
        <v>TRAININGS, SEMINARS &amp; CONFERENCES</v>
      </c>
      <c r="G47" s="14">
        <v>106.07</v>
      </c>
    </row>
    <row r="48" spans="1:7" x14ac:dyDescent="0.25">
      <c r="A48" t="s">
        <v>11</v>
      </c>
      <c r="B48" t="s">
        <v>12</v>
      </c>
      <c r="D48">
        <v>640050</v>
      </c>
      <c r="E48" t="s">
        <v>811</v>
      </c>
      <c r="F48" t="str">
        <f>IFERROR(VLOOKUP(D48,Sheet2!$A$2:$C$200,3,0),0)</f>
        <v>UTILITIES</v>
      </c>
      <c r="G48" s="14">
        <v>268971.78000000003</v>
      </c>
    </row>
    <row r="49" spans="1:7" x14ac:dyDescent="0.25">
      <c r="A49" t="s">
        <v>11</v>
      </c>
      <c r="B49" t="s">
        <v>12</v>
      </c>
      <c r="D49">
        <v>640060</v>
      </c>
      <c r="E49" t="s">
        <v>848</v>
      </c>
      <c r="F49" t="str">
        <f>IFERROR(VLOOKUP(D49,Sheet2!$A$2:$C$200,3,0),0)</f>
        <v>UTILITIES</v>
      </c>
      <c r="G49" s="14">
        <v>150.46</v>
      </c>
    </row>
    <row r="50" spans="1:7" x14ac:dyDescent="0.25">
      <c r="A50" t="s">
        <v>11</v>
      </c>
      <c r="B50" t="s">
        <v>12</v>
      </c>
      <c r="D50">
        <v>640210</v>
      </c>
      <c r="E50" t="s">
        <v>812</v>
      </c>
      <c r="F50" t="s">
        <v>711</v>
      </c>
      <c r="G50" s="14">
        <v>57478.26</v>
      </c>
    </row>
    <row r="51" spans="1:7" x14ac:dyDescent="0.25">
      <c r="B51" s="4"/>
    </row>
    <row r="52" spans="1:7" x14ac:dyDescent="0.25">
      <c r="B52" s="4"/>
    </row>
    <row r="53" spans="1:7" x14ac:dyDescent="0.25">
      <c r="B53" s="4"/>
    </row>
    <row r="54" spans="1:7" x14ac:dyDescent="0.25">
      <c r="B54" s="4"/>
    </row>
    <row r="55" spans="1:7" x14ac:dyDescent="0.25">
      <c r="B55" s="4"/>
    </row>
    <row r="56" spans="1:7" x14ac:dyDescent="0.25">
      <c r="B56" s="4"/>
    </row>
    <row r="57" spans="1:7" x14ac:dyDescent="0.25">
      <c r="B57" s="4"/>
    </row>
    <row r="58" spans="1:7" x14ac:dyDescent="0.25">
      <c r="B58" s="4"/>
    </row>
    <row r="59" spans="1:7" x14ac:dyDescent="0.25">
      <c r="B59" s="4"/>
    </row>
    <row r="60" spans="1:7" x14ac:dyDescent="0.25">
      <c r="B60" s="4"/>
    </row>
    <row r="61" spans="1:7" x14ac:dyDescent="0.25">
      <c r="B61" s="4"/>
    </row>
    <row r="62" spans="1:7" x14ac:dyDescent="0.25">
      <c r="B62" s="4"/>
    </row>
    <row r="63" spans="1:7" x14ac:dyDescent="0.25">
      <c r="B63" s="4"/>
    </row>
    <row r="64" spans="1:7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</sheetData>
  <sheetProtection password="8FB5" formatCells="0" formatColumns="0" formatRows="0" insertColumns="0" insertRows="0" insertHyperlinks="0" deleteColumns="0" deleteRows="0" sort="0" autoFilter="0" pivotTables="0"/>
  <autoFilter ref="A2:G236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843</v>
      </c>
      <c r="B3" s="10" t="s">
        <v>845</v>
      </c>
    </row>
    <row r="4" spans="1:6" x14ac:dyDescent="0.25">
      <c r="A4" s="7" t="s">
        <v>842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841</v>
      </c>
      <c r="B6" s="11">
        <v>62721326.759999998</v>
      </c>
    </row>
    <row r="7" spans="1:6" x14ac:dyDescent="0.25">
      <c r="A7" s="8" t="s">
        <v>840</v>
      </c>
      <c r="B7" s="11">
        <v>2320589.7600000002</v>
      </c>
    </row>
    <row r="8" spans="1:6" x14ac:dyDescent="0.25">
      <c r="A8" s="8" t="s">
        <v>824</v>
      </c>
      <c r="B8" s="11">
        <v>10843471.879999999</v>
      </c>
    </row>
    <row r="9" spans="1:6" x14ac:dyDescent="0.25">
      <c r="A9" s="8" t="s">
        <v>823</v>
      </c>
      <c r="B9" s="11">
        <v>118338274.79000001</v>
      </c>
    </row>
    <row r="10" spans="1:6" x14ac:dyDescent="0.25">
      <c r="A10" s="9" t="s">
        <v>844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2022-10-15T09:09:10Z</dcterms:modified>
  <cp:category/>
</cp:coreProperties>
</file>