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C27F44A9-48AC-4B4E-B5E0-335BD0389710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Unit'!$A$2:$G$238</definedName>
  </definedNames>
  <calcPr calcId="191029"/>
  <pivotCaches>
    <pivotCache cacheId="3" r:id="rId7"/>
  </pivotCaches>
</workbook>
</file>

<file path=xl/calcChain.xml><?xml version="1.0" encoding="utf-8"?>
<calcChain xmlns="http://schemas.openxmlformats.org/spreadsheetml/2006/main">
  <c r="F236" i="1" l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<sst xmlns="http://schemas.openxmlformats.org/spreadsheetml/2006/main" count="5558" uniqueCount="871">
  <si>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</si>
  <si>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</si>
  <si>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</si>
  <si>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</si>
  <si>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</si>
  <si>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</si>
  <si>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</si>
  <si>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</si>
  <si>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</si>
  <si>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</si>
  <si>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</si>
  <si>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</si>
  <si>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</si>
  <si>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</si>
  <si>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</si>
  <si>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</si>
  <si>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</si>
  <si>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</si>
  <si>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</si>
  <si>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</si>
  <si>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</si>
  <si>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</si>
  <si>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</si>
  <si>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</si>
  <si>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</si>
  <si>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</si>
  <si>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</si>
  <si>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</si>
  <si>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</si>
  <si>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</si>
  <si>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</si>
  <si>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</si>
  <si>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</si>
  <si>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</si>
  <si>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</si>
  <si>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</si>
  <si>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</si>
  <si>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</si>
  <si>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</si>
  <si>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</si>
  <si>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</si>
  <si>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</si>
  <si>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</si>
  <si>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</si>
  <si>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</si>
  <si>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</si>
  <si>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</si>
  <si>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</si>
  <si>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</si>
  <si>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</si>
  <si>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</si>
  <si>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</si>
  <si>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</si>
  <si>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</si>
  <si>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</si>
  <si>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</si>
  <si>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</si>
  <si>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</si>
  <si>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</si>
  <si>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</si>
  <si>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</si>
  <si>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</si>
  <si>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</si>
  <si>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</si>
  <si>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</si>
  <si>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</si>
  <si>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</si>
  <si>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</si>
  <si>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</si>
  <si>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</si>
  <si>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</si>
  <si>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</si>
  <si>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</si>
  <si>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</si>
  <si>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</si>
  <si>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</si>
  <si>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</si>
  <si>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</si>
  <si>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</si>
  <si>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</si>
  <si>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</si>
  <si>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</si>
  <si>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</si>
  <si>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</si>
  <si>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</si>
  <si>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</si>
  <si>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</si>
  <si>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</si>
  <si>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</si>
  <si>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</si>
  <si>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</si>
  <si>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</si>
  <si>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</si>
  <si>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</si>
  <si>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</si>
  <si>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</si>
  <si>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</si>
  <si>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</si>
  <si>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</si>
  <si>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</si>
  <si>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</si>
  <si>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</si>
  <si>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</si>
  <si>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</si>
  <si>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</si>
  <si>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</si>
  <si>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</si>
  <si>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</si>
  <si>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</si>
  <si>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</si>
  <si>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</si>
  <si>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</si>
  <si>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</si>
  <si>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</si>
  <si>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</si>
  <si>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</si>
  <si>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</si>
  <si>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</si>
  <si>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</si>
  <si>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</si>
  <si>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</si>
  <si>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</si>
  <si>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</si>
  <si>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</si>
  <si>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</si>
  <si>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</si>
  <si>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</si>
  <si>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</si>
  <si>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</si>
  <si>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</si>
  <si>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</si>
  <si>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</si>
  <si>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</si>
  <si>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</si>
  <si>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</si>
  <si>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</si>
  <si>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</si>
  <si>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</si>
  <si>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</si>
  <si>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</si>
  <si>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</si>
  <si>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</si>
  <si>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</si>
  <si>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</si>
  <si>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</si>
  <si>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</si>
  <si>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</si>
  <si>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</si>
  <si>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</si>
  <si>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</si>
  <si>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</si>
  <si>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</si>
  <si>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</si>
  <si>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</si>
  <si>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</si>
  <si>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</si>
  <si>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</si>
  <si>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</si>
  <si>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</si>
  <si>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</si>
  <si>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</si>
  <si>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</si>
  <si>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</si>
  <si>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</si>
  <si>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</si>
  <si>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</si>
  <si>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</si>
  <si>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</si>
  <si>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</si>
  <si>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</si>
  <si>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</si>
  <si>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</si>
  <si>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</si>
  <si>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</si>
  <si>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</si>
  <si>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</si>
  <si>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</si>
  <si>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</si>
  <si>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</si>
  <si>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</si>
  <si>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</si>
  <si>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</si>
  <si>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</si>
  <si>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</si>
  <si>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</si>
  <si>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</si>
  <si>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</si>
  <si>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</si>
  <si>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</si>
  <si>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</si>
  <si>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</si>
  <si>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</si>
  <si>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</si>
  <si>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</si>
  <si>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</si>
  <si>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</si>
  <si>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</si>
  <si>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</si>
  <si>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</si>
  <si>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</si>
  <si>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</si>
  <si>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</si>
  <si>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</si>
  <si>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</si>
  <si>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</si>
  <si>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</si>
  <si>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</si>
  <si>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</si>
  <si>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</si>
  <si>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</si>
  <si>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</si>
  <si>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</si>
  <si>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</si>
  <si>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</si>
  <si>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</si>
  <si>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</si>
  <si>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</si>
  <si>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</si>
  <si>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</si>
  <si>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</si>
  <si>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</si>
  <si>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</si>
  <si>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</si>
  <si>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</si>
  <si>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</si>
  <si>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</si>
  <si>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</si>
  <si>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</si>
  <si>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</si>
  <si>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</si>
  <si>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</si>
  <si>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</si>
  <si>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</si>
  <si>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</si>
  <si>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</si>
  <si>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</si>
  <si>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</si>
  <si>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</si>
  <si>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</si>
  <si>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</si>
  <si>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</si>
  <si>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</si>
  <si>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</si>
  <si>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</si>
  <si>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</si>
  <si>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</si>
  <si>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</si>
  <si>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</si>
  <si>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</si>
  <si>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</si>
  <si>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</si>
  <si>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</si>
  <si>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</si>
  <si>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</si>
  <si>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</si>
  <si>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</si>
  <si>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</si>
  <si>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</si>
  <si>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</si>
  <si>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</si>
  <si>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</si>
  <si>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</si>
  <si>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</si>
  <si>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</si>
  <si>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</si>
  <si>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</si>
  <si>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</si>
  <si>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</si>
  <si>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</si>
  <si>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</si>
  <si>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</si>
  <si>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</si>
  <si>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</si>
  <si>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</si>
  <si>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</si>
  <si>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</si>
  <si>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</si>
  <si>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</si>
  <si>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</si>
  <si>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</si>
  <si>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</si>
  <si>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</si>
  <si>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</si>
  <si>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</si>
  <si>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</si>
  <si>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</si>
  <si>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</si>
  <si>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</si>
  <si>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</si>
  <si>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</si>
  <si>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</si>
  <si>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</si>
  <si>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</si>
  <si>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</si>
  <si>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</si>
  <si>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</si>
  <si>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</si>
  <si>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</si>
  <si>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</si>
  <si>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</si>
  <si>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</si>
  <si>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</si>
  <si>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</si>
  <si>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</si>
  <si>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</si>
  <si>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</si>
  <si>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</si>
  <si>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</si>
  <si>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</si>
  <si>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</si>
  <si>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</si>
  <si>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</si>
  <si>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</si>
  <si>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</si>
  <si>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</si>
  <si>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</si>
  <si>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</si>
  <si>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</si>
  <si>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</si>
  <si>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</si>
  <si>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</si>
  <si>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</si>
  <si>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</si>
  <si>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</si>
  <si>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</si>
  <si>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</si>
  <si>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</si>
  <si>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</si>
  <si>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</si>
  <si>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</si>
  <si>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</si>
  <si>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</si>
  <si>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</si>
  <si>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</si>
  <si>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</si>
  <si>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</si>
  <si>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</si>
  <si>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</si>
  <si>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</si>
  <si>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</si>
  <si>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</si>
  <si>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</si>
  <si>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</si>
  <si>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</si>
  <si>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</si>
  <si>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</si>
  <si>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</si>
  <si>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</si>
  <si>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</si>
  <si>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</si>
  <si>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</si>
  <si>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</si>
  <si>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</si>
  <si>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</si>
  <si>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</si>
  <si>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</si>
  <si>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</si>
  <si>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</si>
  <si>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</si>
  <si>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</si>
  <si>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</si>
  <si>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</si>
  <si>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</si>
  <si>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</si>
  <si>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</si>
  <si>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</si>
  <si>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</si>
  <si>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</si>
  <si>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</si>
  <si>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</si>
  <si>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</si>
  <si>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</si>
  <si>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</si>
  <si>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</si>
  <si>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</si>
  <si>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</si>
  <si>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</si>
  <si>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</si>
  <si>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</si>
  <si>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</si>
  <si>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</si>
  <si>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</si>
  <si>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</si>
  <si>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</si>
  <si>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</si>
  <si>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</si>
  <si>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</si>
  <si>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</si>
  <si>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</si>
  <si>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</si>
  <si>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</si>
  <si>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</si>
  <si>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</si>
  <si>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</si>
  <si>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</si>
  <si>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</si>
  <si>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</si>
  <si>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</si>
  <si>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</si>
  <si>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</si>
  <si>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</si>
  <si>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</si>
  <si>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</si>
  <si>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</si>
  <si>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</si>
  <si>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</si>
  <si>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</si>
  <si>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</si>
  <si>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</si>
  <si>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</si>
  <si>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</si>
  <si>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</si>
  <si>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</si>
  <si>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</si>
  <si>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</si>
  <si>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</si>
  <si>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</si>
  <si>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</si>
  <si>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</si>
  <si>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</si>
  <si>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</si>
  <si>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</si>
  <si>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</si>
  <si>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</si>
  <si>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</si>
  <si>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</si>
  <si>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</si>
  <si>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</si>
  <si>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</si>
  <si>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</si>
  <si>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</si>
  <si>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</si>
  <si>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</si>
  <si>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</si>
  <si>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</si>
  <si>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</si>
  <si>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</si>
  <si>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</si>
  <si>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</si>
  <si>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</si>
  <si>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</si>
  <si>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</si>
  <si>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</si>
  <si>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</si>
  <si>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</si>
  <si>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</si>
  <si>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</si>
  <si>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</si>
  <si>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</si>
  <si>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</si>
  <si>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</si>
  <si>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</si>
  <si>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</si>
  <si>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</si>
  <si>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</si>
  <si>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</si>
  <si>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</si>
  <si>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</si>
  <si>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</si>
  <si>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</si>
  <si>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</si>
  <si>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</si>
  <si>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</si>
  <si>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</si>
  <si>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</si>
  <si>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</si>
  <si>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</si>
  <si>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</si>
  <si>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</si>
  <si>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</si>
  <si>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</si>
  <si>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</si>
  <si>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</si>
  <si>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</si>
  <si>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</si>
  <si>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</si>
  <si>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</si>
  <si>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</si>
  <si>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</si>
  <si>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</si>
  <si>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</si>
  <si>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</si>
  <si>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</si>
  <si>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</si>
  <si>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</si>
  <si>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</si>
  <si>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</si>
  <si>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</si>
  <si>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</si>
  <si>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</si>
  <si>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</si>
  <si>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</si>
  <si>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</si>
  <si>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</si>
  <si>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</si>
  <si>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</si>
  <si>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</si>
  <si>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</si>
  <si>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</si>
  <si>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</si>
  <si>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</si>
  <si>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</si>
  <si>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</si>
  <si>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</si>
  <si>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</si>
  <si>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</si>
  <si>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</si>
  <si>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</si>
  <si>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</si>
  <si>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</si>
  <si>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</si>
  <si>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</si>
  <si>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</si>
  <si>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</si>
  <si>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</si>
  <si>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</si>
  <si>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</si>
  <si>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</si>
  <si>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</si>
  <si>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</si>
  <si>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</si>
  <si>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</si>
  <si>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</si>
  <si>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</si>
  <si>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</si>
  <si>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</si>
  <si>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</si>
  <si>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</si>
  <si>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</si>
  <si>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</si>
  <si>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</si>
  <si>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</si>
  <si>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</si>
  <si>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</si>
  <si>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</si>
  <si>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</si>
  <si>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</si>
  <si>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</si>
  <si>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</si>
  <si>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</si>
  <si>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</si>
  <si>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</si>
  <si>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</si>
  <si>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</si>
  <si>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</si>
  <si>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</si>
  <si>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</si>
  <si>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</si>
  <si>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</si>
  <si>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</si>
  <si>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</si>
  <si>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</si>
  <si>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</si>
  <si>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</si>
  <si>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</si>
  <si>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</si>
  <si>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</si>
  <si>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</si>
  <si>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</si>
  <si>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</si>
  <si>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</si>
  <si>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</si>
  <si>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</si>
  <si>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</si>
  <si>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</si>
  <si>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</si>
  <si>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</si>
  <si>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</si>
  <si>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</si>
  <si>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</si>
  <si>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</si>
  <si>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</si>
  <si>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</si>
  <si>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</si>
  <si>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</si>
  <si>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</si>
  <si>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</si>
  <si>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</si>
  <si>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</si>
  <si>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</si>
  <si>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</si>
  <si>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</si>
  <si>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</si>
  <si>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</si>
  <si>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</si>
  <si>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</si>
  <si>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</si>
  <si>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</si>
  <si>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</si>
  <si>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</si>
  <si>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</si>
  <si>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</si>
  <si>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</si>
  <si>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</si>
  <si>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</si>
  <si>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</si>
  <si>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</si>
  <si>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</si>
  <si>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</si>
  <si>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</si>
  <si>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</si>
  <si>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</si>
  <si>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</si>
  <si>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</si>
  <si>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</si>
  <si>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</si>
  <si>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</si>
  <si>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</si>
  <si>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</si>
  <si>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</si>
  <si>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</si>
  <si>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</si>
  <si>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</si>
  <si>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</si>
  <si>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</si>
  <si>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</si>
  <si>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</si>
  <si>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</si>
  <si>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</si>
  <si>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</si>
  <si>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</si>
  <si>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</si>
  <si>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</si>
  <si>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</si>
  <si>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</si>
  <si>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</si>
  <si>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</si>
  <si>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</si>
  <si>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</si>
  <si>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</si>
  <si>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</si>
  <si>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</si>
  <si>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</si>
  <si>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</si>
  <si>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</si>
  <si>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</si>
  <si>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</si>
  <si>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</si>
  <si>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</si>
  <si>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</si>
  <si>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</si>
  <si>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</si>
  <si>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</si>
  <si>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</si>
  <si>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</si>
  <si>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</si>
  <si>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</si>
  <si>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</si>
  <si>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</si>
  <si>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</si>
  <si>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</si>
  <si>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</si>
  <si>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</si>
  <si>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</si>
  <si>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</si>
  <si>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</si>
  <si>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</si>
  <si>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</si>
  <si>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</si>
  <si>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</si>
  <si>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</si>
  <si>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</si>
  <si>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</si>
  <si>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</si>
  <si>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</si>
  <si>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</si>
  <si>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</si>
  <si>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</si>
  <si>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</si>
  <si>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</si>
  <si>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</si>
  <si>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</si>
  <si>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</si>
  <si>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</si>
  <si>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</si>
  <si>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</si>
  <si>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</si>
  <si>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</si>
  <si>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</si>
  <si>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</si>
  <si>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</si>
  <si>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</si>
  <si>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</si>
  <si>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</si>
  <si>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</si>
  <si>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</si>
  <si>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</si>
  <si>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</si>
  <si>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</si>
  <si>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</si>
  <si>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</si>
  <si>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</si>
  <si>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</si>
  <si>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</si>
  <si>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</si>
  <si>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</si>
  <si>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</si>
  <si>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</si>
  <si>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</si>
  <si>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</si>
  <si>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</si>
  <si>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</si>
  <si>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</si>
  <si>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</si>
  <si>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</si>
  <si>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</si>
  <si>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</si>
  <si>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</si>
  <si>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</si>
  <si>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</si>
  <si>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</si>
  <si>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</si>
  <si>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</si>
  <si>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</si>
  <si>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</si>
  <si>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</si>
  <si>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</si>
  <si>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</si>
  <si>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</si>
  <si>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</si>
  <si>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</si>
  <si>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</si>
  <si>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</si>
  <si>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</si>
  <si>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</si>
  <si>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</si>
  <si>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</si>
  <si>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</si>
  <si>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</si>
  <si>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</si>
  <si>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</si>
  <si>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</si>
  <si>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</si>
  <si>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</si>
  <si>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</si>
  <si>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</si>
  <si>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</si>
  <si>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</si>
  <si>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</si>
  <si>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</si>
  <si>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</si>
  <si>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</si>
  <si>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</si>
  <si>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</si>
  <si>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</si>
  <si>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</si>
  <si>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</si>
  <si>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</si>
  <si>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</si>
  <si>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</si>
  <si>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</si>
  <si>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</si>
  <si>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</si>
  <si>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</si>
  <si>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</si>
  <si>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</si>
  <si>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</si>
  <si>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</si>
  <si>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</si>
  <si>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</si>
  <si>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</si>
  <si>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</si>
  <si>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</si>
  <si>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</si>
  <si>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</si>
  <si>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</si>
  <si>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</si>
  <si>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</si>
  <si>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</si>
  <si>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</si>
  <si>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</si>
  <si>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</si>
  <si>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</si>
  <si>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</si>
  <si>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</si>
  <si>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</si>
  <si>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</si>
  <si>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</si>
  <si>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</si>
  <si>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</si>
  <si>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</si>
  <si>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</si>
  <si>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</si>
  <si>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</si>
  <si>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</si>
  <si>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</si>
  <si>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</si>
  <si>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</si>
  <si>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</si>
  <si>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</si>
  <si>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</si>
  <si>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</si>
  <si>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</si>
  <si>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</si>
  <si>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</si>
  <si>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</si>
  <si>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</si>
  <si>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</si>
  <si>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</si>
  <si>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</si>
  <si>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</si>
  <si>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</si>
  <si>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</si>
  <si>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</si>
  <si>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</si>
  <si>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</si>
  <si>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</si>
  <si>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</si>
  <si>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</si>
  <si>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</si>
  <si>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</si>
  <si>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</si>
  <si>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</si>
  <si>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</si>
  <si>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</si>
  <si>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Storage/Warehouse</t>
  </si>
  <si>
    <t>Representation Expenses</t>
  </si>
  <si>
    <t>Out-of-Town Travel Expense</t>
  </si>
  <si>
    <t>Store Supplies</t>
  </si>
  <si>
    <t>Tel&amp;Post-Courier</t>
  </si>
  <si>
    <t>Contract Labor-fixed</t>
  </si>
  <si>
    <t>EB-Medical Expenses</t>
  </si>
  <si>
    <t>Depreciation Exp.-Office Equipment</t>
  </si>
  <si>
    <t>Fuel Expenses</t>
  </si>
  <si>
    <t>Repairs &amp; Maint.-Vehicle</t>
  </si>
  <si>
    <t>Trainings and Seminars</t>
  </si>
  <si>
    <t>Fixed Freight Charges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</si>
  <si>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</si>
  <si>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</si>
  <si>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</si>
  <si>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</si>
  <si>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</si>
  <si>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</si>
  <si>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</si>
  <si>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</si>
  <si>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</si>
  <si>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</si>
  <si>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</si>
  <si>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</si>
  <si>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</si>
  <si>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</si>
  <si>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</si>
  <si>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</si>
  <si>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</si>
  <si>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Sampling Expenses</t>
  </si>
  <si>
    <t>MHEI</t>
  </si>
  <si>
    <t>Research &amp; Development</t>
  </si>
  <si>
    <t>MCTG</t>
  </si>
  <si>
    <t>CSR</t>
  </si>
  <si>
    <t>Row Labels</t>
  </si>
  <si>
    <t>Grand Total</t>
  </si>
  <si>
    <t>Sum of Cost</t>
  </si>
  <si>
    <t>Janitorial Services</t>
  </si>
  <si>
    <t>Pest Control</t>
  </si>
  <si>
    <t>Hazard Pay - Crew</t>
  </si>
  <si>
    <t>Personal Protective Equipment</t>
  </si>
  <si>
    <t>Trade Promo- Display Materials</t>
  </si>
  <si>
    <t>DE- Mach. Equipment</t>
  </si>
  <si>
    <t>DE- Office Furniture</t>
  </si>
  <si>
    <t>Depreciation Exp.-Store Equipment</t>
  </si>
  <si>
    <t>LWP- Water</t>
  </si>
  <si>
    <t>Handling Charges</t>
  </si>
  <si>
    <t>Security Services</t>
  </si>
  <si>
    <t>Depreciation Exp.-Hand Tools</t>
  </si>
  <si>
    <t>Documentary Stamps</t>
  </si>
  <si>
    <t>WHE001</t>
  </si>
  <si>
    <t>VAP001</t>
  </si>
  <si>
    <t>TRN001</t>
  </si>
  <si>
    <t>MTR001</t>
  </si>
  <si>
    <t>PUR001</t>
  </si>
  <si>
    <t>DPM001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</si>
</sst>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"/>
  <sheetViews>
    <sheetView tabSelected="1" workbookViewId="0">
      <selection activeCell="F237" sqref="F237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x14ac:dyDescent="0.25">
      <c r="A3" t="s">
        <v>22</v>
      </c>
      <c r="B3" s="4" t="s">
        <v>865</v>
      </c>
      <c r="D3">
        <v>600010</v>
      </c>
      <c r="E3" t="s">
        <v>796</v>
      </c>
      <c r="F3" t="str">
        <f>IFERROR(VLOOKUP(D3,Sheet2!$A$2:$C$200,3,0),0)</f>
        <v>SALARIES &amp; WAGES</v>
      </c>
      <c r="G3" s="14">
        <v>804137.49</v>
      </c>
    </row>
    <row r="4" spans="1:7" x14ac:dyDescent="0.25">
      <c r="A4" t="s">
        <v>22</v>
      </c>
      <c r="B4" s="4" t="s">
        <v>865</v>
      </c>
      <c r="D4">
        <v>600020</v>
      </c>
      <c r="E4" t="s">
        <v>829</v>
      </c>
      <c r="F4" t="str">
        <f>IFERROR(VLOOKUP(D4,Sheet2!$A$2:$C$200,3,0),0)</f>
        <v>SALARIES &amp; WAGES</v>
      </c>
      <c r="G4" s="14">
        <v>4589.75</v>
      </c>
    </row>
    <row r="5" spans="1:7" x14ac:dyDescent="0.25">
      <c r="A5" t="s">
        <v>22</v>
      </c>
      <c r="B5" s="4" t="s">
        <v>865</v>
      </c>
      <c r="D5">
        <v>600030</v>
      </c>
      <c r="E5" t="s">
        <v>830</v>
      </c>
      <c r="F5" t="str">
        <f>IFERROR(VLOOKUP(D5,Sheet2!$A$2:$C$200,3,0),0)</f>
        <v>SALARIES &amp; WAGES</v>
      </c>
      <c r="G5" s="14">
        <v>69235</v>
      </c>
    </row>
    <row r="6" spans="1:7" x14ac:dyDescent="0.25">
      <c r="A6" t="s">
        <v>22</v>
      </c>
      <c r="B6" s="4" t="s">
        <v>865</v>
      </c>
      <c r="D6">
        <v>600050</v>
      </c>
      <c r="E6" t="s">
        <v>797</v>
      </c>
      <c r="F6" t="str">
        <f>IFERROR(VLOOKUP(D6,Sheet2!$A$2:$C$200,3,0),0)</f>
        <v>SALARIES &amp; WAGES</v>
      </c>
      <c r="G6" s="14">
        <v>50000</v>
      </c>
    </row>
    <row r="7" spans="1:7" x14ac:dyDescent="0.25">
      <c r="A7" t="s">
        <v>22</v>
      </c>
      <c r="B7" s="4" t="s">
        <v>865</v>
      </c>
      <c r="D7">
        <v>600060</v>
      </c>
      <c r="E7" t="s">
        <v>814</v>
      </c>
      <c r="F7" t="str">
        <f>IFERROR(VLOOKUP(D7,Sheet2!$A$2:$C$200,3,0),0)</f>
        <v>SALARIES &amp; WAGES</v>
      </c>
      <c r="G7" s="14">
        <v>6794.47</v>
      </c>
    </row>
    <row r="8" spans="1:7" x14ac:dyDescent="0.25">
      <c r="A8" t="s">
        <v>22</v>
      </c>
      <c r="B8" s="4" t="s">
        <v>865</v>
      </c>
      <c r="D8">
        <v>600080</v>
      </c>
      <c r="E8" t="s">
        <v>798</v>
      </c>
      <c r="F8" t="str">
        <f>IFERROR(VLOOKUP(D8,Sheet2!$A$2:$C$200,3,0),0)</f>
        <v>SALARIES &amp; WAGES</v>
      </c>
      <c r="G8" s="14">
        <v>4300</v>
      </c>
    </row>
    <row r="9" spans="1:7" x14ac:dyDescent="0.25">
      <c r="A9" t="s">
        <v>22</v>
      </c>
      <c r="B9" s="4" t="s">
        <v>865</v>
      </c>
      <c r="D9">
        <v>600110</v>
      </c>
      <c r="E9" t="s">
        <v>799</v>
      </c>
      <c r="F9" t="str">
        <f>IFERROR(VLOOKUP(D9,Sheet2!$A$2:$C$200,3,0),0)</f>
        <v>SALARIES &amp; WAGES</v>
      </c>
      <c r="G9" s="14">
        <v>11730</v>
      </c>
    </row>
    <row r="10" spans="1:7" x14ac:dyDescent="0.25">
      <c r="A10" t="s">
        <v>22</v>
      </c>
      <c r="B10" s="4" t="s">
        <v>865</v>
      </c>
      <c r="D10">
        <v>600120</v>
      </c>
      <c r="E10" t="s">
        <v>800</v>
      </c>
      <c r="F10" t="str">
        <f>IFERROR(VLOOKUP(D10,Sheet2!$A$2:$C$200,3,0),0)</f>
        <v>SALARIES &amp; WAGES</v>
      </c>
      <c r="G10" s="14">
        <v>125065.58</v>
      </c>
    </row>
    <row r="11" spans="1:7" x14ac:dyDescent="0.25">
      <c r="A11" t="s">
        <v>22</v>
      </c>
      <c r="B11" s="4" t="s">
        <v>865</v>
      </c>
      <c r="D11">
        <v>611020</v>
      </c>
      <c r="E11" t="s">
        <v>815</v>
      </c>
      <c r="F11" t="str">
        <f>IFERROR(VLOOKUP(D11,Sheet2!$A$2:$C$200,3,0),0)</f>
        <v>RENT EXPENSE</v>
      </c>
      <c r="G11" s="14">
        <v>6716240.4000000004</v>
      </c>
    </row>
    <row r="12" spans="1:7" x14ac:dyDescent="0.25">
      <c r="A12" t="s">
        <v>22</v>
      </c>
      <c r="B12" s="4" t="s">
        <v>865</v>
      </c>
      <c r="D12">
        <v>612020</v>
      </c>
      <c r="E12" t="s">
        <v>802</v>
      </c>
      <c r="F12" t="str">
        <f>IFERROR(VLOOKUP(D12,Sheet2!$A$2:$C$200,3,0),0)</f>
        <v>TRAVEL EXPENSES</v>
      </c>
      <c r="G12" s="14">
        <v>14501.54</v>
      </c>
    </row>
    <row r="13" spans="1:7" x14ac:dyDescent="0.25">
      <c r="A13" t="s">
        <v>22</v>
      </c>
      <c r="B13" s="4" t="s">
        <v>865</v>
      </c>
      <c r="D13">
        <v>613010</v>
      </c>
      <c r="E13" t="s">
        <v>803</v>
      </c>
      <c r="F13" t="str">
        <f>IFERROR(VLOOKUP(D13,Sheet2!$A$2:$C$200,3,0),0)</f>
        <v>MATERIALS AND SUPPLIES</v>
      </c>
      <c r="G13" s="14">
        <v>149070.5</v>
      </c>
    </row>
    <row r="14" spans="1:7" x14ac:dyDescent="0.25">
      <c r="A14" t="s">
        <v>22</v>
      </c>
      <c r="B14" s="4" t="s">
        <v>865</v>
      </c>
      <c r="D14">
        <v>613020</v>
      </c>
      <c r="E14" t="s">
        <v>818</v>
      </c>
      <c r="F14" t="str">
        <f>IFERROR(VLOOKUP(D14,Sheet2!$A$2:$C$200,3,0),0)</f>
        <v>MATERIALS AND SUPPLIES</v>
      </c>
      <c r="G14" s="14">
        <v>15091.77</v>
      </c>
    </row>
    <row r="15" spans="1:7" x14ac:dyDescent="0.25">
      <c r="A15" t="s">
        <v>22</v>
      </c>
      <c r="B15" s="4" t="s">
        <v>865</v>
      </c>
      <c r="D15">
        <v>613030</v>
      </c>
      <c r="E15" t="s">
        <v>832</v>
      </c>
      <c r="F15" t="str">
        <f>IFERROR(VLOOKUP(D15,Sheet2!$A$2:$C$200,3,0),0)</f>
        <v>MATERIALS AND SUPPLIES</v>
      </c>
      <c r="G15" s="14">
        <v>61342.33</v>
      </c>
    </row>
    <row r="16" spans="1:7" x14ac:dyDescent="0.25">
      <c r="A16" t="s">
        <v>22</v>
      </c>
      <c r="B16" s="4" t="s">
        <v>865</v>
      </c>
      <c r="D16">
        <v>614020</v>
      </c>
      <c r="E16" t="s">
        <v>833</v>
      </c>
      <c r="F16" t="str">
        <f>IFERROR(VLOOKUP(D16,Sheet2!$A$2:$C$200,3,0),0)</f>
        <v>TAXES AND LICENSES</v>
      </c>
      <c r="G16" s="14">
        <v>82790.399999999994</v>
      </c>
    </row>
    <row r="17" spans="1:7" x14ac:dyDescent="0.25">
      <c r="A17" t="s">
        <v>22</v>
      </c>
      <c r="B17" s="4" t="s">
        <v>865</v>
      </c>
      <c r="D17">
        <v>614030</v>
      </c>
      <c r="E17" t="s">
        <v>834</v>
      </c>
      <c r="F17" t="str">
        <f>IFERROR(VLOOKUP(D17,Sheet2!$A$2:$C$200,3,0),0)</f>
        <v>TAXES AND LICENSES</v>
      </c>
      <c r="G17" s="14">
        <v>7758.12</v>
      </c>
    </row>
    <row r="18" spans="1:7" x14ac:dyDescent="0.25">
      <c r="A18" t="s">
        <v>22</v>
      </c>
      <c r="B18" s="4" t="s">
        <v>865</v>
      </c>
      <c r="D18">
        <v>615020</v>
      </c>
      <c r="E18" t="s">
        <v>804</v>
      </c>
      <c r="F18" t="str">
        <f>IFERROR(VLOOKUP(D18,Sheet2!$A$2:$C$200,3,0),0)</f>
        <v>COMMUNICATION EXPENSES</v>
      </c>
      <c r="G18" s="14">
        <v>61529.88</v>
      </c>
    </row>
    <row r="19" spans="1:7" x14ac:dyDescent="0.25">
      <c r="A19" t="s">
        <v>22</v>
      </c>
      <c r="B19" s="4" t="s">
        <v>865</v>
      </c>
      <c r="D19">
        <v>615030</v>
      </c>
      <c r="E19" t="s">
        <v>805</v>
      </c>
      <c r="F19" t="str">
        <f>IFERROR(VLOOKUP(D19,Sheet2!$A$2:$C$200,3,0),0)</f>
        <v>COMMUNICATION EXPENSES</v>
      </c>
      <c r="G19" s="14">
        <v>106860.06</v>
      </c>
    </row>
    <row r="20" spans="1:7" x14ac:dyDescent="0.25">
      <c r="A20" t="s">
        <v>22</v>
      </c>
      <c r="B20" s="4" t="s">
        <v>865</v>
      </c>
      <c r="D20">
        <v>615040</v>
      </c>
      <c r="E20" t="s">
        <v>819</v>
      </c>
      <c r="F20" t="str">
        <f>IFERROR(VLOOKUP(D20,Sheet2!$A$2:$C$200,3,0),0)</f>
        <v>COMMUNICATION EXPENSES</v>
      </c>
      <c r="G20" s="14">
        <v>112</v>
      </c>
    </row>
    <row r="21" spans="1:7" x14ac:dyDescent="0.25">
      <c r="A21" t="s">
        <v>22</v>
      </c>
      <c r="B21" s="4" t="s">
        <v>865</v>
      </c>
      <c r="D21">
        <v>617010</v>
      </c>
      <c r="E21" t="s">
        <v>807</v>
      </c>
      <c r="F21" t="str">
        <f>IFERROR(VLOOKUP(D21,Sheet2!$A$2:$C$200,3,0),0)</f>
        <v>INSURANCE EXPENSE</v>
      </c>
      <c r="G21" s="14">
        <v>68733.149999999994</v>
      </c>
    </row>
    <row r="22" spans="1:7" x14ac:dyDescent="0.25">
      <c r="A22" t="s">
        <v>22</v>
      </c>
      <c r="B22" s="4" t="s">
        <v>865</v>
      </c>
      <c r="D22">
        <v>617020</v>
      </c>
      <c r="E22" t="s">
        <v>808</v>
      </c>
      <c r="F22" t="str">
        <f>IFERROR(VLOOKUP(D22,Sheet2!$A$2:$C$200,3,0),0)</f>
        <v>INSURANCE EXPENSE</v>
      </c>
      <c r="G22" s="14">
        <v>148383.26</v>
      </c>
    </row>
    <row r="23" spans="1:7" x14ac:dyDescent="0.25">
      <c r="A23" t="s">
        <v>22</v>
      </c>
      <c r="B23" s="4" t="s">
        <v>865</v>
      </c>
      <c r="D23">
        <v>617030</v>
      </c>
      <c r="E23" t="s">
        <v>836</v>
      </c>
      <c r="F23" t="str">
        <f>IFERROR(VLOOKUP(D23,Sheet2!$A$2:$C$200,3,0),0)</f>
        <v>INSURANCE EXPENSE</v>
      </c>
      <c r="G23" s="14">
        <v>64873.599999999999</v>
      </c>
    </row>
    <row r="24" spans="1:7" x14ac:dyDescent="0.25">
      <c r="A24" t="s">
        <v>22</v>
      </c>
      <c r="B24" s="4" t="s">
        <v>865</v>
      </c>
      <c r="D24">
        <v>618020</v>
      </c>
      <c r="E24" t="s">
        <v>820</v>
      </c>
      <c r="F24" t="str">
        <f>IFERROR(VLOOKUP(D24,Sheet2!$A$2:$C$200,3,0),0)</f>
        <v>CONTRACT LABOR</v>
      </c>
      <c r="G24" s="14">
        <v>738070.7</v>
      </c>
    </row>
    <row r="25" spans="1:7" x14ac:dyDescent="0.25">
      <c r="A25" t="s">
        <v>22</v>
      </c>
      <c r="B25" s="4" t="s">
        <v>865</v>
      </c>
      <c r="D25">
        <v>618050</v>
      </c>
      <c r="E25" t="s">
        <v>852</v>
      </c>
      <c r="F25" t="str">
        <f>IFERROR(VLOOKUP(D25,Sheet2!$A$2:$C$200,3,0),0)</f>
        <v>CONTRACT SERVICES</v>
      </c>
      <c r="G25" s="14">
        <v>297629.06</v>
      </c>
    </row>
    <row r="26" spans="1:7" x14ac:dyDescent="0.25">
      <c r="A26" t="s">
        <v>22</v>
      </c>
      <c r="B26" s="4" t="s">
        <v>865</v>
      </c>
      <c r="D26">
        <v>618060</v>
      </c>
      <c r="E26" t="s">
        <v>853</v>
      </c>
      <c r="F26" t="str">
        <f>IFERROR(VLOOKUP(D26,Sheet2!$A$2:$C$200,3,0),0)</f>
        <v>CONTRACT SERVICES</v>
      </c>
      <c r="G26" s="14">
        <v>22000</v>
      </c>
    </row>
    <row r="27" spans="1:7" x14ac:dyDescent="0.25">
      <c r="A27" t="s">
        <v>22</v>
      </c>
      <c r="B27" s="4" t="s">
        <v>865</v>
      </c>
      <c r="D27">
        <v>618140</v>
      </c>
      <c r="E27" t="s">
        <v>854</v>
      </c>
      <c r="F27" t="str">
        <f>IFERROR(VLOOKUP(D27,Sheet2!$A$2:$C$200,3,0),0)</f>
        <v>OTHER OPERATING ACTIVITIES</v>
      </c>
      <c r="G27" s="14">
        <v>58625</v>
      </c>
    </row>
    <row r="28" spans="1:7" x14ac:dyDescent="0.25">
      <c r="A28" t="s">
        <v>22</v>
      </c>
      <c r="B28" s="4" t="s">
        <v>865</v>
      </c>
      <c r="D28">
        <v>619010</v>
      </c>
      <c r="E28" t="s">
        <v>809</v>
      </c>
      <c r="F28" t="str">
        <f>IFERROR(VLOOKUP(D28,Sheet2!$A$2:$C$200,3,0),0)</f>
        <v>EMPLOYEE BENEFITS</v>
      </c>
      <c r="G28" s="14">
        <v>9347</v>
      </c>
    </row>
    <row r="29" spans="1:7" x14ac:dyDescent="0.25">
      <c r="A29" t="s">
        <v>22</v>
      </c>
      <c r="B29" s="4" t="s">
        <v>865</v>
      </c>
      <c r="D29">
        <v>619070</v>
      </c>
      <c r="E29" t="s">
        <v>821</v>
      </c>
      <c r="F29" t="str">
        <f>IFERROR(VLOOKUP(D29,Sheet2!$A$2:$C$200,3,0),0)</f>
        <v>EMPLOYEE BENEFITS</v>
      </c>
      <c r="G29" s="14">
        <v>1230</v>
      </c>
    </row>
    <row r="30" spans="1:7" x14ac:dyDescent="0.25">
      <c r="A30" t="s">
        <v>22</v>
      </c>
      <c r="B30" s="4" t="s">
        <v>865</v>
      </c>
      <c r="D30">
        <v>619100</v>
      </c>
      <c r="E30" t="s">
        <v>838</v>
      </c>
      <c r="F30" t="str">
        <f>IFERROR(VLOOKUP(D30,Sheet2!$A$2:$C$200,3,0),0)</f>
        <v>HR EXPENSES</v>
      </c>
      <c r="G30" s="14">
        <v>15000</v>
      </c>
    </row>
    <row r="31" spans="1:7" x14ac:dyDescent="0.25">
      <c r="A31" t="s">
        <v>22</v>
      </c>
      <c r="B31" s="4" t="s">
        <v>865</v>
      </c>
      <c r="D31">
        <v>619140</v>
      </c>
      <c r="E31" t="s">
        <v>839</v>
      </c>
      <c r="F31" t="str">
        <f>IFERROR(VLOOKUP(D31,Sheet2!$A$2:$C$200,3,0),0)</f>
        <v>EMPLOYEE BENEFITS</v>
      </c>
      <c r="G31" s="14">
        <v>176500</v>
      </c>
    </row>
    <row r="32" spans="1:7" x14ac:dyDescent="0.25">
      <c r="A32" t="s">
        <v>22</v>
      </c>
      <c r="B32" s="4" t="s">
        <v>865</v>
      </c>
      <c r="D32">
        <v>619150</v>
      </c>
      <c r="E32" t="s">
        <v>855</v>
      </c>
      <c r="F32" t="str">
        <f>IFERROR(VLOOKUP(D32,Sheet2!$A$2:$C$200,3,0),0)</f>
        <v>EMPLOYEE BENEFITS</v>
      </c>
      <c r="G32" s="14">
        <v>13035.72</v>
      </c>
    </row>
    <row r="33" spans="1:7" x14ac:dyDescent="0.25">
      <c r="A33" t="s">
        <v>22</v>
      </c>
      <c r="B33" s="4" t="s">
        <v>865</v>
      </c>
      <c r="D33">
        <v>623080</v>
      </c>
      <c r="E33" t="s">
        <v>856</v>
      </c>
      <c r="F33" t="str">
        <f>IFERROR(VLOOKUP(D33,Sheet2!$A$2:$C$200,3,0),0)</f>
        <v>TRADE PROMO</v>
      </c>
      <c r="G33" s="14">
        <v>28.56</v>
      </c>
    </row>
    <row r="34" spans="1:7" x14ac:dyDescent="0.25">
      <c r="A34" t="s">
        <v>22</v>
      </c>
      <c r="B34" s="4" t="s">
        <v>865</v>
      </c>
      <c r="D34">
        <v>630050</v>
      </c>
      <c r="E34" t="s">
        <v>810</v>
      </c>
      <c r="F34" t="str">
        <f>IFERROR(VLOOKUP(D34,Sheet2!$A$2:$C$200,3,0),0)</f>
        <v>DEPRECIATION</v>
      </c>
      <c r="G34" s="14">
        <v>50941.77</v>
      </c>
    </row>
    <row r="35" spans="1:7" x14ac:dyDescent="0.25">
      <c r="A35" t="s">
        <v>22</v>
      </c>
      <c r="B35" s="4" t="s">
        <v>865</v>
      </c>
      <c r="D35">
        <v>630060</v>
      </c>
      <c r="E35" t="s">
        <v>857</v>
      </c>
      <c r="F35" t="str">
        <f>IFERROR(VLOOKUP(D35,Sheet2!$A$2:$C$200,3,0),0)</f>
        <v>DEPRECIATION</v>
      </c>
      <c r="G35" s="14">
        <v>2588.9</v>
      </c>
    </row>
    <row r="36" spans="1:7" x14ac:dyDescent="0.25">
      <c r="A36" t="s">
        <v>22</v>
      </c>
      <c r="B36" s="4" t="s">
        <v>865</v>
      </c>
      <c r="D36">
        <v>630090</v>
      </c>
      <c r="E36" t="s">
        <v>858</v>
      </c>
      <c r="F36" t="str">
        <f>IFERROR(VLOOKUP(D36,Sheet2!$A$2:$C$200,3,0),0)</f>
        <v>DEPRECIATION</v>
      </c>
      <c r="G36" s="14">
        <v>5700</v>
      </c>
    </row>
    <row r="37" spans="1:7" x14ac:dyDescent="0.25">
      <c r="A37" t="s">
        <v>22</v>
      </c>
      <c r="B37" s="4" t="s">
        <v>865</v>
      </c>
      <c r="D37">
        <v>630130</v>
      </c>
      <c r="E37" t="s">
        <v>859</v>
      </c>
      <c r="F37" t="str">
        <f>IFERROR(VLOOKUP(D37,Sheet2!$A$2:$C$200,3,0),0)</f>
        <v>DEPRECIATION</v>
      </c>
      <c r="G37" s="14">
        <v>2585697.34</v>
      </c>
    </row>
    <row r="38" spans="1:7" x14ac:dyDescent="0.25">
      <c r="A38" t="s">
        <v>22</v>
      </c>
      <c r="B38" s="4" t="s">
        <v>865</v>
      </c>
      <c r="D38">
        <v>630180</v>
      </c>
      <c r="E38" t="s">
        <v>843</v>
      </c>
      <c r="F38" t="str">
        <f>IFERROR(VLOOKUP(D38,Sheet2!$A$2:$C$200,3,0),0)</f>
        <v>DEPRECIATION</v>
      </c>
      <c r="G38" s="14">
        <v>22860.5</v>
      </c>
    </row>
    <row r="39" spans="1:7" x14ac:dyDescent="0.25">
      <c r="A39" t="s">
        <v>22</v>
      </c>
      <c r="B39" s="4" t="s">
        <v>865</v>
      </c>
      <c r="D39">
        <v>640010</v>
      </c>
      <c r="E39" t="s">
        <v>823</v>
      </c>
      <c r="F39" t="str">
        <f>IFERROR(VLOOKUP(D39,Sheet2!$A$2:$C$200,3,0),0)</f>
        <v>VEHICLE</v>
      </c>
      <c r="G39" s="14">
        <v>135786.26999999999</v>
      </c>
    </row>
    <row r="40" spans="1:7" x14ac:dyDescent="0.25">
      <c r="A40" t="s">
        <v>22</v>
      </c>
      <c r="B40" s="4" t="s">
        <v>865</v>
      </c>
      <c r="D40">
        <v>640020</v>
      </c>
      <c r="E40" t="s">
        <v>824</v>
      </c>
      <c r="F40" t="str">
        <f>IFERROR(VLOOKUP(D40,Sheet2!$A$2:$C$200,3,0),0)</f>
        <v>VEHICLE</v>
      </c>
      <c r="G40" s="14">
        <v>92246.97</v>
      </c>
    </row>
    <row r="41" spans="1:7" x14ac:dyDescent="0.25">
      <c r="A41" t="s">
        <v>22</v>
      </c>
      <c r="B41" s="4" t="s">
        <v>865</v>
      </c>
      <c r="D41">
        <v>640030</v>
      </c>
      <c r="E41" t="s">
        <v>811</v>
      </c>
      <c r="F41" t="str">
        <f>IFERROR(VLOOKUP(D41,Sheet2!$A$2:$C$200,3,0),0)</f>
        <v>TRAININGS, SEMINARS &amp; CONFERENCES</v>
      </c>
      <c r="G41" s="14">
        <v>3020</v>
      </c>
    </row>
    <row r="42" spans="1:7" x14ac:dyDescent="0.25">
      <c r="A42" t="s">
        <v>22</v>
      </c>
      <c r="B42" s="4" t="s">
        <v>865</v>
      </c>
      <c r="D42">
        <v>640040</v>
      </c>
      <c r="E42" t="s">
        <v>825</v>
      </c>
      <c r="F42" t="str">
        <f>IFERROR(VLOOKUP(D42,Sheet2!$A$2:$C$200,3,0),0)</f>
        <v>TRAININGS, SEMINARS &amp; CONFERENCES</v>
      </c>
      <c r="G42" s="14">
        <v>5800</v>
      </c>
    </row>
    <row r="43" spans="1:7" x14ac:dyDescent="0.25">
      <c r="A43" t="s">
        <v>22</v>
      </c>
      <c r="B43" s="4" t="s">
        <v>865</v>
      </c>
      <c r="D43">
        <v>640050</v>
      </c>
      <c r="E43" t="s">
        <v>812</v>
      </c>
      <c r="F43" t="str">
        <f>IFERROR(VLOOKUP(D43,Sheet2!$A$2:$C$200,3,0),0)</f>
        <v>UTILITIES</v>
      </c>
      <c r="G43" s="14">
        <v>61131.040000000001</v>
      </c>
    </row>
    <row r="44" spans="1:7" x14ac:dyDescent="0.25">
      <c r="A44" t="s">
        <v>22</v>
      </c>
      <c r="B44" s="4" t="s">
        <v>865</v>
      </c>
      <c r="D44">
        <v>640060</v>
      </c>
      <c r="E44" t="s">
        <v>860</v>
      </c>
      <c r="F44" t="str">
        <f>IFERROR(VLOOKUP(D44,Sheet2!$A$2:$C$200,3,0),0)</f>
        <v>UTILITIES</v>
      </c>
      <c r="G44" s="14">
        <v>15554.58</v>
      </c>
    </row>
    <row r="45" spans="1:7" x14ac:dyDescent="0.25">
      <c r="A45" t="s">
        <v>22</v>
      </c>
      <c r="B45" s="4" t="s">
        <v>865</v>
      </c>
      <c r="D45">
        <v>640210</v>
      </c>
      <c r="E45" t="s">
        <v>813</v>
      </c>
      <c r="F45" t="s">
        <v>711</v>
      </c>
      <c r="G45" s="14">
        <v>205468.19</v>
      </c>
    </row>
    <row r="46" spans="1:7" x14ac:dyDescent="0.25">
      <c r="A46" t="s">
        <v>22</v>
      </c>
      <c r="B46" s="4" t="s">
        <v>865</v>
      </c>
      <c r="D46">
        <v>640980</v>
      </c>
      <c r="E46" t="s">
        <v>826</v>
      </c>
      <c r="F46" t="str">
        <f>IFERROR(VLOOKUP(D46,Sheet2!$A$2:$C$200,3,0),0)</f>
        <v>OTHER OPERATING ACTIVITIES</v>
      </c>
      <c r="G46" s="14">
        <v>31200</v>
      </c>
    </row>
    <row r="47" spans="1:7" x14ac:dyDescent="0.25">
      <c r="A47" t="s">
        <v>22</v>
      </c>
      <c r="B47" s="4" t="s">
        <v>865</v>
      </c>
      <c r="D47">
        <v>641000</v>
      </c>
      <c r="E47" t="s">
        <v>861</v>
      </c>
      <c r="F47" t="str">
        <f>IFERROR(VLOOKUP(D47,Sheet2!$A$2:$C$200,3,0),0)</f>
        <v>OTHER EXPENSES</v>
      </c>
      <c r="G47" s="14">
        <v>856664</v>
      </c>
    </row>
    <row r="48" spans="1:7" x14ac:dyDescent="0.25">
      <c r="A48" t="s">
        <v>22</v>
      </c>
      <c r="B48" s="4" t="s">
        <v>866</v>
      </c>
      <c r="D48">
        <v>600010</v>
      </c>
      <c r="E48" t="s">
        <v>796</v>
      </c>
      <c r="F48" t="str">
        <f>IFERROR(VLOOKUP(D48,Sheet2!$A$2:$C$200,3,0),0)</f>
        <v>SALARIES &amp; WAGES</v>
      </c>
      <c r="G48" s="14">
        <v>1274611.53</v>
      </c>
    </row>
    <row r="49" spans="1:7" x14ac:dyDescent="0.25">
      <c r="A49" t="s">
        <v>22</v>
      </c>
      <c r="B49" s="4" t="s">
        <v>866</v>
      </c>
      <c r="D49">
        <v>600020</v>
      </c>
      <c r="E49" t="s">
        <v>829</v>
      </c>
      <c r="F49" t="str">
        <f>IFERROR(VLOOKUP(D49,Sheet2!$A$2:$C$200,3,0),0)</f>
        <v>SALARIES &amp; WAGES</v>
      </c>
      <c r="G49" s="14">
        <v>2530.2800000000002</v>
      </c>
    </row>
    <row r="50" spans="1:7" x14ac:dyDescent="0.25">
      <c r="A50" t="s">
        <v>22</v>
      </c>
      <c r="B50" s="4" t="s">
        <v>866</v>
      </c>
      <c r="D50">
        <v>600030</v>
      </c>
      <c r="E50" t="s">
        <v>830</v>
      </c>
      <c r="F50" t="str">
        <f>IFERROR(VLOOKUP(D50,Sheet2!$A$2:$C$200,3,0),0)</f>
        <v>SALARIES &amp; WAGES</v>
      </c>
      <c r="G50" s="14">
        <v>111107.5</v>
      </c>
    </row>
    <row r="51" spans="1:7" x14ac:dyDescent="0.25">
      <c r="A51" t="s">
        <v>22</v>
      </c>
      <c r="B51" s="4" t="s">
        <v>866</v>
      </c>
      <c r="D51">
        <v>600050</v>
      </c>
      <c r="E51" t="s">
        <v>797</v>
      </c>
      <c r="F51" t="str">
        <f>IFERROR(VLOOKUP(D51,Sheet2!$A$2:$C$200,3,0),0)</f>
        <v>SALARIES &amp; WAGES</v>
      </c>
      <c r="G51" s="14">
        <v>107289.69</v>
      </c>
    </row>
    <row r="52" spans="1:7" x14ac:dyDescent="0.25">
      <c r="A52" t="s">
        <v>22</v>
      </c>
      <c r="B52" s="4" t="s">
        <v>866</v>
      </c>
      <c r="D52">
        <v>600080</v>
      </c>
      <c r="E52" t="s">
        <v>798</v>
      </c>
      <c r="F52" t="str">
        <f>IFERROR(VLOOKUP(D52,Sheet2!$A$2:$C$200,3,0),0)</f>
        <v>SALARIES &amp; WAGES</v>
      </c>
      <c r="G52" s="14">
        <v>8200</v>
      </c>
    </row>
    <row r="53" spans="1:7" x14ac:dyDescent="0.25">
      <c r="A53" t="s">
        <v>22</v>
      </c>
      <c r="B53" s="4" t="s">
        <v>866</v>
      </c>
      <c r="D53">
        <v>600110</v>
      </c>
      <c r="E53" t="s">
        <v>799</v>
      </c>
      <c r="F53" t="str">
        <f>IFERROR(VLOOKUP(D53,Sheet2!$A$2:$C$200,3,0),0)</f>
        <v>SALARIES &amp; WAGES</v>
      </c>
      <c r="G53" s="14">
        <v>18675</v>
      </c>
    </row>
    <row r="54" spans="1:7" x14ac:dyDescent="0.25">
      <c r="A54" t="s">
        <v>22</v>
      </c>
      <c r="B54" s="4" t="s">
        <v>866</v>
      </c>
      <c r="D54">
        <v>600120</v>
      </c>
      <c r="E54" t="s">
        <v>800</v>
      </c>
      <c r="F54" t="str">
        <f>IFERROR(VLOOKUP(D54,Sheet2!$A$2:$C$200,3,0),0)</f>
        <v>SALARIES &amp; WAGES</v>
      </c>
      <c r="G54" s="14">
        <v>233723.17</v>
      </c>
    </row>
    <row r="55" spans="1:7" x14ac:dyDescent="0.25">
      <c r="A55" t="s">
        <v>22</v>
      </c>
      <c r="B55" s="4" t="s">
        <v>866</v>
      </c>
      <c r="D55">
        <v>612020</v>
      </c>
      <c r="E55" t="s">
        <v>802</v>
      </c>
      <c r="F55" t="str">
        <f>IFERROR(VLOOKUP(D55,Sheet2!$A$2:$C$200,3,0),0)</f>
        <v>TRAVEL EXPENSES</v>
      </c>
      <c r="G55" s="14">
        <v>91831</v>
      </c>
    </row>
    <row r="56" spans="1:7" x14ac:dyDescent="0.25">
      <c r="A56" t="s">
        <v>22</v>
      </c>
      <c r="B56" s="4" t="s">
        <v>866</v>
      </c>
      <c r="D56">
        <v>613010</v>
      </c>
      <c r="E56" t="s">
        <v>803</v>
      </c>
      <c r="F56" t="str">
        <f>IFERROR(VLOOKUP(D56,Sheet2!$A$2:$C$200,3,0),0)</f>
        <v>MATERIALS AND SUPPLIES</v>
      </c>
      <c r="G56" s="14">
        <v>2800</v>
      </c>
    </row>
    <row r="57" spans="1:7" x14ac:dyDescent="0.25">
      <c r="A57" t="s">
        <v>22</v>
      </c>
      <c r="B57" s="4" t="s">
        <v>866</v>
      </c>
      <c r="D57">
        <v>613030</v>
      </c>
      <c r="E57" t="s">
        <v>832</v>
      </c>
      <c r="F57" t="str">
        <f>IFERROR(VLOOKUP(D57,Sheet2!$A$2:$C$200,3,0),0)</f>
        <v>MATERIALS AND SUPPLIES</v>
      </c>
      <c r="G57" s="14">
        <v>4404.6400000000003</v>
      </c>
    </row>
    <row r="58" spans="1:7" x14ac:dyDescent="0.25">
      <c r="A58" t="s">
        <v>22</v>
      </c>
      <c r="B58" s="4" t="s">
        <v>866</v>
      </c>
      <c r="D58">
        <v>614020</v>
      </c>
      <c r="E58" t="s">
        <v>833</v>
      </c>
      <c r="F58" t="str">
        <f>IFERROR(VLOOKUP(D58,Sheet2!$A$2:$C$200,3,0),0)</f>
        <v>TAXES AND LICENSES</v>
      </c>
      <c r="G58" s="14">
        <v>68523</v>
      </c>
    </row>
    <row r="59" spans="1:7" x14ac:dyDescent="0.25">
      <c r="A59" t="s">
        <v>22</v>
      </c>
      <c r="B59" s="4" t="s">
        <v>866</v>
      </c>
      <c r="D59">
        <v>614030</v>
      </c>
      <c r="E59" t="s">
        <v>834</v>
      </c>
      <c r="F59" t="str">
        <f>IFERROR(VLOOKUP(D59,Sheet2!$A$2:$C$200,3,0),0)</f>
        <v>TAXES AND LICENSES</v>
      </c>
      <c r="G59" s="14">
        <v>4279.0600000000004</v>
      </c>
    </row>
    <row r="60" spans="1:7" x14ac:dyDescent="0.25">
      <c r="A60" t="s">
        <v>22</v>
      </c>
      <c r="B60" s="4" t="s">
        <v>866</v>
      </c>
      <c r="D60">
        <v>615020</v>
      </c>
      <c r="E60" t="s">
        <v>804</v>
      </c>
      <c r="F60" t="str">
        <f>IFERROR(VLOOKUP(D60,Sheet2!$A$2:$C$200,3,0),0)</f>
        <v>COMMUNICATION EXPENSES</v>
      </c>
      <c r="G60" s="14">
        <v>23335.79</v>
      </c>
    </row>
    <row r="61" spans="1:7" x14ac:dyDescent="0.25">
      <c r="A61" t="s">
        <v>22</v>
      </c>
      <c r="B61" s="4" t="s">
        <v>866</v>
      </c>
      <c r="D61">
        <v>615030</v>
      </c>
      <c r="E61" t="s">
        <v>805</v>
      </c>
      <c r="F61" t="str">
        <f>IFERROR(VLOOKUP(D61,Sheet2!$A$2:$C$200,3,0),0)</f>
        <v>COMMUNICATION EXPENSES</v>
      </c>
      <c r="G61" s="14">
        <v>22474.43</v>
      </c>
    </row>
    <row r="62" spans="1:7" x14ac:dyDescent="0.25">
      <c r="A62" t="s">
        <v>22</v>
      </c>
      <c r="B62" s="4" t="s">
        <v>866</v>
      </c>
      <c r="D62">
        <v>617010</v>
      </c>
      <c r="E62" t="s">
        <v>807</v>
      </c>
      <c r="F62" t="str">
        <f>IFERROR(VLOOKUP(D62,Sheet2!$A$2:$C$200,3,0),0)</f>
        <v>INSURANCE EXPENSE</v>
      </c>
      <c r="G62" s="14">
        <v>144412</v>
      </c>
    </row>
    <row r="63" spans="1:7" x14ac:dyDescent="0.25">
      <c r="A63" t="s">
        <v>22</v>
      </c>
      <c r="B63" s="4" t="s">
        <v>866</v>
      </c>
      <c r="D63">
        <v>617030</v>
      </c>
      <c r="E63" t="s">
        <v>836</v>
      </c>
      <c r="F63" t="str">
        <f>IFERROR(VLOOKUP(D63,Sheet2!$A$2:$C$200,3,0),0)</f>
        <v>INSURANCE EXPENSE</v>
      </c>
      <c r="G63" s="14">
        <v>11179.21</v>
      </c>
    </row>
    <row r="64" spans="1:7" x14ac:dyDescent="0.25">
      <c r="A64" t="s">
        <v>22</v>
      </c>
      <c r="B64" s="4" t="s">
        <v>866</v>
      </c>
      <c r="D64">
        <v>618020</v>
      </c>
      <c r="E64" t="s">
        <v>820</v>
      </c>
      <c r="F64" t="str">
        <f>IFERROR(VLOOKUP(D64,Sheet2!$A$2:$C$200,3,0),0)</f>
        <v>CONTRACT LABOR</v>
      </c>
      <c r="G64" s="14">
        <v>791630.12</v>
      </c>
    </row>
    <row r="65" spans="1:7" x14ac:dyDescent="0.25">
      <c r="A65" t="s">
        <v>22</v>
      </c>
      <c r="B65" s="4" t="s">
        <v>866</v>
      </c>
      <c r="D65">
        <v>618140</v>
      </c>
      <c r="E65" t="s">
        <v>854</v>
      </c>
      <c r="F65" t="str">
        <f>IFERROR(VLOOKUP(D65,Sheet2!$A$2:$C$200,3,0),0)</f>
        <v>OTHER OPERATING ACTIVITIES</v>
      </c>
      <c r="G65" s="14">
        <v>58200</v>
      </c>
    </row>
    <row r="66" spans="1:7" x14ac:dyDescent="0.25">
      <c r="A66" t="s">
        <v>22</v>
      </c>
      <c r="B66" s="4" t="s">
        <v>866</v>
      </c>
      <c r="D66">
        <v>619010</v>
      </c>
      <c r="E66" t="s">
        <v>809</v>
      </c>
      <c r="F66" t="str">
        <f>IFERROR(VLOOKUP(D66,Sheet2!$A$2:$C$200,3,0),0)</f>
        <v>EMPLOYEE BENEFITS</v>
      </c>
      <c r="G66" s="14">
        <v>68510</v>
      </c>
    </row>
    <row r="67" spans="1:7" x14ac:dyDescent="0.25">
      <c r="A67" t="s">
        <v>22</v>
      </c>
      <c r="B67" s="4" t="s">
        <v>866</v>
      </c>
      <c r="D67">
        <v>619070</v>
      </c>
      <c r="E67" t="s">
        <v>821</v>
      </c>
      <c r="F67" t="str">
        <f>IFERROR(VLOOKUP(D67,Sheet2!$A$2:$C$200,3,0),0)</f>
        <v>EMPLOYEE BENEFITS</v>
      </c>
      <c r="G67" s="14">
        <v>-1800</v>
      </c>
    </row>
    <row r="68" spans="1:7" x14ac:dyDescent="0.25">
      <c r="A68" t="s">
        <v>22</v>
      </c>
      <c r="B68" s="4" t="s">
        <v>866</v>
      </c>
      <c r="D68">
        <v>619100</v>
      </c>
      <c r="E68" t="s">
        <v>838</v>
      </c>
      <c r="F68" t="str">
        <f>IFERROR(VLOOKUP(D68,Sheet2!$A$2:$C$200,3,0),0)</f>
        <v>HR EXPENSES</v>
      </c>
      <c r="G68" s="14">
        <v>10000</v>
      </c>
    </row>
    <row r="69" spans="1:7" x14ac:dyDescent="0.25">
      <c r="A69" t="s">
        <v>22</v>
      </c>
      <c r="B69" s="4" t="s">
        <v>866</v>
      </c>
      <c r="D69">
        <v>619140</v>
      </c>
      <c r="E69" t="s">
        <v>839</v>
      </c>
      <c r="F69" t="str">
        <f>IFERROR(VLOOKUP(D69,Sheet2!$A$2:$C$200,3,0),0)</f>
        <v>EMPLOYEE BENEFITS</v>
      </c>
      <c r="G69" s="14">
        <v>226000</v>
      </c>
    </row>
    <row r="70" spans="1:7" x14ac:dyDescent="0.25">
      <c r="A70" t="s">
        <v>22</v>
      </c>
      <c r="B70" s="4" t="s">
        <v>866</v>
      </c>
      <c r="D70">
        <v>630060</v>
      </c>
      <c r="E70" t="s">
        <v>857</v>
      </c>
      <c r="F70" t="str">
        <f>IFERROR(VLOOKUP(D70,Sheet2!$A$2:$C$200,3,0),0)</f>
        <v>DEPRECIATION</v>
      </c>
      <c r="G70" s="14">
        <v>203967.72</v>
      </c>
    </row>
    <row r="71" spans="1:7" x14ac:dyDescent="0.25">
      <c r="A71" t="s">
        <v>22</v>
      </c>
      <c r="B71" s="4" t="s">
        <v>866</v>
      </c>
      <c r="D71">
        <v>630070</v>
      </c>
      <c r="E71" t="s">
        <v>841</v>
      </c>
      <c r="F71" t="str">
        <f>IFERROR(VLOOKUP(D71,Sheet2!$A$2:$C$200,3,0),0)</f>
        <v>DEPRECIATION</v>
      </c>
      <c r="G71" s="14">
        <v>2750</v>
      </c>
    </row>
    <row r="72" spans="1:7" x14ac:dyDescent="0.25">
      <c r="A72" t="s">
        <v>22</v>
      </c>
      <c r="B72" s="4" t="s">
        <v>866</v>
      </c>
      <c r="D72">
        <v>630110</v>
      </c>
      <c r="E72" t="s">
        <v>842</v>
      </c>
      <c r="F72" t="str">
        <f>IFERROR(VLOOKUP(D72,Sheet2!$A$2:$C$200,3,0),0)</f>
        <v>DEPRECIATION</v>
      </c>
      <c r="G72" s="14">
        <v>95600</v>
      </c>
    </row>
    <row r="73" spans="1:7" x14ac:dyDescent="0.25">
      <c r="A73" t="s">
        <v>22</v>
      </c>
      <c r="B73" s="4" t="s">
        <v>866</v>
      </c>
      <c r="D73">
        <v>630180</v>
      </c>
      <c r="E73" t="s">
        <v>843</v>
      </c>
      <c r="F73" t="str">
        <f>IFERROR(VLOOKUP(D73,Sheet2!$A$2:$C$200,3,0),0)</f>
        <v>DEPRECIATION</v>
      </c>
      <c r="G73" s="14">
        <v>26321.82</v>
      </c>
    </row>
    <row r="74" spans="1:7" x14ac:dyDescent="0.25">
      <c r="A74" t="s">
        <v>22</v>
      </c>
      <c r="B74" s="4" t="s">
        <v>866</v>
      </c>
      <c r="D74">
        <v>640010</v>
      </c>
      <c r="E74" t="s">
        <v>823</v>
      </c>
      <c r="F74" t="str">
        <f>IFERROR(VLOOKUP(D74,Sheet2!$A$2:$C$200,3,0),0)</f>
        <v>VEHICLE</v>
      </c>
      <c r="G74" s="14">
        <v>163757.93</v>
      </c>
    </row>
    <row r="75" spans="1:7" x14ac:dyDescent="0.25">
      <c r="A75" t="s">
        <v>22</v>
      </c>
      <c r="B75" s="4" t="s">
        <v>866</v>
      </c>
      <c r="D75">
        <v>640020</v>
      </c>
      <c r="E75" t="s">
        <v>824</v>
      </c>
      <c r="F75" t="str">
        <f>IFERROR(VLOOKUP(D75,Sheet2!$A$2:$C$200,3,0),0)</f>
        <v>VEHICLE</v>
      </c>
      <c r="G75" s="14">
        <v>25857.279999999999</v>
      </c>
    </row>
    <row r="76" spans="1:7" x14ac:dyDescent="0.25">
      <c r="A76" t="s">
        <v>22</v>
      </c>
      <c r="B76" s="4" t="s">
        <v>866</v>
      </c>
      <c r="D76">
        <v>640090</v>
      </c>
      <c r="E76" t="s">
        <v>844</v>
      </c>
      <c r="F76" t="str">
        <f>IFERROR(VLOOKUP(D76,Sheet2!$A$2:$C$200,3,0),0)</f>
        <v>RESEARCH &amp; DEVELOPMENT</v>
      </c>
      <c r="G76" s="14">
        <v>13788.66</v>
      </c>
    </row>
    <row r="77" spans="1:7" x14ac:dyDescent="0.25">
      <c r="A77" t="s">
        <v>22</v>
      </c>
      <c r="B77" s="4" t="s">
        <v>866</v>
      </c>
      <c r="D77">
        <v>640210</v>
      </c>
      <c r="E77" t="s">
        <v>813</v>
      </c>
      <c r="F77" t="s">
        <v>711</v>
      </c>
      <c r="G77" s="14">
        <v>15319.62</v>
      </c>
    </row>
    <row r="78" spans="1:7" x14ac:dyDescent="0.25">
      <c r="A78" t="s">
        <v>22</v>
      </c>
      <c r="B78" s="4" t="s">
        <v>867</v>
      </c>
      <c r="D78">
        <v>600010</v>
      </c>
      <c r="E78" t="s">
        <v>796</v>
      </c>
      <c r="F78" t="str">
        <f>IFERROR(VLOOKUP(D78,Sheet2!$A$2:$C$200,3,0),0)</f>
        <v>SALARIES &amp; WAGES</v>
      </c>
      <c r="G78" s="14">
        <v>2243232.2000000002</v>
      </c>
    </row>
    <row r="79" spans="1:7" x14ac:dyDescent="0.25">
      <c r="A79" t="s">
        <v>22</v>
      </c>
      <c r="B79" s="4" t="s">
        <v>867</v>
      </c>
      <c r="D79">
        <v>600030</v>
      </c>
      <c r="E79" t="s">
        <v>830</v>
      </c>
      <c r="F79" t="str">
        <f>IFERROR(VLOOKUP(D79,Sheet2!$A$2:$C$200,3,0),0)</f>
        <v>SALARIES &amp; WAGES</v>
      </c>
      <c r="G79" s="14">
        <v>189060</v>
      </c>
    </row>
    <row r="80" spans="1:7" x14ac:dyDescent="0.25">
      <c r="A80" t="s">
        <v>22</v>
      </c>
      <c r="B80" s="4" t="s">
        <v>867</v>
      </c>
      <c r="D80">
        <v>600050</v>
      </c>
      <c r="E80" t="s">
        <v>797</v>
      </c>
      <c r="F80" t="str">
        <f>IFERROR(VLOOKUP(D80,Sheet2!$A$2:$C$200,3,0),0)</f>
        <v>SALARIES &amp; WAGES</v>
      </c>
      <c r="G80" s="14">
        <v>187157</v>
      </c>
    </row>
    <row r="81" spans="1:7" x14ac:dyDescent="0.25">
      <c r="A81" t="s">
        <v>22</v>
      </c>
      <c r="B81" s="4" t="s">
        <v>867</v>
      </c>
      <c r="D81">
        <v>600060</v>
      </c>
      <c r="E81" t="s">
        <v>814</v>
      </c>
      <c r="F81" t="str">
        <f>IFERROR(VLOOKUP(D81,Sheet2!$A$2:$C$200,3,0),0)</f>
        <v>SALARIES &amp; WAGES</v>
      </c>
      <c r="G81" s="14">
        <v>29980</v>
      </c>
    </row>
    <row r="82" spans="1:7" x14ac:dyDescent="0.25">
      <c r="A82" t="s">
        <v>22</v>
      </c>
      <c r="B82" s="4" t="s">
        <v>867</v>
      </c>
      <c r="D82">
        <v>600080</v>
      </c>
      <c r="E82" t="s">
        <v>798</v>
      </c>
      <c r="F82" t="str">
        <f>IFERROR(VLOOKUP(D82,Sheet2!$A$2:$C$200,3,0),0)</f>
        <v>SALARIES &amp; WAGES</v>
      </c>
      <c r="G82" s="14">
        <v>14400</v>
      </c>
    </row>
    <row r="83" spans="1:7" x14ac:dyDescent="0.25">
      <c r="A83" t="s">
        <v>22</v>
      </c>
      <c r="B83" s="4" t="s">
        <v>867</v>
      </c>
      <c r="D83">
        <v>600110</v>
      </c>
      <c r="E83" t="s">
        <v>799</v>
      </c>
      <c r="F83" t="str">
        <f>IFERROR(VLOOKUP(D83,Sheet2!$A$2:$C$200,3,0),0)</f>
        <v>SALARIES &amp; WAGES</v>
      </c>
      <c r="G83" s="14">
        <v>32760</v>
      </c>
    </row>
    <row r="84" spans="1:7" x14ac:dyDescent="0.25">
      <c r="A84" t="s">
        <v>22</v>
      </c>
      <c r="B84" s="4" t="s">
        <v>867</v>
      </c>
      <c r="D84">
        <v>600120</v>
      </c>
      <c r="E84" t="s">
        <v>800</v>
      </c>
      <c r="F84" t="str">
        <f>IFERROR(VLOOKUP(D84,Sheet2!$A$2:$C$200,3,0),0)</f>
        <v>SALARIES &amp; WAGES</v>
      </c>
      <c r="G84" s="14">
        <v>450017.3</v>
      </c>
    </row>
    <row r="85" spans="1:7" x14ac:dyDescent="0.25">
      <c r="A85" t="s">
        <v>22</v>
      </c>
      <c r="B85" s="4" t="s">
        <v>867</v>
      </c>
      <c r="D85">
        <v>611020</v>
      </c>
      <c r="E85" t="s">
        <v>815</v>
      </c>
      <c r="F85" t="str">
        <f>IFERROR(VLOOKUP(D85,Sheet2!$A$2:$C$200,3,0),0)</f>
        <v>RENT EXPENSE</v>
      </c>
      <c r="G85" s="14">
        <v>369450.78</v>
      </c>
    </row>
    <row r="86" spans="1:7" x14ac:dyDescent="0.25">
      <c r="A86" t="s">
        <v>22</v>
      </c>
      <c r="B86" s="4" t="s">
        <v>867</v>
      </c>
      <c r="D86">
        <v>611030</v>
      </c>
      <c r="E86" t="s">
        <v>831</v>
      </c>
      <c r="F86" t="str">
        <f>IFERROR(VLOOKUP(D86,Sheet2!$A$2:$C$200,3,0),0)</f>
        <v>RENT EXPENSE</v>
      </c>
      <c r="G86" s="14">
        <v>336000</v>
      </c>
    </row>
    <row r="87" spans="1:7" x14ac:dyDescent="0.25">
      <c r="A87" t="s">
        <v>22</v>
      </c>
      <c r="B87" s="4" t="s">
        <v>867</v>
      </c>
      <c r="D87">
        <v>612020</v>
      </c>
      <c r="E87" t="s">
        <v>802</v>
      </c>
      <c r="F87" t="str">
        <f>IFERROR(VLOOKUP(D87,Sheet2!$A$2:$C$200,3,0),0)</f>
        <v>TRAVEL EXPENSES</v>
      </c>
      <c r="G87" s="14">
        <v>604715.11</v>
      </c>
    </row>
    <row r="88" spans="1:7" x14ac:dyDescent="0.25">
      <c r="A88" t="s">
        <v>22</v>
      </c>
      <c r="B88" s="4" t="s">
        <v>867</v>
      </c>
      <c r="D88">
        <v>612030</v>
      </c>
      <c r="E88" t="s">
        <v>817</v>
      </c>
      <c r="F88" t="str">
        <f>IFERROR(VLOOKUP(D88,Sheet2!$A$2:$C$200,3,0),0)</f>
        <v>TRAVEL EXPENSES</v>
      </c>
      <c r="G88" s="14">
        <v>1000</v>
      </c>
    </row>
    <row r="89" spans="1:7" x14ac:dyDescent="0.25">
      <c r="A89" t="s">
        <v>22</v>
      </c>
      <c r="B89" s="4" t="s">
        <v>867</v>
      </c>
      <c r="D89">
        <v>613010</v>
      </c>
      <c r="E89" t="s">
        <v>803</v>
      </c>
      <c r="F89" t="str">
        <f>IFERROR(VLOOKUP(D89,Sheet2!$A$2:$C$200,3,0),0)</f>
        <v>MATERIALS AND SUPPLIES</v>
      </c>
      <c r="G89" s="14">
        <v>39958.18</v>
      </c>
    </row>
    <row r="90" spans="1:7" x14ac:dyDescent="0.25">
      <c r="A90" t="s">
        <v>22</v>
      </c>
      <c r="B90" s="4" t="s">
        <v>867</v>
      </c>
      <c r="D90">
        <v>613020</v>
      </c>
      <c r="E90" t="s">
        <v>818</v>
      </c>
      <c r="F90" t="str">
        <f>IFERROR(VLOOKUP(D90,Sheet2!$A$2:$C$200,3,0),0)</f>
        <v>MATERIALS AND SUPPLIES</v>
      </c>
      <c r="G90" s="14">
        <v>36958.559999999998</v>
      </c>
    </row>
    <row r="91" spans="1:7" x14ac:dyDescent="0.25">
      <c r="A91" t="s">
        <v>22</v>
      </c>
      <c r="B91" s="4" t="s">
        <v>867</v>
      </c>
      <c r="D91">
        <v>613030</v>
      </c>
      <c r="E91" t="s">
        <v>832</v>
      </c>
      <c r="F91" t="str">
        <f>IFERROR(VLOOKUP(D91,Sheet2!$A$2:$C$200,3,0),0)</f>
        <v>MATERIALS AND SUPPLIES</v>
      </c>
      <c r="G91" s="14">
        <v>7600</v>
      </c>
    </row>
    <row r="92" spans="1:7" x14ac:dyDescent="0.25">
      <c r="A92" t="s">
        <v>22</v>
      </c>
      <c r="B92" s="4" t="s">
        <v>867</v>
      </c>
      <c r="D92">
        <v>614020</v>
      </c>
      <c r="E92" t="s">
        <v>833</v>
      </c>
      <c r="F92" t="str">
        <f>IFERROR(VLOOKUP(D92,Sheet2!$A$2:$C$200,3,0),0)</f>
        <v>TAXES AND LICENSES</v>
      </c>
      <c r="G92" s="14">
        <v>13598.11</v>
      </c>
    </row>
    <row r="93" spans="1:7" x14ac:dyDescent="0.25">
      <c r="A93" t="s">
        <v>22</v>
      </c>
      <c r="B93" s="4" t="s">
        <v>867</v>
      </c>
      <c r="D93">
        <v>614030</v>
      </c>
      <c r="E93" t="s">
        <v>834</v>
      </c>
      <c r="F93" t="str">
        <f>IFERROR(VLOOKUP(D93,Sheet2!$A$2:$C$200,3,0),0)</f>
        <v>TAXES AND LICENSES</v>
      </c>
      <c r="G93" s="14">
        <v>53321.54</v>
      </c>
    </row>
    <row r="94" spans="1:7" x14ac:dyDescent="0.25">
      <c r="A94" t="s">
        <v>22</v>
      </c>
      <c r="B94" s="4" t="s">
        <v>867</v>
      </c>
      <c r="D94">
        <v>615020</v>
      </c>
      <c r="E94" t="s">
        <v>804</v>
      </c>
      <c r="F94" t="str">
        <f>IFERROR(VLOOKUP(D94,Sheet2!$A$2:$C$200,3,0),0)</f>
        <v>COMMUNICATION EXPENSES</v>
      </c>
      <c r="G94" s="14">
        <v>90912.91</v>
      </c>
    </row>
    <row r="95" spans="1:7" x14ac:dyDescent="0.25">
      <c r="A95" t="s">
        <v>22</v>
      </c>
      <c r="B95" s="4" t="s">
        <v>867</v>
      </c>
      <c r="D95">
        <v>615030</v>
      </c>
      <c r="E95" t="s">
        <v>805</v>
      </c>
      <c r="F95" t="str">
        <f>IFERROR(VLOOKUP(D95,Sheet2!$A$2:$C$200,3,0),0)</f>
        <v>COMMUNICATION EXPENSES</v>
      </c>
      <c r="G95" s="14">
        <v>31814.86</v>
      </c>
    </row>
    <row r="96" spans="1:7" x14ac:dyDescent="0.25">
      <c r="A96" t="s">
        <v>22</v>
      </c>
      <c r="B96" s="4" t="s">
        <v>867</v>
      </c>
      <c r="D96">
        <v>615040</v>
      </c>
      <c r="E96" t="s">
        <v>819</v>
      </c>
      <c r="F96" t="str">
        <f>IFERROR(VLOOKUP(D96,Sheet2!$A$2:$C$200,3,0),0)</f>
        <v>COMMUNICATION EXPENSES</v>
      </c>
      <c r="G96" s="14">
        <v>101560.64</v>
      </c>
    </row>
    <row r="97" spans="1:7" x14ac:dyDescent="0.25">
      <c r="A97" t="s">
        <v>22</v>
      </c>
      <c r="B97" s="4" t="s">
        <v>867</v>
      </c>
      <c r="D97">
        <v>617010</v>
      </c>
      <c r="E97" t="s">
        <v>807</v>
      </c>
      <c r="F97" t="str">
        <f>IFERROR(VLOOKUP(D97,Sheet2!$A$2:$C$200,3,0),0)</f>
        <v>INSURANCE EXPENSE</v>
      </c>
      <c r="G97" s="14">
        <v>228791.23</v>
      </c>
    </row>
    <row r="98" spans="1:7" x14ac:dyDescent="0.25">
      <c r="A98" t="s">
        <v>22</v>
      </c>
      <c r="B98" s="4" t="s">
        <v>867</v>
      </c>
      <c r="D98">
        <v>617030</v>
      </c>
      <c r="E98" t="s">
        <v>836</v>
      </c>
      <c r="F98" t="str">
        <f>IFERROR(VLOOKUP(D98,Sheet2!$A$2:$C$200,3,0),0)</f>
        <v>INSURANCE EXPENSE</v>
      </c>
      <c r="G98" s="14">
        <v>144998.16</v>
      </c>
    </row>
    <row r="99" spans="1:7" x14ac:dyDescent="0.25">
      <c r="A99" t="s">
        <v>22</v>
      </c>
      <c r="B99" s="4" t="s">
        <v>867</v>
      </c>
      <c r="D99">
        <v>618010</v>
      </c>
      <c r="E99" t="s">
        <v>862</v>
      </c>
      <c r="F99" t="str">
        <f>IFERROR(VLOOKUP(D99,Sheet2!$A$2:$C$200,3,0),0)</f>
        <v>CONTRACT SERVICES</v>
      </c>
      <c r="G99" s="14">
        <v>86463.12</v>
      </c>
    </row>
    <row r="100" spans="1:7" x14ac:dyDescent="0.25">
      <c r="A100" t="s">
        <v>22</v>
      </c>
      <c r="B100" s="4" t="s">
        <v>867</v>
      </c>
      <c r="D100">
        <v>618020</v>
      </c>
      <c r="E100" t="s">
        <v>820</v>
      </c>
      <c r="F100" t="str">
        <f>IFERROR(VLOOKUP(D100,Sheet2!$A$2:$C$200,3,0),0)</f>
        <v>CONTRACT LABOR</v>
      </c>
      <c r="G100" s="14">
        <v>727919.23</v>
      </c>
    </row>
    <row r="101" spans="1:7" x14ac:dyDescent="0.25">
      <c r="A101" t="s">
        <v>22</v>
      </c>
      <c r="B101" s="4" t="s">
        <v>867</v>
      </c>
      <c r="D101">
        <v>618060</v>
      </c>
      <c r="E101" t="s">
        <v>853</v>
      </c>
      <c r="F101" t="str">
        <f>IFERROR(VLOOKUP(D101,Sheet2!$A$2:$C$200,3,0),0)</f>
        <v>CONTRACT SERVICES</v>
      </c>
      <c r="G101" s="14">
        <v>6930</v>
      </c>
    </row>
    <row r="102" spans="1:7" x14ac:dyDescent="0.25">
      <c r="A102" t="s">
        <v>22</v>
      </c>
      <c r="B102" s="4" t="s">
        <v>867</v>
      </c>
      <c r="D102">
        <v>618140</v>
      </c>
      <c r="E102" t="s">
        <v>854</v>
      </c>
      <c r="F102" t="str">
        <f>IFERROR(VLOOKUP(D102,Sheet2!$A$2:$C$200,3,0),0)</f>
        <v>OTHER OPERATING ACTIVITIES</v>
      </c>
      <c r="G102" s="14">
        <v>77421.61</v>
      </c>
    </row>
    <row r="103" spans="1:7" x14ac:dyDescent="0.25">
      <c r="A103" t="s">
        <v>22</v>
      </c>
      <c r="B103" s="4" t="s">
        <v>867</v>
      </c>
      <c r="D103">
        <v>619010</v>
      </c>
      <c r="E103" t="s">
        <v>809</v>
      </c>
      <c r="F103" t="str">
        <f>IFERROR(VLOOKUP(D103,Sheet2!$A$2:$C$200,3,0),0)</f>
        <v>EMPLOYEE BENEFITS</v>
      </c>
      <c r="G103" s="14">
        <v>346162</v>
      </c>
    </row>
    <row r="104" spans="1:7" x14ac:dyDescent="0.25">
      <c r="A104" t="s">
        <v>22</v>
      </c>
      <c r="B104" s="4" t="s">
        <v>867</v>
      </c>
      <c r="D104">
        <v>619060</v>
      </c>
      <c r="E104" t="s">
        <v>837</v>
      </c>
      <c r="F104" t="str">
        <f>IFERROR(VLOOKUP(D104,Sheet2!$A$2:$C$200,3,0),0)</f>
        <v>EMPLOYEE BENEFITS</v>
      </c>
      <c r="G104" s="14">
        <v>10000</v>
      </c>
    </row>
    <row r="105" spans="1:7" x14ac:dyDescent="0.25">
      <c r="A105" t="s">
        <v>22</v>
      </c>
      <c r="B105" s="4" t="s">
        <v>867</v>
      </c>
      <c r="D105">
        <v>619100</v>
      </c>
      <c r="E105" t="s">
        <v>838</v>
      </c>
      <c r="F105" t="str">
        <f>IFERROR(VLOOKUP(D105,Sheet2!$A$2:$C$200,3,0),0)</f>
        <v>HR EXPENSES</v>
      </c>
      <c r="G105" s="14">
        <v>15000</v>
      </c>
    </row>
    <row r="106" spans="1:7" x14ac:dyDescent="0.25">
      <c r="A106" t="s">
        <v>22</v>
      </c>
      <c r="B106" s="4" t="s">
        <v>867</v>
      </c>
      <c r="D106">
        <v>619140</v>
      </c>
      <c r="E106" t="s">
        <v>839</v>
      </c>
      <c r="F106" t="str">
        <f>IFERROR(VLOOKUP(D106,Sheet2!$A$2:$C$200,3,0),0)</f>
        <v>EMPLOYEE BENEFITS</v>
      </c>
      <c r="G106" s="14">
        <v>390000</v>
      </c>
    </row>
    <row r="107" spans="1:7" x14ac:dyDescent="0.25">
      <c r="A107" t="s">
        <v>22</v>
      </c>
      <c r="B107" s="4" t="s">
        <v>867</v>
      </c>
      <c r="D107">
        <v>619150</v>
      </c>
      <c r="E107" t="s">
        <v>855</v>
      </c>
      <c r="F107" t="str">
        <f>IFERROR(VLOOKUP(D107,Sheet2!$A$2:$C$200,3,0),0)</f>
        <v>EMPLOYEE BENEFITS</v>
      </c>
      <c r="G107" s="14">
        <v>3680</v>
      </c>
    </row>
    <row r="108" spans="1:7" x14ac:dyDescent="0.25">
      <c r="A108" t="s">
        <v>22</v>
      </c>
      <c r="B108" s="4" t="s">
        <v>867</v>
      </c>
      <c r="D108">
        <v>630050</v>
      </c>
      <c r="E108" t="s">
        <v>810</v>
      </c>
      <c r="F108" t="str">
        <f>IFERROR(VLOOKUP(D108,Sheet2!$A$2:$C$200,3,0),0)</f>
        <v>DEPRECIATION</v>
      </c>
      <c r="G108" s="14">
        <v>268999.87</v>
      </c>
    </row>
    <row r="109" spans="1:7" x14ac:dyDescent="0.25">
      <c r="A109" t="s">
        <v>22</v>
      </c>
      <c r="B109" s="4" t="s">
        <v>867</v>
      </c>
      <c r="D109">
        <v>630090</v>
      </c>
      <c r="E109" t="s">
        <v>858</v>
      </c>
      <c r="F109" t="str">
        <f>IFERROR(VLOOKUP(D109,Sheet2!$A$2:$C$200,3,0),0)</f>
        <v>DEPRECIATION</v>
      </c>
      <c r="G109" s="14">
        <v>9600</v>
      </c>
    </row>
    <row r="110" spans="1:7" x14ac:dyDescent="0.25">
      <c r="A110" t="s">
        <v>22</v>
      </c>
      <c r="B110" s="4" t="s">
        <v>867</v>
      </c>
      <c r="D110">
        <v>630110</v>
      </c>
      <c r="E110" t="s">
        <v>842</v>
      </c>
      <c r="F110" t="str">
        <f>IFERROR(VLOOKUP(D110,Sheet2!$A$2:$C$200,3,0),0)</f>
        <v>DEPRECIATION</v>
      </c>
      <c r="G110" s="14">
        <v>983893.44</v>
      </c>
    </row>
    <row r="111" spans="1:7" x14ac:dyDescent="0.25">
      <c r="A111" t="s">
        <v>22</v>
      </c>
      <c r="B111" s="4" t="s">
        <v>867</v>
      </c>
      <c r="D111">
        <v>630130</v>
      </c>
      <c r="E111" t="s">
        <v>859</v>
      </c>
      <c r="F111" t="str">
        <f>IFERROR(VLOOKUP(D111,Sheet2!$A$2:$C$200,3,0),0)</f>
        <v>DEPRECIATION</v>
      </c>
      <c r="G111" s="14">
        <v>473186.36</v>
      </c>
    </row>
    <row r="112" spans="1:7" x14ac:dyDescent="0.25">
      <c r="A112" t="s">
        <v>22</v>
      </c>
      <c r="B112" s="4" t="s">
        <v>867</v>
      </c>
      <c r="D112">
        <v>630180</v>
      </c>
      <c r="E112" t="s">
        <v>843</v>
      </c>
      <c r="F112" t="str">
        <f>IFERROR(VLOOKUP(D112,Sheet2!$A$2:$C$200,3,0),0)</f>
        <v>DEPRECIATION</v>
      </c>
      <c r="G112" s="14">
        <v>7902.62</v>
      </c>
    </row>
    <row r="113" spans="1:7" x14ac:dyDescent="0.25">
      <c r="A113" t="s">
        <v>22</v>
      </c>
      <c r="B113" s="4" t="s">
        <v>867</v>
      </c>
      <c r="D113">
        <v>640010</v>
      </c>
      <c r="E113" t="s">
        <v>823</v>
      </c>
      <c r="F113" t="str">
        <f>IFERROR(VLOOKUP(D113,Sheet2!$A$2:$C$200,3,0),0)</f>
        <v>VEHICLE</v>
      </c>
      <c r="G113" s="14">
        <v>1511084.1</v>
      </c>
    </row>
    <row r="114" spans="1:7" x14ac:dyDescent="0.25">
      <c r="A114" t="s">
        <v>22</v>
      </c>
      <c r="B114" s="4" t="s">
        <v>867</v>
      </c>
      <c r="D114">
        <v>640020</v>
      </c>
      <c r="E114" t="s">
        <v>824</v>
      </c>
      <c r="F114" t="str">
        <f>IFERROR(VLOOKUP(D114,Sheet2!$A$2:$C$200,3,0),0)</f>
        <v>VEHICLE</v>
      </c>
      <c r="G114" s="14">
        <v>651278.85</v>
      </c>
    </row>
    <row r="115" spans="1:7" x14ac:dyDescent="0.25">
      <c r="A115" t="s">
        <v>22</v>
      </c>
      <c r="B115" s="4" t="s">
        <v>867</v>
      </c>
      <c r="D115">
        <v>640040</v>
      </c>
      <c r="E115" t="s">
        <v>825</v>
      </c>
      <c r="F115" t="str">
        <f>IFERROR(VLOOKUP(D115,Sheet2!$A$2:$C$200,3,0),0)</f>
        <v>TRAININGS, SEMINARS &amp; CONFERENCES</v>
      </c>
      <c r="G115" s="14">
        <v>21000</v>
      </c>
    </row>
    <row r="116" spans="1:7" x14ac:dyDescent="0.25">
      <c r="A116" t="s">
        <v>22</v>
      </c>
      <c r="B116" s="4" t="s">
        <v>867</v>
      </c>
      <c r="D116">
        <v>640050</v>
      </c>
      <c r="E116" t="s">
        <v>812</v>
      </c>
      <c r="F116" t="str">
        <f>IFERROR(VLOOKUP(D116,Sheet2!$A$2:$C$200,3,0),0)</f>
        <v>UTILITIES</v>
      </c>
      <c r="G116" s="14">
        <v>108617.87</v>
      </c>
    </row>
    <row r="117" spans="1:7" x14ac:dyDescent="0.25">
      <c r="A117" t="s">
        <v>22</v>
      </c>
      <c r="B117" s="4" t="s">
        <v>867</v>
      </c>
      <c r="D117">
        <v>640060</v>
      </c>
      <c r="E117" t="s">
        <v>860</v>
      </c>
      <c r="F117" t="str">
        <f>IFERROR(VLOOKUP(D117,Sheet2!$A$2:$C$200,3,0),0)</f>
        <v>UTILITIES</v>
      </c>
      <c r="G117" s="14">
        <v>2290.34</v>
      </c>
    </row>
    <row r="118" spans="1:7" x14ac:dyDescent="0.25">
      <c r="A118" t="s">
        <v>22</v>
      </c>
      <c r="B118" s="4" t="s">
        <v>867</v>
      </c>
      <c r="D118">
        <v>640210</v>
      </c>
      <c r="E118" t="s">
        <v>813</v>
      </c>
      <c r="F118" t="s">
        <v>711</v>
      </c>
      <c r="G118" s="14">
        <v>167838.55</v>
      </c>
    </row>
    <row r="119" spans="1:7" x14ac:dyDescent="0.25">
      <c r="A119" t="s">
        <v>22</v>
      </c>
      <c r="B119" s="4" t="s">
        <v>867</v>
      </c>
      <c r="D119">
        <v>640980</v>
      </c>
      <c r="E119" t="s">
        <v>826</v>
      </c>
      <c r="F119" t="str">
        <f>IFERROR(VLOOKUP(D119,Sheet2!$A$2:$C$200,3,0),0)</f>
        <v>OTHER OPERATING ACTIVITIES</v>
      </c>
      <c r="G119" s="14">
        <v>2305422.86</v>
      </c>
    </row>
    <row r="120" spans="1:7" x14ac:dyDescent="0.25">
      <c r="A120" t="s">
        <v>22</v>
      </c>
      <c r="B120" s="4" t="s">
        <v>868</v>
      </c>
      <c r="D120">
        <v>600010</v>
      </c>
      <c r="E120" t="s">
        <v>796</v>
      </c>
      <c r="F120" t="str">
        <f>IFERROR(VLOOKUP(D120,Sheet2!$A$2:$C$200,3,0),0)</f>
        <v>SALARIES &amp; WAGES</v>
      </c>
      <c r="G120" s="14">
        <v>1178464.8999999999</v>
      </c>
    </row>
    <row r="121" spans="1:7" x14ac:dyDescent="0.25">
      <c r="A121" t="s">
        <v>22</v>
      </c>
      <c r="B121" s="4" t="s">
        <v>868</v>
      </c>
      <c r="D121">
        <v>600020</v>
      </c>
      <c r="E121" t="s">
        <v>829</v>
      </c>
      <c r="F121" t="str">
        <f>IFERROR(VLOOKUP(D121,Sheet2!$A$2:$C$200,3,0),0)</f>
        <v>SALARIES &amp; WAGES</v>
      </c>
      <c r="G121" s="14">
        <v>8296.0499999999993</v>
      </c>
    </row>
    <row r="122" spans="1:7" x14ac:dyDescent="0.25">
      <c r="A122" t="s">
        <v>22</v>
      </c>
      <c r="B122" s="4" t="s">
        <v>868</v>
      </c>
      <c r="D122">
        <v>600030</v>
      </c>
      <c r="E122" t="s">
        <v>830</v>
      </c>
      <c r="F122" t="str">
        <f>IFERROR(VLOOKUP(D122,Sheet2!$A$2:$C$200,3,0),0)</f>
        <v>SALARIES &amp; WAGES</v>
      </c>
      <c r="G122" s="14">
        <v>95305</v>
      </c>
    </row>
    <row r="123" spans="1:7" x14ac:dyDescent="0.25">
      <c r="A123" t="s">
        <v>22</v>
      </c>
      <c r="B123" s="4" t="s">
        <v>868</v>
      </c>
      <c r="D123">
        <v>600050</v>
      </c>
      <c r="E123" t="s">
        <v>797</v>
      </c>
      <c r="F123" t="str">
        <f>IFERROR(VLOOKUP(D123,Sheet2!$A$2:$C$200,3,0),0)</f>
        <v>SALARIES &amp; WAGES</v>
      </c>
      <c r="G123" s="14">
        <v>98550.68</v>
      </c>
    </row>
    <row r="124" spans="1:7" x14ac:dyDescent="0.25">
      <c r="A124" t="s">
        <v>22</v>
      </c>
      <c r="B124" s="4" t="s">
        <v>868</v>
      </c>
      <c r="D124">
        <v>600080</v>
      </c>
      <c r="E124" t="s">
        <v>798</v>
      </c>
      <c r="F124" t="str">
        <f>IFERROR(VLOOKUP(D124,Sheet2!$A$2:$C$200,3,0),0)</f>
        <v>SALARIES &amp; WAGES</v>
      </c>
      <c r="G124" s="14">
        <v>5700</v>
      </c>
    </row>
    <row r="125" spans="1:7" x14ac:dyDescent="0.25">
      <c r="A125" t="s">
        <v>22</v>
      </c>
      <c r="B125" s="4" t="s">
        <v>868</v>
      </c>
      <c r="D125">
        <v>600110</v>
      </c>
      <c r="E125" t="s">
        <v>799</v>
      </c>
      <c r="F125" t="str">
        <f>IFERROR(VLOOKUP(D125,Sheet2!$A$2:$C$200,3,0),0)</f>
        <v>SALARIES &amp; WAGES</v>
      </c>
      <c r="G125" s="14">
        <v>17325</v>
      </c>
    </row>
    <row r="126" spans="1:7" x14ac:dyDescent="0.25">
      <c r="A126" t="s">
        <v>22</v>
      </c>
      <c r="B126" s="4" t="s">
        <v>868</v>
      </c>
      <c r="D126">
        <v>600120</v>
      </c>
      <c r="E126" t="s">
        <v>800</v>
      </c>
      <c r="F126" t="str">
        <f>IFERROR(VLOOKUP(D126,Sheet2!$A$2:$C$200,3,0),0)</f>
        <v>SALARIES &amp; WAGES</v>
      </c>
      <c r="G126" s="14">
        <v>161030.94</v>
      </c>
    </row>
    <row r="127" spans="1:7" x14ac:dyDescent="0.25">
      <c r="A127" t="s">
        <v>22</v>
      </c>
      <c r="B127" s="4" t="s">
        <v>868</v>
      </c>
      <c r="D127">
        <v>611020</v>
      </c>
      <c r="E127" t="s">
        <v>815</v>
      </c>
      <c r="F127" t="str">
        <f>IFERROR(VLOOKUP(D127,Sheet2!$A$2:$C$200,3,0),0)</f>
        <v>RENT EXPENSE</v>
      </c>
      <c r="G127" s="14">
        <v>205250.46</v>
      </c>
    </row>
    <row r="128" spans="1:7" x14ac:dyDescent="0.25">
      <c r="A128" t="s">
        <v>22</v>
      </c>
      <c r="B128" s="4" t="s">
        <v>868</v>
      </c>
      <c r="D128">
        <v>611030</v>
      </c>
      <c r="E128" t="s">
        <v>831</v>
      </c>
      <c r="F128" t="str">
        <f>IFERROR(VLOOKUP(D128,Sheet2!$A$2:$C$200,3,0),0)</f>
        <v>RENT EXPENSE</v>
      </c>
      <c r="G128" s="14">
        <v>336000</v>
      </c>
    </row>
    <row r="129" spans="1:7" x14ac:dyDescent="0.25">
      <c r="A129" t="s">
        <v>22</v>
      </c>
      <c r="B129" s="4" t="s">
        <v>868</v>
      </c>
      <c r="D129">
        <v>612020</v>
      </c>
      <c r="E129" t="s">
        <v>802</v>
      </c>
      <c r="F129" t="str">
        <f>IFERROR(VLOOKUP(D129,Sheet2!$A$2:$C$200,3,0),0)</f>
        <v>TRAVEL EXPENSES</v>
      </c>
      <c r="G129" s="14">
        <v>42436.4</v>
      </c>
    </row>
    <row r="130" spans="1:7" x14ac:dyDescent="0.25">
      <c r="A130" t="s">
        <v>22</v>
      </c>
      <c r="B130" s="4" t="s">
        <v>868</v>
      </c>
      <c r="D130">
        <v>613010</v>
      </c>
      <c r="E130" t="s">
        <v>803</v>
      </c>
      <c r="F130" t="str">
        <f>IFERROR(VLOOKUP(D130,Sheet2!$A$2:$C$200,3,0),0)</f>
        <v>MATERIALS AND SUPPLIES</v>
      </c>
      <c r="G130" s="14">
        <v>29607.75</v>
      </c>
    </row>
    <row r="131" spans="1:7" x14ac:dyDescent="0.25">
      <c r="A131" t="s">
        <v>22</v>
      </c>
      <c r="B131" s="4" t="s">
        <v>868</v>
      </c>
      <c r="D131">
        <v>613020</v>
      </c>
      <c r="E131" t="s">
        <v>818</v>
      </c>
      <c r="F131" t="str">
        <f>IFERROR(VLOOKUP(D131,Sheet2!$A$2:$C$200,3,0),0)</f>
        <v>MATERIALS AND SUPPLIES</v>
      </c>
      <c r="G131" s="14">
        <v>3217.75</v>
      </c>
    </row>
    <row r="132" spans="1:7" x14ac:dyDescent="0.25">
      <c r="A132" t="s">
        <v>22</v>
      </c>
      <c r="B132" s="4" t="s">
        <v>868</v>
      </c>
      <c r="D132">
        <v>613030</v>
      </c>
      <c r="E132" t="s">
        <v>832</v>
      </c>
      <c r="F132" t="str">
        <f>IFERROR(VLOOKUP(D132,Sheet2!$A$2:$C$200,3,0),0)</f>
        <v>MATERIALS AND SUPPLIES</v>
      </c>
      <c r="G132" s="14">
        <v>1750</v>
      </c>
    </row>
    <row r="133" spans="1:7" x14ac:dyDescent="0.25">
      <c r="A133" t="s">
        <v>22</v>
      </c>
      <c r="B133" s="4" t="s">
        <v>868</v>
      </c>
      <c r="D133">
        <v>614020</v>
      </c>
      <c r="E133" t="s">
        <v>833</v>
      </c>
      <c r="F133" t="str">
        <f>IFERROR(VLOOKUP(D133,Sheet2!$A$2:$C$200,3,0),0)</f>
        <v>TAXES AND LICENSES</v>
      </c>
      <c r="G133" s="14">
        <v>7726.73</v>
      </c>
    </row>
    <row r="134" spans="1:7" x14ac:dyDescent="0.25">
      <c r="A134" t="s">
        <v>22</v>
      </c>
      <c r="B134" s="4" t="s">
        <v>868</v>
      </c>
      <c r="D134">
        <v>614030</v>
      </c>
      <c r="E134" t="s">
        <v>834</v>
      </c>
      <c r="F134" t="str">
        <f>IFERROR(VLOOKUP(D134,Sheet2!$A$2:$C$200,3,0),0)</f>
        <v>TAXES AND LICENSES</v>
      </c>
      <c r="G134" s="14">
        <v>60146.84</v>
      </c>
    </row>
    <row r="135" spans="1:7" x14ac:dyDescent="0.25">
      <c r="A135" t="s">
        <v>22</v>
      </c>
      <c r="B135" s="4" t="s">
        <v>868</v>
      </c>
      <c r="D135">
        <v>615020</v>
      </c>
      <c r="E135" t="s">
        <v>804</v>
      </c>
      <c r="F135" t="str">
        <f>IFERROR(VLOOKUP(D135,Sheet2!$A$2:$C$200,3,0),0)</f>
        <v>COMMUNICATION EXPENSES</v>
      </c>
      <c r="G135" s="14">
        <v>51772.88</v>
      </c>
    </row>
    <row r="136" spans="1:7" x14ac:dyDescent="0.25">
      <c r="A136" t="s">
        <v>22</v>
      </c>
      <c r="B136" s="4" t="s">
        <v>868</v>
      </c>
      <c r="D136">
        <v>615030</v>
      </c>
      <c r="E136" t="s">
        <v>805</v>
      </c>
      <c r="F136" t="str">
        <f>IFERROR(VLOOKUP(D136,Sheet2!$A$2:$C$200,3,0),0)</f>
        <v>COMMUNICATION EXPENSES</v>
      </c>
      <c r="G136" s="14">
        <v>17674.88</v>
      </c>
    </row>
    <row r="137" spans="1:7" x14ac:dyDescent="0.25">
      <c r="A137" t="s">
        <v>22</v>
      </c>
      <c r="B137" s="4" t="s">
        <v>868</v>
      </c>
      <c r="D137">
        <v>615040</v>
      </c>
      <c r="E137" t="s">
        <v>819</v>
      </c>
      <c r="F137" t="str">
        <f>IFERROR(VLOOKUP(D137,Sheet2!$A$2:$C$200,3,0),0)</f>
        <v>COMMUNICATION EXPENSES</v>
      </c>
      <c r="G137" s="14">
        <v>2989.73</v>
      </c>
    </row>
    <row r="138" spans="1:7" x14ac:dyDescent="0.25">
      <c r="A138" t="s">
        <v>22</v>
      </c>
      <c r="B138" s="4" t="s">
        <v>868</v>
      </c>
      <c r="D138">
        <v>617010</v>
      </c>
      <c r="E138" t="s">
        <v>807</v>
      </c>
      <c r="F138" t="str">
        <f>IFERROR(VLOOKUP(D138,Sheet2!$A$2:$C$200,3,0),0)</f>
        <v>INSURANCE EXPENSE</v>
      </c>
      <c r="G138" s="14">
        <v>100394.28</v>
      </c>
    </row>
    <row r="139" spans="1:7" x14ac:dyDescent="0.25">
      <c r="A139" t="s">
        <v>22</v>
      </c>
      <c r="B139" s="4" t="s">
        <v>868</v>
      </c>
      <c r="D139">
        <v>617030</v>
      </c>
      <c r="E139" t="s">
        <v>836</v>
      </c>
      <c r="F139" t="str">
        <f>IFERROR(VLOOKUP(D139,Sheet2!$A$2:$C$200,3,0),0)</f>
        <v>INSURANCE EXPENSE</v>
      </c>
      <c r="G139" s="14">
        <v>164036.16</v>
      </c>
    </row>
    <row r="140" spans="1:7" x14ac:dyDescent="0.25">
      <c r="A140" t="s">
        <v>22</v>
      </c>
      <c r="B140" s="4" t="s">
        <v>868</v>
      </c>
      <c r="D140">
        <v>618010</v>
      </c>
      <c r="E140" t="s">
        <v>862</v>
      </c>
      <c r="F140" t="str">
        <f>IFERROR(VLOOKUP(D140,Sheet2!$A$2:$C$200,3,0),0)</f>
        <v>CONTRACT SERVICES</v>
      </c>
      <c r="G140" s="14">
        <v>164342.88</v>
      </c>
    </row>
    <row r="141" spans="1:7" x14ac:dyDescent="0.25">
      <c r="A141" t="s">
        <v>22</v>
      </c>
      <c r="B141" s="4" t="s">
        <v>868</v>
      </c>
      <c r="D141">
        <v>618020</v>
      </c>
      <c r="E141" t="s">
        <v>820</v>
      </c>
      <c r="F141" t="str">
        <f>IFERROR(VLOOKUP(D141,Sheet2!$A$2:$C$200,3,0),0)</f>
        <v>CONTRACT LABOR</v>
      </c>
      <c r="G141" s="14">
        <v>450</v>
      </c>
    </row>
    <row r="142" spans="1:7" x14ac:dyDescent="0.25">
      <c r="A142" t="s">
        <v>22</v>
      </c>
      <c r="B142" s="4" t="s">
        <v>868</v>
      </c>
      <c r="D142">
        <v>618060</v>
      </c>
      <c r="E142" t="s">
        <v>853</v>
      </c>
      <c r="F142" t="str">
        <f>IFERROR(VLOOKUP(D142,Sheet2!$A$2:$C$200,3,0),0)</f>
        <v>CONTRACT SERVICES</v>
      </c>
      <c r="G142" s="14">
        <v>3850</v>
      </c>
    </row>
    <row r="143" spans="1:7" x14ac:dyDescent="0.25">
      <c r="A143" t="s">
        <v>22</v>
      </c>
      <c r="B143" s="4" t="s">
        <v>868</v>
      </c>
      <c r="D143">
        <v>618140</v>
      </c>
      <c r="E143" t="s">
        <v>854</v>
      </c>
      <c r="F143" t="str">
        <f>IFERROR(VLOOKUP(D143,Sheet2!$A$2:$C$200,3,0),0)</f>
        <v>OTHER OPERATING ACTIVITIES</v>
      </c>
      <c r="G143" s="14">
        <v>11825.6</v>
      </c>
    </row>
    <row r="144" spans="1:7" x14ac:dyDescent="0.25">
      <c r="A144" t="s">
        <v>22</v>
      </c>
      <c r="B144" s="4" t="s">
        <v>868</v>
      </c>
      <c r="D144">
        <v>619010</v>
      </c>
      <c r="E144" t="s">
        <v>809</v>
      </c>
      <c r="F144" t="str">
        <f>IFERROR(VLOOKUP(D144,Sheet2!$A$2:$C$200,3,0),0)</f>
        <v>EMPLOYEE BENEFITS</v>
      </c>
      <c r="G144" s="14">
        <v>34011.29</v>
      </c>
    </row>
    <row r="145" spans="1:7" x14ac:dyDescent="0.25">
      <c r="A145" t="s">
        <v>22</v>
      </c>
      <c r="B145" s="4" t="s">
        <v>868</v>
      </c>
      <c r="D145">
        <v>619070</v>
      </c>
      <c r="E145" t="s">
        <v>821</v>
      </c>
      <c r="F145" t="str">
        <f>IFERROR(VLOOKUP(D145,Sheet2!$A$2:$C$200,3,0),0)</f>
        <v>EMPLOYEE BENEFITS</v>
      </c>
      <c r="G145" s="14">
        <v>2190</v>
      </c>
    </row>
    <row r="146" spans="1:7" x14ac:dyDescent="0.25">
      <c r="A146" t="s">
        <v>22</v>
      </c>
      <c r="B146" s="4" t="s">
        <v>868</v>
      </c>
      <c r="D146">
        <v>619100</v>
      </c>
      <c r="E146" t="s">
        <v>838</v>
      </c>
      <c r="F146" t="str">
        <f>IFERROR(VLOOKUP(D146,Sheet2!$A$2:$C$200,3,0),0)</f>
        <v>HR EXPENSES</v>
      </c>
      <c r="G146" s="14">
        <v>25000</v>
      </c>
    </row>
    <row r="147" spans="1:7" x14ac:dyDescent="0.25">
      <c r="A147" t="s">
        <v>22</v>
      </c>
      <c r="B147" s="4" t="s">
        <v>868</v>
      </c>
      <c r="D147">
        <v>619140</v>
      </c>
      <c r="E147" t="s">
        <v>839</v>
      </c>
      <c r="F147" t="str">
        <f>IFERROR(VLOOKUP(D147,Sheet2!$A$2:$C$200,3,0),0)</f>
        <v>EMPLOYEE BENEFITS</v>
      </c>
      <c r="G147" s="14">
        <v>207750</v>
      </c>
    </row>
    <row r="148" spans="1:7" x14ac:dyDescent="0.25">
      <c r="A148" t="s">
        <v>22</v>
      </c>
      <c r="B148" s="4" t="s">
        <v>868</v>
      </c>
      <c r="D148">
        <v>619150</v>
      </c>
      <c r="E148" t="s">
        <v>855</v>
      </c>
      <c r="F148" t="str">
        <f>IFERROR(VLOOKUP(D148,Sheet2!$A$2:$C$200,3,0),0)</f>
        <v>EMPLOYEE BENEFITS</v>
      </c>
      <c r="G148" s="14">
        <v>2340</v>
      </c>
    </row>
    <row r="149" spans="1:7" x14ac:dyDescent="0.25">
      <c r="A149" t="s">
        <v>22</v>
      </c>
      <c r="B149" s="4" t="s">
        <v>868</v>
      </c>
      <c r="D149">
        <v>630050</v>
      </c>
      <c r="E149" t="s">
        <v>810</v>
      </c>
      <c r="F149" t="str">
        <f>IFERROR(VLOOKUP(D149,Sheet2!$A$2:$C$200,3,0),0)</f>
        <v>DEPRECIATION</v>
      </c>
      <c r="G149" s="14">
        <v>645144.16</v>
      </c>
    </row>
    <row r="150" spans="1:7" x14ac:dyDescent="0.25">
      <c r="A150" t="s">
        <v>22</v>
      </c>
      <c r="B150" s="4" t="s">
        <v>868</v>
      </c>
      <c r="D150">
        <v>630070</v>
      </c>
      <c r="E150" t="s">
        <v>841</v>
      </c>
      <c r="F150" t="str">
        <f>IFERROR(VLOOKUP(D150,Sheet2!$A$2:$C$200,3,0),0)</f>
        <v>DEPRECIATION</v>
      </c>
      <c r="G150" s="14">
        <v>6600</v>
      </c>
    </row>
    <row r="151" spans="1:7" x14ac:dyDescent="0.25">
      <c r="A151" t="s">
        <v>22</v>
      </c>
      <c r="B151" s="4" t="s">
        <v>868</v>
      </c>
      <c r="D151">
        <v>630110</v>
      </c>
      <c r="E151" t="s">
        <v>842</v>
      </c>
      <c r="F151" t="str">
        <f>IFERROR(VLOOKUP(D151,Sheet2!$A$2:$C$200,3,0),0)</f>
        <v>DEPRECIATION</v>
      </c>
      <c r="G151" s="14">
        <v>370548.79</v>
      </c>
    </row>
    <row r="152" spans="1:7" x14ac:dyDescent="0.25">
      <c r="A152" t="s">
        <v>22</v>
      </c>
      <c r="B152" s="4" t="s">
        <v>868</v>
      </c>
      <c r="D152">
        <v>630120</v>
      </c>
      <c r="E152" t="s">
        <v>863</v>
      </c>
      <c r="F152" t="str">
        <f>IFERROR(VLOOKUP(D152,Sheet2!$A$2:$C$200,3,0),0)</f>
        <v>DEPRECIATION</v>
      </c>
      <c r="G152" s="14">
        <v>168907.71</v>
      </c>
    </row>
    <row r="153" spans="1:7" x14ac:dyDescent="0.25">
      <c r="A153" t="s">
        <v>22</v>
      </c>
      <c r="B153" s="4" t="s">
        <v>868</v>
      </c>
      <c r="D153">
        <v>630180</v>
      </c>
      <c r="E153" t="s">
        <v>843</v>
      </c>
      <c r="F153" t="str">
        <f>IFERROR(VLOOKUP(D153,Sheet2!$A$2:$C$200,3,0),0)</f>
        <v>DEPRECIATION</v>
      </c>
      <c r="G153" s="14">
        <v>31752.61</v>
      </c>
    </row>
    <row r="154" spans="1:7" x14ac:dyDescent="0.25">
      <c r="A154" t="s">
        <v>22</v>
      </c>
      <c r="B154" s="4" t="s">
        <v>868</v>
      </c>
      <c r="D154">
        <v>640010</v>
      </c>
      <c r="E154" t="s">
        <v>823</v>
      </c>
      <c r="F154" t="str">
        <f>IFERROR(VLOOKUP(D154,Sheet2!$A$2:$C$200,3,0),0)</f>
        <v>VEHICLE</v>
      </c>
      <c r="G154" s="14">
        <v>559064.92000000004</v>
      </c>
    </row>
    <row r="155" spans="1:7" x14ac:dyDescent="0.25">
      <c r="A155" t="s">
        <v>22</v>
      </c>
      <c r="B155" s="4" t="s">
        <v>868</v>
      </c>
      <c r="D155">
        <v>640020</v>
      </c>
      <c r="E155" t="s">
        <v>824</v>
      </c>
      <c r="F155" t="str">
        <f>IFERROR(VLOOKUP(D155,Sheet2!$A$2:$C$200,3,0),0)</f>
        <v>VEHICLE</v>
      </c>
      <c r="G155" s="14">
        <v>1331643.6299999999</v>
      </c>
    </row>
    <row r="156" spans="1:7" x14ac:dyDescent="0.25">
      <c r="A156" t="s">
        <v>22</v>
      </c>
      <c r="B156" s="4" t="s">
        <v>868</v>
      </c>
      <c r="D156">
        <v>640050</v>
      </c>
      <c r="E156" t="s">
        <v>812</v>
      </c>
      <c r="F156" t="str">
        <f>IFERROR(VLOOKUP(D156,Sheet2!$A$2:$C$200,3,0),0)</f>
        <v>UTILITIES</v>
      </c>
      <c r="G156" s="14">
        <v>60343.25</v>
      </c>
    </row>
    <row r="157" spans="1:7" x14ac:dyDescent="0.25">
      <c r="A157" t="s">
        <v>22</v>
      </c>
      <c r="B157" s="4" t="s">
        <v>868</v>
      </c>
      <c r="D157">
        <v>640060</v>
      </c>
      <c r="E157" t="s">
        <v>860</v>
      </c>
      <c r="F157" t="str">
        <f>IFERROR(VLOOKUP(D157,Sheet2!$A$2:$C$200,3,0),0)</f>
        <v>UTILITIES</v>
      </c>
      <c r="G157" s="14">
        <v>1272.43</v>
      </c>
    </row>
    <row r="158" spans="1:7" x14ac:dyDescent="0.25">
      <c r="A158" t="s">
        <v>22</v>
      </c>
      <c r="B158" s="4" t="s">
        <v>868</v>
      </c>
      <c r="D158">
        <v>640210</v>
      </c>
      <c r="E158" t="s">
        <v>813</v>
      </c>
      <c r="F158" t="s">
        <v>711</v>
      </c>
      <c r="G158" s="14">
        <v>310591.93</v>
      </c>
    </row>
    <row r="159" spans="1:7" x14ac:dyDescent="0.25">
      <c r="A159" t="s">
        <v>22</v>
      </c>
      <c r="B159" s="4" t="s">
        <v>869</v>
      </c>
      <c r="D159">
        <v>600010</v>
      </c>
      <c r="E159" t="s">
        <v>796</v>
      </c>
      <c r="F159" t="str">
        <f>IFERROR(VLOOKUP(D159,Sheet2!$A$2:$C$200,3,0),0)</f>
        <v>SALARIES &amp; WAGES</v>
      </c>
      <c r="G159" s="14">
        <v>1433705.48</v>
      </c>
    </row>
    <row r="160" spans="1:7" x14ac:dyDescent="0.25">
      <c r="A160" t="s">
        <v>22</v>
      </c>
      <c r="B160" s="4" t="s">
        <v>869</v>
      </c>
      <c r="D160">
        <v>600020</v>
      </c>
      <c r="E160" t="s">
        <v>829</v>
      </c>
      <c r="F160" t="str">
        <f>IFERROR(VLOOKUP(D160,Sheet2!$A$2:$C$200,3,0),0)</f>
        <v>SALARIES &amp; WAGES</v>
      </c>
      <c r="G160" s="14">
        <v>298.08999999999997</v>
      </c>
    </row>
    <row r="161" spans="1:7" x14ac:dyDescent="0.25">
      <c r="A161" t="s">
        <v>22</v>
      </c>
      <c r="B161" s="4" t="s">
        <v>869</v>
      </c>
      <c r="D161">
        <v>600030</v>
      </c>
      <c r="E161" t="s">
        <v>830</v>
      </c>
      <c r="F161" t="str">
        <f>IFERROR(VLOOKUP(D161,Sheet2!$A$2:$C$200,3,0),0)</f>
        <v>SALARIES &amp; WAGES</v>
      </c>
      <c r="G161" s="14">
        <v>123017.5</v>
      </c>
    </row>
    <row r="162" spans="1:7" x14ac:dyDescent="0.25">
      <c r="A162" t="s">
        <v>22</v>
      </c>
      <c r="B162" s="4" t="s">
        <v>869</v>
      </c>
      <c r="D162">
        <v>600050</v>
      </c>
      <c r="E162" t="s">
        <v>797</v>
      </c>
      <c r="F162" t="str">
        <f>IFERROR(VLOOKUP(D162,Sheet2!$A$2:$C$200,3,0),0)</f>
        <v>SALARIES &amp; WAGES</v>
      </c>
      <c r="G162" s="14">
        <v>121039.72</v>
      </c>
    </row>
    <row r="163" spans="1:7" x14ac:dyDescent="0.25">
      <c r="A163" t="s">
        <v>22</v>
      </c>
      <c r="B163" s="4" t="s">
        <v>869</v>
      </c>
      <c r="D163">
        <v>600080</v>
      </c>
      <c r="E163" t="s">
        <v>798</v>
      </c>
      <c r="F163" t="str">
        <f>IFERROR(VLOOKUP(D163,Sheet2!$A$2:$C$200,3,0),0)</f>
        <v>SALARIES &amp; WAGES</v>
      </c>
      <c r="G163" s="14">
        <v>8000</v>
      </c>
    </row>
    <row r="164" spans="1:7" x14ac:dyDescent="0.25">
      <c r="A164" t="s">
        <v>22</v>
      </c>
      <c r="B164" s="4" t="s">
        <v>869</v>
      </c>
      <c r="D164">
        <v>600110</v>
      </c>
      <c r="E164" t="s">
        <v>799</v>
      </c>
      <c r="F164" t="str">
        <f>IFERROR(VLOOKUP(D164,Sheet2!$A$2:$C$200,3,0),0)</f>
        <v>SALARIES &amp; WAGES</v>
      </c>
      <c r="G164" s="14">
        <v>20970</v>
      </c>
    </row>
    <row r="165" spans="1:7" x14ac:dyDescent="0.25">
      <c r="A165" t="s">
        <v>22</v>
      </c>
      <c r="B165" s="4" t="s">
        <v>869</v>
      </c>
      <c r="D165">
        <v>600120</v>
      </c>
      <c r="E165" t="s">
        <v>800</v>
      </c>
      <c r="F165" t="str">
        <f>IFERROR(VLOOKUP(D165,Sheet2!$A$2:$C$200,3,0),0)</f>
        <v>SALARIES &amp; WAGES</v>
      </c>
      <c r="G165" s="14">
        <v>193237.14</v>
      </c>
    </row>
    <row r="166" spans="1:7" x14ac:dyDescent="0.25">
      <c r="A166" t="s">
        <v>22</v>
      </c>
      <c r="B166" s="4" t="s">
        <v>869</v>
      </c>
      <c r="D166">
        <v>611010</v>
      </c>
      <c r="E166" t="s">
        <v>801</v>
      </c>
      <c r="F166" t="str">
        <f>IFERROR(VLOOKUP(D166,Sheet2!$A$2:$C$200,3,0),0)</f>
        <v>RENT EXPENSE</v>
      </c>
      <c r="G166" s="14">
        <v>100295.94</v>
      </c>
    </row>
    <row r="167" spans="1:7" x14ac:dyDescent="0.25">
      <c r="A167" t="s">
        <v>22</v>
      </c>
      <c r="B167" s="4" t="s">
        <v>869</v>
      </c>
      <c r="D167">
        <v>612010</v>
      </c>
      <c r="E167" t="s">
        <v>816</v>
      </c>
      <c r="F167" t="str">
        <f>IFERROR(VLOOKUP(D167,Sheet2!$A$2:$C$200,3,0),0)</f>
        <v>REPRESENTATION EXPENSES</v>
      </c>
      <c r="G167" s="14">
        <v>3856</v>
      </c>
    </row>
    <row r="168" spans="1:7" x14ac:dyDescent="0.25">
      <c r="A168" t="s">
        <v>22</v>
      </c>
      <c r="B168" s="4" t="s">
        <v>869</v>
      </c>
      <c r="D168">
        <v>612020</v>
      </c>
      <c r="E168" t="s">
        <v>802</v>
      </c>
      <c r="F168" t="str">
        <f>IFERROR(VLOOKUP(D168,Sheet2!$A$2:$C$200,3,0),0)</f>
        <v>TRAVEL EXPENSES</v>
      </c>
      <c r="G168" s="14">
        <v>102973.42</v>
      </c>
    </row>
    <row r="169" spans="1:7" x14ac:dyDescent="0.25">
      <c r="A169" t="s">
        <v>22</v>
      </c>
      <c r="B169" s="4" t="s">
        <v>869</v>
      </c>
      <c r="D169">
        <v>612030</v>
      </c>
      <c r="E169" t="s">
        <v>817</v>
      </c>
      <c r="F169" t="str">
        <f>IFERROR(VLOOKUP(D169,Sheet2!$A$2:$C$200,3,0),0)</f>
        <v>TRAVEL EXPENSES</v>
      </c>
      <c r="G169" s="14">
        <v>5200</v>
      </c>
    </row>
    <row r="170" spans="1:7" x14ac:dyDescent="0.25">
      <c r="A170" t="s">
        <v>22</v>
      </c>
      <c r="B170" s="4" t="s">
        <v>869</v>
      </c>
      <c r="D170">
        <v>613010</v>
      </c>
      <c r="E170" t="s">
        <v>803</v>
      </c>
      <c r="F170" t="str">
        <f>IFERROR(VLOOKUP(D170,Sheet2!$A$2:$C$200,3,0),0)</f>
        <v>MATERIALS AND SUPPLIES</v>
      </c>
      <c r="G170" s="14">
        <v>72529.23</v>
      </c>
    </row>
    <row r="171" spans="1:7" x14ac:dyDescent="0.25">
      <c r="A171" t="s">
        <v>22</v>
      </c>
      <c r="B171" s="4" t="s">
        <v>869</v>
      </c>
      <c r="D171">
        <v>613020</v>
      </c>
      <c r="E171" t="s">
        <v>818</v>
      </c>
      <c r="F171" t="str">
        <f>IFERROR(VLOOKUP(D171,Sheet2!$A$2:$C$200,3,0),0)</f>
        <v>MATERIALS AND SUPPLIES</v>
      </c>
      <c r="G171" s="14">
        <v>1506.09</v>
      </c>
    </row>
    <row r="172" spans="1:7" x14ac:dyDescent="0.25">
      <c r="A172" t="s">
        <v>22</v>
      </c>
      <c r="B172" s="4" t="s">
        <v>869</v>
      </c>
      <c r="D172">
        <v>613030</v>
      </c>
      <c r="E172" t="s">
        <v>832</v>
      </c>
      <c r="F172" t="str">
        <f>IFERROR(VLOOKUP(D172,Sheet2!$A$2:$C$200,3,0),0)</f>
        <v>MATERIALS AND SUPPLIES</v>
      </c>
      <c r="G172" s="14">
        <v>107999.29</v>
      </c>
    </row>
    <row r="173" spans="1:7" x14ac:dyDescent="0.25">
      <c r="A173" t="s">
        <v>22</v>
      </c>
      <c r="B173" s="4" t="s">
        <v>869</v>
      </c>
      <c r="D173">
        <v>614020</v>
      </c>
      <c r="E173" t="s">
        <v>833</v>
      </c>
      <c r="F173" t="str">
        <f>IFERROR(VLOOKUP(D173,Sheet2!$A$2:$C$200,3,0),0)</f>
        <v>TAXES AND LICENSES</v>
      </c>
      <c r="G173" s="14">
        <v>3736.43</v>
      </c>
    </row>
    <row r="174" spans="1:7" x14ac:dyDescent="0.25">
      <c r="A174" t="s">
        <v>22</v>
      </c>
      <c r="B174" s="4" t="s">
        <v>869</v>
      </c>
      <c r="D174">
        <v>614030</v>
      </c>
      <c r="E174" t="s">
        <v>834</v>
      </c>
      <c r="F174" t="str">
        <f>IFERROR(VLOOKUP(D174,Sheet2!$A$2:$C$200,3,0),0)</f>
        <v>TAXES AND LICENSES</v>
      </c>
      <c r="G174" s="14">
        <v>12937.18</v>
      </c>
    </row>
    <row r="175" spans="1:7" x14ac:dyDescent="0.25">
      <c r="A175" t="s">
        <v>22</v>
      </c>
      <c r="B175" s="4" t="s">
        <v>869</v>
      </c>
      <c r="D175">
        <v>615010</v>
      </c>
      <c r="E175" t="s">
        <v>835</v>
      </c>
      <c r="F175" t="str">
        <f>IFERROR(VLOOKUP(D175,Sheet2!$A$2:$C$200,3,0),0)</f>
        <v>COMMUNICATION EXPENSES</v>
      </c>
      <c r="G175" s="14">
        <v>33609.99</v>
      </c>
    </row>
    <row r="176" spans="1:7" x14ac:dyDescent="0.25">
      <c r="A176" t="s">
        <v>22</v>
      </c>
      <c r="B176" s="4" t="s">
        <v>869</v>
      </c>
      <c r="D176">
        <v>615020</v>
      </c>
      <c r="E176" t="s">
        <v>804</v>
      </c>
      <c r="F176" t="str">
        <f>IFERROR(VLOOKUP(D176,Sheet2!$A$2:$C$200,3,0),0)</f>
        <v>COMMUNICATION EXPENSES</v>
      </c>
      <c r="G176" s="14">
        <v>98395.12</v>
      </c>
    </row>
    <row r="177" spans="1:7" x14ac:dyDescent="0.25">
      <c r="A177" t="s">
        <v>22</v>
      </c>
      <c r="B177" s="4" t="s">
        <v>869</v>
      </c>
      <c r="D177">
        <v>615030</v>
      </c>
      <c r="E177" t="s">
        <v>805</v>
      </c>
      <c r="F177" t="str">
        <f>IFERROR(VLOOKUP(D177,Sheet2!$A$2:$C$200,3,0),0)</f>
        <v>COMMUNICATION EXPENSES</v>
      </c>
      <c r="G177" s="14">
        <v>21417.59</v>
      </c>
    </row>
    <row r="178" spans="1:7" x14ac:dyDescent="0.25">
      <c r="A178" t="s">
        <v>22</v>
      </c>
      <c r="B178" s="4" t="s">
        <v>869</v>
      </c>
      <c r="D178">
        <v>615040</v>
      </c>
      <c r="E178" t="s">
        <v>819</v>
      </c>
      <c r="F178" t="str">
        <f>IFERROR(VLOOKUP(D178,Sheet2!$A$2:$C$200,3,0),0)</f>
        <v>COMMUNICATION EXPENSES</v>
      </c>
      <c r="G178" s="14">
        <v>12438.8</v>
      </c>
    </row>
    <row r="179" spans="1:7" x14ac:dyDescent="0.25">
      <c r="A179" t="s">
        <v>22</v>
      </c>
      <c r="B179" s="4" t="s">
        <v>869</v>
      </c>
      <c r="D179">
        <v>616010</v>
      </c>
      <c r="E179" t="s">
        <v>806</v>
      </c>
      <c r="F179" t="str">
        <f>IFERROR(VLOOKUP(D179,Sheet2!$A$2:$C$200,3,0),0)</f>
        <v>PRINTING, PUBLICATION AND SUBSCRIPTION</v>
      </c>
      <c r="G179" s="14">
        <v>15544.87</v>
      </c>
    </row>
    <row r="180" spans="1:7" x14ac:dyDescent="0.25">
      <c r="A180" t="s">
        <v>22</v>
      </c>
      <c r="B180" s="4" t="s">
        <v>869</v>
      </c>
      <c r="D180">
        <v>617010</v>
      </c>
      <c r="E180" t="s">
        <v>807</v>
      </c>
      <c r="F180" t="str">
        <f>IFERROR(VLOOKUP(D180,Sheet2!$A$2:$C$200,3,0),0)</f>
        <v>INSURANCE EXPENSE</v>
      </c>
      <c r="G180" s="14">
        <v>137142.24</v>
      </c>
    </row>
    <row r="181" spans="1:7" x14ac:dyDescent="0.25">
      <c r="A181" t="s">
        <v>22</v>
      </c>
      <c r="B181" s="4" t="s">
        <v>869</v>
      </c>
      <c r="D181">
        <v>617030</v>
      </c>
      <c r="E181" t="s">
        <v>836</v>
      </c>
      <c r="F181" t="str">
        <f>IFERROR(VLOOKUP(D181,Sheet2!$A$2:$C$200,3,0),0)</f>
        <v>INSURANCE EXPENSE</v>
      </c>
      <c r="G181" s="14">
        <v>97936.68</v>
      </c>
    </row>
    <row r="182" spans="1:7" x14ac:dyDescent="0.25">
      <c r="A182" t="s">
        <v>22</v>
      </c>
      <c r="B182" s="4" t="s">
        <v>869</v>
      </c>
      <c r="D182">
        <v>618020</v>
      </c>
      <c r="E182" t="s">
        <v>820</v>
      </c>
      <c r="F182" t="str">
        <f>IFERROR(VLOOKUP(D182,Sheet2!$A$2:$C$200,3,0),0)</f>
        <v>CONTRACT LABOR</v>
      </c>
      <c r="G182" s="14">
        <v>278803.34999999998</v>
      </c>
    </row>
    <row r="183" spans="1:7" x14ac:dyDescent="0.25">
      <c r="A183" t="s">
        <v>22</v>
      </c>
      <c r="B183" s="4" t="s">
        <v>869</v>
      </c>
      <c r="D183">
        <v>618140</v>
      </c>
      <c r="E183" t="s">
        <v>854</v>
      </c>
      <c r="F183" t="str">
        <f>IFERROR(VLOOKUP(D183,Sheet2!$A$2:$C$200,3,0),0)</f>
        <v>OTHER OPERATING ACTIVITIES</v>
      </c>
      <c r="G183" s="14">
        <v>16000</v>
      </c>
    </row>
    <row r="184" spans="1:7" x14ac:dyDescent="0.25">
      <c r="A184" t="s">
        <v>22</v>
      </c>
      <c r="B184" s="4" t="s">
        <v>869</v>
      </c>
      <c r="D184">
        <v>619010</v>
      </c>
      <c r="E184" t="s">
        <v>809</v>
      </c>
      <c r="F184" t="str">
        <f>IFERROR(VLOOKUP(D184,Sheet2!$A$2:$C$200,3,0),0)</f>
        <v>EMPLOYEE BENEFITS</v>
      </c>
      <c r="G184" s="14">
        <v>64436</v>
      </c>
    </row>
    <row r="185" spans="1:7" x14ac:dyDescent="0.25">
      <c r="A185" t="s">
        <v>22</v>
      </c>
      <c r="B185" s="4" t="s">
        <v>869</v>
      </c>
      <c r="D185">
        <v>619060</v>
      </c>
      <c r="E185" t="s">
        <v>837</v>
      </c>
      <c r="F185" t="str">
        <f>IFERROR(VLOOKUP(D185,Sheet2!$A$2:$C$200,3,0),0)</f>
        <v>EMPLOYEE BENEFITS</v>
      </c>
      <c r="G185" s="14">
        <v>4576.46</v>
      </c>
    </row>
    <row r="186" spans="1:7" x14ac:dyDescent="0.25">
      <c r="A186" t="s">
        <v>22</v>
      </c>
      <c r="B186" s="4" t="s">
        <v>869</v>
      </c>
      <c r="D186">
        <v>619070</v>
      </c>
      <c r="E186" t="s">
        <v>821</v>
      </c>
      <c r="F186" t="str">
        <f>IFERROR(VLOOKUP(D186,Sheet2!$A$2:$C$200,3,0),0)</f>
        <v>EMPLOYEE BENEFITS</v>
      </c>
      <c r="G186" s="14">
        <v>5830</v>
      </c>
    </row>
    <row r="187" spans="1:7" x14ac:dyDescent="0.25">
      <c r="A187" t="s">
        <v>22</v>
      </c>
      <c r="B187" s="4" t="s">
        <v>869</v>
      </c>
      <c r="D187">
        <v>619100</v>
      </c>
      <c r="E187" t="s">
        <v>838</v>
      </c>
      <c r="F187" t="str">
        <f>IFERROR(VLOOKUP(D187,Sheet2!$A$2:$C$200,3,0),0)</f>
        <v>HR EXPENSES</v>
      </c>
      <c r="G187" s="14">
        <v>5000</v>
      </c>
    </row>
    <row r="188" spans="1:7" x14ac:dyDescent="0.25">
      <c r="A188" t="s">
        <v>22</v>
      </c>
      <c r="B188" s="4" t="s">
        <v>869</v>
      </c>
      <c r="D188">
        <v>619140</v>
      </c>
      <c r="E188" t="s">
        <v>839</v>
      </c>
      <c r="F188" t="str">
        <f>IFERROR(VLOOKUP(D188,Sheet2!$A$2:$C$200,3,0),0)</f>
        <v>EMPLOYEE BENEFITS</v>
      </c>
      <c r="G188" s="14">
        <v>172500</v>
      </c>
    </row>
    <row r="189" spans="1:7" x14ac:dyDescent="0.25">
      <c r="A189" t="s">
        <v>22</v>
      </c>
      <c r="B189" s="4" t="s">
        <v>869</v>
      </c>
      <c r="D189">
        <v>630070</v>
      </c>
      <c r="E189" t="s">
        <v>841</v>
      </c>
      <c r="F189" t="str">
        <f>IFERROR(VLOOKUP(D189,Sheet2!$A$2:$C$200,3,0),0)</f>
        <v>DEPRECIATION</v>
      </c>
      <c r="G189" s="14">
        <v>4375</v>
      </c>
    </row>
    <row r="190" spans="1:7" x14ac:dyDescent="0.25">
      <c r="A190" t="s">
        <v>22</v>
      </c>
      <c r="B190" s="4" t="s">
        <v>869</v>
      </c>
      <c r="D190">
        <v>630080</v>
      </c>
      <c r="E190" t="s">
        <v>822</v>
      </c>
      <c r="F190" t="str">
        <f>IFERROR(VLOOKUP(D190,Sheet2!$A$2:$C$200,3,0),0)</f>
        <v>DEPRECIATION</v>
      </c>
      <c r="G190" s="14">
        <v>14261</v>
      </c>
    </row>
    <row r="191" spans="1:7" x14ac:dyDescent="0.25">
      <c r="A191" t="s">
        <v>22</v>
      </c>
      <c r="B191" s="4" t="s">
        <v>869</v>
      </c>
      <c r="D191">
        <v>630110</v>
      </c>
      <c r="E191" t="s">
        <v>842</v>
      </c>
      <c r="F191" t="str">
        <f>IFERROR(VLOOKUP(D191,Sheet2!$A$2:$C$200,3,0),0)</f>
        <v>DEPRECIATION</v>
      </c>
      <c r="G191" s="14">
        <v>306918.23</v>
      </c>
    </row>
    <row r="192" spans="1:7" x14ac:dyDescent="0.25">
      <c r="A192" t="s">
        <v>22</v>
      </c>
      <c r="B192" s="4" t="s">
        <v>869</v>
      </c>
      <c r="D192">
        <v>630130</v>
      </c>
      <c r="E192" t="s">
        <v>859</v>
      </c>
      <c r="F192" t="str">
        <f>IFERROR(VLOOKUP(D192,Sheet2!$A$2:$C$200,3,0),0)</f>
        <v>DEPRECIATION</v>
      </c>
      <c r="G192" s="14">
        <v>19800</v>
      </c>
    </row>
    <row r="193" spans="1:7" x14ac:dyDescent="0.25">
      <c r="A193" t="s">
        <v>22</v>
      </c>
      <c r="B193" s="4" t="s">
        <v>869</v>
      </c>
      <c r="D193">
        <v>630180</v>
      </c>
      <c r="E193" t="s">
        <v>843</v>
      </c>
      <c r="F193" t="str">
        <f>IFERROR(VLOOKUP(D193,Sheet2!$A$2:$C$200,3,0),0)</f>
        <v>DEPRECIATION</v>
      </c>
      <c r="G193" s="14">
        <v>69176.36</v>
      </c>
    </row>
    <row r="194" spans="1:7" x14ac:dyDescent="0.25">
      <c r="A194" t="s">
        <v>22</v>
      </c>
      <c r="B194" s="4" t="s">
        <v>869</v>
      </c>
      <c r="D194">
        <v>640010</v>
      </c>
      <c r="E194" t="s">
        <v>823</v>
      </c>
      <c r="F194" t="str">
        <f>IFERROR(VLOOKUP(D194,Sheet2!$A$2:$C$200,3,0),0)</f>
        <v>VEHICLE</v>
      </c>
      <c r="G194" s="14">
        <v>436885.71</v>
      </c>
    </row>
    <row r="195" spans="1:7" x14ac:dyDescent="0.25">
      <c r="A195" t="s">
        <v>22</v>
      </c>
      <c r="B195" s="4" t="s">
        <v>869</v>
      </c>
      <c r="D195">
        <v>640020</v>
      </c>
      <c r="E195" t="s">
        <v>824</v>
      </c>
      <c r="F195" t="str">
        <f>IFERROR(VLOOKUP(D195,Sheet2!$A$2:$C$200,3,0),0)</f>
        <v>VEHICLE</v>
      </c>
      <c r="G195" s="14">
        <v>168958.9</v>
      </c>
    </row>
    <row r="196" spans="1:7" x14ac:dyDescent="0.25">
      <c r="A196" t="s">
        <v>22</v>
      </c>
      <c r="B196" s="4" t="s">
        <v>869</v>
      </c>
      <c r="D196">
        <v>640040</v>
      </c>
      <c r="E196" t="s">
        <v>825</v>
      </c>
      <c r="F196" t="str">
        <f>IFERROR(VLOOKUP(D196,Sheet2!$A$2:$C$200,3,0),0)</f>
        <v>TRAININGS, SEMINARS &amp; CONFERENCES</v>
      </c>
      <c r="G196" s="14">
        <v>3900</v>
      </c>
    </row>
    <row r="197" spans="1:7" x14ac:dyDescent="0.25">
      <c r="A197" t="s">
        <v>22</v>
      </c>
      <c r="B197" s="4" t="s">
        <v>869</v>
      </c>
      <c r="D197">
        <v>640050</v>
      </c>
      <c r="E197" t="s">
        <v>812</v>
      </c>
      <c r="F197" t="str">
        <f>IFERROR(VLOOKUP(D197,Sheet2!$A$2:$C$200,3,0),0)</f>
        <v>UTILITIES</v>
      </c>
      <c r="G197" s="14">
        <v>102965.09</v>
      </c>
    </row>
    <row r="198" spans="1:7" x14ac:dyDescent="0.25">
      <c r="A198" t="s">
        <v>22</v>
      </c>
      <c r="B198" s="4" t="s">
        <v>869</v>
      </c>
      <c r="D198">
        <v>640060</v>
      </c>
      <c r="E198" t="s">
        <v>860</v>
      </c>
      <c r="F198" t="str">
        <f>IFERROR(VLOOKUP(D198,Sheet2!$A$2:$C$200,3,0),0)</f>
        <v>UTILITIES</v>
      </c>
      <c r="G198" s="14">
        <v>1203.79</v>
      </c>
    </row>
    <row r="199" spans="1:7" x14ac:dyDescent="0.25">
      <c r="A199" t="s">
        <v>22</v>
      </c>
      <c r="B199" s="4" t="s">
        <v>869</v>
      </c>
      <c r="D199">
        <v>640090</v>
      </c>
      <c r="E199" t="s">
        <v>844</v>
      </c>
      <c r="F199" t="str">
        <f>IFERROR(VLOOKUP(D199,Sheet2!$A$2:$C$200,3,0),0)</f>
        <v>RESEARCH &amp; DEVELOPMENT</v>
      </c>
      <c r="G199" s="14">
        <v>6297.87</v>
      </c>
    </row>
    <row r="200" spans="1:7" x14ac:dyDescent="0.25">
      <c r="A200" t="s">
        <v>22</v>
      </c>
      <c r="B200" s="4" t="s">
        <v>869</v>
      </c>
      <c r="D200">
        <v>640170</v>
      </c>
      <c r="E200" t="s">
        <v>864</v>
      </c>
      <c r="F200" t="str">
        <f>IFERROR(VLOOKUP(D200,Sheet2!$A$2:$C$200,3,0),0)</f>
        <v>TAXES AND LICENSES</v>
      </c>
      <c r="G200" s="14">
        <v>10896</v>
      </c>
    </row>
    <row r="201" spans="1:7" x14ac:dyDescent="0.25">
      <c r="A201" t="s">
        <v>22</v>
      </c>
      <c r="B201" s="4" t="s">
        <v>869</v>
      </c>
      <c r="D201">
        <v>640180</v>
      </c>
      <c r="E201" t="s">
        <v>846</v>
      </c>
      <c r="F201" t="str">
        <f>IFERROR(VLOOKUP(D201,Sheet2!$A$2:$C$200,3,0),0)</f>
        <v>RESEARCH &amp; DEVELOPMENT</v>
      </c>
      <c r="G201" s="14">
        <v>6090.9</v>
      </c>
    </row>
    <row r="202" spans="1:7" x14ac:dyDescent="0.25">
      <c r="A202" t="s">
        <v>22</v>
      </c>
      <c r="B202" s="4" t="s">
        <v>869</v>
      </c>
      <c r="D202">
        <v>640210</v>
      </c>
      <c r="E202" t="s">
        <v>813</v>
      </c>
      <c r="F202" t="s">
        <v>711</v>
      </c>
      <c r="G202" s="14">
        <v>449321.31</v>
      </c>
    </row>
    <row r="203" spans="1:7" x14ac:dyDescent="0.25">
      <c r="A203" t="s">
        <v>22</v>
      </c>
      <c r="B203" s="4" t="s">
        <v>870</v>
      </c>
      <c r="D203">
        <v>600010</v>
      </c>
      <c r="E203" t="s">
        <v>796</v>
      </c>
      <c r="F203" t="str">
        <f>IFERROR(VLOOKUP(D203,Sheet2!$A$2:$C$200,3,0),0)</f>
        <v>SALARIES &amp; WAGES</v>
      </c>
      <c r="G203" s="14">
        <v>1108969.03</v>
      </c>
    </row>
    <row r="204" spans="1:7" x14ac:dyDescent="0.25">
      <c r="A204" t="s">
        <v>22</v>
      </c>
      <c r="B204" s="4" t="s">
        <v>870</v>
      </c>
      <c r="D204">
        <v>600020</v>
      </c>
      <c r="E204" t="s">
        <v>829</v>
      </c>
      <c r="F204" t="str">
        <f>IFERROR(VLOOKUP(D204,Sheet2!$A$2:$C$200,3,0),0)</f>
        <v>SALARIES &amp; WAGES</v>
      </c>
      <c r="G204" s="14">
        <v>322.45</v>
      </c>
    </row>
    <row r="205" spans="1:7" x14ac:dyDescent="0.25">
      <c r="A205" t="s">
        <v>22</v>
      </c>
      <c r="B205" s="4" t="s">
        <v>870</v>
      </c>
      <c r="D205">
        <v>600030</v>
      </c>
      <c r="E205" t="s">
        <v>830</v>
      </c>
      <c r="F205" t="str">
        <f>IFERROR(VLOOKUP(D205,Sheet2!$A$2:$C$200,3,0),0)</f>
        <v>SALARIES &amp; WAGES</v>
      </c>
      <c r="G205" s="14">
        <v>94902.5</v>
      </c>
    </row>
    <row r="206" spans="1:7" x14ac:dyDescent="0.25">
      <c r="A206" t="s">
        <v>22</v>
      </c>
      <c r="B206" s="4" t="s">
        <v>870</v>
      </c>
      <c r="D206">
        <v>600050</v>
      </c>
      <c r="E206" t="s">
        <v>797</v>
      </c>
      <c r="F206" t="str">
        <f>IFERROR(VLOOKUP(D206,Sheet2!$A$2:$C$200,3,0),0)</f>
        <v>SALARIES &amp; WAGES</v>
      </c>
      <c r="G206" s="14">
        <v>114338.49</v>
      </c>
    </row>
    <row r="207" spans="1:7" x14ac:dyDescent="0.25">
      <c r="A207" t="s">
        <v>22</v>
      </c>
      <c r="B207" s="4" t="s">
        <v>870</v>
      </c>
      <c r="D207">
        <v>600060</v>
      </c>
      <c r="E207" t="s">
        <v>814</v>
      </c>
      <c r="F207" t="str">
        <f>IFERROR(VLOOKUP(D207,Sheet2!$A$2:$C$200,3,0),0)</f>
        <v>SALARIES &amp; WAGES</v>
      </c>
      <c r="G207" s="14">
        <v>5165.24</v>
      </c>
    </row>
    <row r="208" spans="1:7" x14ac:dyDescent="0.25">
      <c r="A208" t="s">
        <v>22</v>
      </c>
      <c r="B208" s="4" t="s">
        <v>870</v>
      </c>
      <c r="D208">
        <v>600080</v>
      </c>
      <c r="E208" t="s">
        <v>798</v>
      </c>
      <c r="F208" t="str">
        <f>IFERROR(VLOOKUP(D208,Sheet2!$A$2:$C$200,3,0),0)</f>
        <v>SALARIES &amp; WAGES</v>
      </c>
      <c r="G208" s="14">
        <v>5200</v>
      </c>
    </row>
    <row r="209" spans="1:7" x14ac:dyDescent="0.25">
      <c r="A209" t="s">
        <v>22</v>
      </c>
      <c r="B209" s="4" t="s">
        <v>870</v>
      </c>
      <c r="D209">
        <v>600110</v>
      </c>
      <c r="E209" t="s">
        <v>799</v>
      </c>
      <c r="F209" t="str">
        <f>IFERROR(VLOOKUP(D209,Sheet2!$A$2:$C$200,3,0),0)</f>
        <v>SALARIES &amp; WAGES</v>
      </c>
      <c r="G209" s="14">
        <v>16125</v>
      </c>
    </row>
    <row r="210" spans="1:7" x14ac:dyDescent="0.25">
      <c r="A210" t="s">
        <v>22</v>
      </c>
      <c r="B210" s="4" t="s">
        <v>870</v>
      </c>
      <c r="D210">
        <v>600120</v>
      </c>
      <c r="E210" t="s">
        <v>800</v>
      </c>
      <c r="F210" t="str">
        <f>IFERROR(VLOOKUP(D210,Sheet2!$A$2:$C$200,3,0),0)</f>
        <v>SALARIES &amp; WAGES</v>
      </c>
      <c r="G210" s="14">
        <v>128824.78</v>
      </c>
    </row>
    <row r="211" spans="1:7" x14ac:dyDescent="0.25">
      <c r="A211" t="s">
        <v>22</v>
      </c>
      <c r="B211" s="4" t="s">
        <v>870</v>
      </c>
      <c r="D211">
        <v>611010</v>
      </c>
      <c r="E211" t="s">
        <v>801</v>
      </c>
      <c r="F211" t="str">
        <f>IFERROR(VLOOKUP(D211,Sheet2!$A$2:$C$200,3,0),0)</f>
        <v>RENT EXPENSE</v>
      </c>
      <c r="G211" s="14">
        <v>4168.0600000000004</v>
      </c>
    </row>
    <row r="212" spans="1:7" x14ac:dyDescent="0.25">
      <c r="A212" t="s">
        <v>22</v>
      </c>
      <c r="B212" s="4" t="s">
        <v>870</v>
      </c>
      <c r="D212">
        <v>612020</v>
      </c>
      <c r="E212" t="s">
        <v>802</v>
      </c>
      <c r="F212" t="str">
        <f>IFERROR(VLOOKUP(D212,Sheet2!$A$2:$C$200,3,0),0)</f>
        <v>TRAVEL EXPENSES</v>
      </c>
      <c r="G212" s="14">
        <v>25664.89</v>
      </c>
    </row>
    <row r="213" spans="1:7" x14ac:dyDescent="0.25">
      <c r="A213" t="s">
        <v>22</v>
      </c>
      <c r="B213" s="4" t="s">
        <v>870</v>
      </c>
      <c r="D213">
        <v>613010</v>
      </c>
      <c r="E213" t="s">
        <v>803</v>
      </c>
      <c r="F213" t="str">
        <f>IFERROR(VLOOKUP(D213,Sheet2!$A$2:$C$200,3,0),0)</f>
        <v>MATERIALS AND SUPPLIES</v>
      </c>
      <c r="G213" s="14">
        <v>21395.439999999999</v>
      </c>
    </row>
    <row r="214" spans="1:7" x14ac:dyDescent="0.25">
      <c r="A214" t="s">
        <v>22</v>
      </c>
      <c r="B214" s="4" t="s">
        <v>870</v>
      </c>
      <c r="D214">
        <v>613020</v>
      </c>
      <c r="E214" t="s">
        <v>818</v>
      </c>
      <c r="F214" t="str">
        <f>IFERROR(VLOOKUP(D214,Sheet2!$A$2:$C$200,3,0),0)</f>
        <v>MATERIALS AND SUPPLIES</v>
      </c>
      <c r="G214" s="14">
        <v>1232.29</v>
      </c>
    </row>
    <row r="215" spans="1:7" x14ac:dyDescent="0.25">
      <c r="A215" t="s">
        <v>22</v>
      </c>
      <c r="B215" s="4" t="s">
        <v>870</v>
      </c>
      <c r="D215">
        <v>614020</v>
      </c>
      <c r="E215" t="s">
        <v>833</v>
      </c>
      <c r="F215" t="str">
        <f>IFERROR(VLOOKUP(D215,Sheet2!$A$2:$C$200,3,0),0)</f>
        <v>TAXES AND LICENSES</v>
      </c>
      <c r="G215" s="14">
        <v>496.12</v>
      </c>
    </row>
    <row r="216" spans="1:7" x14ac:dyDescent="0.25">
      <c r="A216" t="s">
        <v>22</v>
      </c>
      <c r="B216" s="4" t="s">
        <v>870</v>
      </c>
      <c r="D216">
        <v>614030</v>
      </c>
      <c r="E216" t="s">
        <v>834</v>
      </c>
      <c r="F216" t="str">
        <f>IFERROR(VLOOKUP(D216,Sheet2!$A$2:$C$200,3,0),0)</f>
        <v>TAXES AND LICENSES</v>
      </c>
      <c r="G216" s="14">
        <v>6564.06</v>
      </c>
    </row>
    <row r="217" spans="1:7" x14ac:dyDescent="0.25">
      <c r="A217" t="s">
        <v>22</v>
      </c>
      <c r="B217" s="4" t="s">
        <v>870</v>
      </c>
      <c r="D217">
        <v>615020</v>
      </c>
      <c r="E217" t="s">
        <v>804</v>
      </c>
      <c r="F217" t="str">
        <f>IFERROR(VLOOKUP(D217,Sheet2!$A$2:$C$200,3,0),0)</f>
        <v>COMMUNICATION EXPENSES</v>
      </c>
      <c r="G217" s="14">
        <v>91035.81</v>
      </c>
    </row>
    <row r="218" spans="1:7" x14ac:dyDescent="0.25">
      <c r="A218" t="s">
        <v>22</v>
      </c>
      <c r="B218" s="4" t="s">
        <v>870</v>
      </c>
      <c r="D218">
        <v>615040</v>
      </c>
      <c r="E218" t="s">
        <v>819</v>
      </c>
      <c r="F218" t="str">
        <f>IFERROR(VLOOKUP(D218,Sheet2!$A$2:$C$200,3,0),0)</f>
        <v>COMMUNICATION EXPENSES</v>
      </c>
      <c r="G218" s="14">
        <v>448</v>
      </c>
    </row>
    <row r="219" spans="1:7" x14ac:dyDescent="0.25">
      <c r="A219" t="s">
        <v>22</v>
      </c>
      <c r="B219" s="4" t="s">
        <v>870</v>
      </c>
      <c r="D219">
        <v>616010</v>
      </c>
      <c r="E219" t="s">
        <v>806</v>
      </c>
      <c r="F219" t="str">
        <f>IFERROR(VLOOKUP(D219,Sheet2!$A$2:$C$200,3,0),0)</f>
        <v>PRINTING, PUBLICATION AND SUBSCRIPTION</v>
      </c>
      <c r="G219" s="14">
        <v>17487.3</v>
      </c>
    </row>
    <row r="220" spans="1:7" x14ac:dyDescent="0.25">
      <c r="A220" t="s">
        <v>22</v>
      </c>
      <c r="B220" s="4" t="s">
        <v>870</v>
      </c>
      <c r="D220">
        <v>617010</v>
      </c>
      <c r="E220" t="s">
        <v>807</v>
      </c>
      <c r="F220" t="str">
        <f>IFERROR(VLOOKUP(D220,Sheet2!$A$2:$C$200,3,0),0)</f>
        <v>INSURANCE EXPENSE</v>
      </c>
      <c r="G220" s="14">
        <v>83582.789999999994</v>
      </c>
    </row>
    <row r="221" spans="1:7" x14ac:dyDescent="0.25">
      <c r="A221" t="s">
        <v>22</v>
      </c>
      <c r="B221" s="4" t="s">
        <v>870</v>
      </c>
      <c r="D221">
        <v>617020</v>
      </c>
      <c r="E221" t="s">
        <v>808</v>
      </c>
      <c r="F221" t="str">
        <f>IFERROR(VLOOKUP(D221,Sheet2!$A$2:$C$200,3,0),0)</f>
        <v>INSURANCE EXPENSE</v>
      </c>
      <c r="G221" s="14">
        <v>423.98</v>
      </c>
    </row>
    <row r="222" spans="1:7" x14ac:dyDescent="0.25">
      <c r="A222" t="s">
        <v>22</v>
      </c>
      <c r="B222" s="4" t="s">
        <v>870</v>
      </c>
      <c r="D222">
        <v>617030</v>
      </c>
      <c r="E222" t="s">
        <v>836</v>
      </c>
      <c r="F222" t="str">
        <f>IFERROR(VLOOKUP(D222,Sheet2!$A$2:$C$200,3,0),0)</f>
        <v>INSURANCE EXPENSE</v>
      </c>
      <c r="G222" s="14">
        <v>7495.32</v>
      </c>
    </row>
    <row r="223" spans="1:7" x14ac:dyDescent="0.25">
      <c r="A223" t="s">
        <v>22</v>
      </c>
      <c r="B223" s="4" t="s">
        <v>870</v>
      </c>
      <c r="D223">
        <v>619010</v>
      </c>
      <c r="E223" t="s">
        <v>809</v>
      </c>
      <c r="F223" t="str">
        <f>IFERROR(VLOOKUP(D223,Sheet2!$A$2:$C$200,3,0),0)</f>
        <v>EMPLOYEE BENEFITS</v>
      </c>
      <c r="G223" s="14">
        <v>18102</v>
      </c>
    </row>
    <row r="224" spans="1:7" x14ac:dyDescent="0.25">
      <c r="A224" t="s">
        <v>22</v>
      </c>
      <c r="B224" s="4" t="s">
        <v>870</v>
      </c>
      <c r="D224">
        <v>619060</v>
      </c>
      <c r="E224" t="s">
        <v>837</v>
      </c>
      <c r="F224" t="str">
        <f>IFERROR(VLOOKUP(D224,Sheet2!$A$2:$C$200,3,0),0)</f>
        <v>EMPLOYEE BENEFITS</v>
      </c>
      <c r="G224" s="14">
        <v>5000.01</v>
      </c>
    </row>
    <row r="225" spans="1:7" x14ac:dyDescent="0.25">
      <c r="A225" t="s">
        <v>22</v>
      </c>
      <c r="B225" s="4" t="s">
        <v>870</v>
      </c>
      <c r="D225">
        <v>619070</v>
      </c>
      <c r="E225" t="s">
        <v>821</v>
      </c>
      <c r="F225" t="str">
        <f>IFERROR(VLOOKUP(D225,Sheet2!$A$2:$C$200,3,0),0)</f>
        <v>EMPLOYEE BENEFITS</v>
      </c>
      <c r="G225" s="14">
        <v>2460</v>
      </c>
    </row>
    <row r="226" spans="1:7" x14ac:dyDescent="0.25">
      <c r="A226" t="s">
        <v>22</v>
      </c>
      <c r="B226" s="4" t="s">
        <v>870</v>
      </c>
      <c r="D226">
        <v>619100</v>
      </c>
      <c r="E226" t="s">
        <v>838</v>
      </c>
      <c r="F226" t="str">
        <f>IFERROR(VLOOKUP(D226,Sheet2!$A$2:$C$200,3,0),0)</f>
        <v>HR EXPENSES</v>
      </c>
      <c r="G226" s="14">
        <v>10000</v>
      </c>
    </row>
    <row r="227" spans="1:7" x14ac:dyDescent="0.25">
      <c r="A227" t="s">
        <v>22</v>
      </c>
      <c r="B227" s="4" t="s">
        <v>870</v>
      </c>
      <c r="D227">
        <v>619140</v>
      </c>
      <c r="E227" t="s">
        <v>839</v>
      </c>
      <c r="F227" t="str">
        <f>IFERROR(VLOOKUP(D227,Sheet2!$A$2:$C$200,3,0),0)</f>
        <v>EMPLOYEE BENEFITS</v>
      </c>
      <c r="G227" s="14">
        <v>133500</v>
      </c>
    </row>
    <row r="228" spans="1:7" x14ac:dyDescent="0.25">
      <c r="A228" t="s">
        <v>22</v>
      </c>
      <c r="B228" s="4" t="s">
        <v>870</v>
      </c>
      <c r="D228">
        <v>619150</v>
      </c>
      <c r="E228" t="s">
        <v>855</v>
      </c>
      <c r="F228" t="str">
        <f>IFERROR(VLOOKUP(D228,Sheet2!$A$2:$C$200,3,0),0)</f>
        <v>EMPLOYEE BENEFITS</v>
      </c>
      <c r="G228" s="14">
        <v>7076.62</v>
      </c>
    </row>
    <row r="229" spans="1:7" x14ac:dyDescent="0.25">
      <c r="A229" t="s">
        <v>22</v>
      </c>
      <c r="B229" s="4" t="s">
        <v>870</v>
      </c>
      <c r="D229">
        <v>620030</v>
      </c>
      <c r="E229" t="s">
        <v>840</v>
      </c>
      <c r="F229" t="str">
        <f>IFERROR(VLOOKUP(D229,Sheet2!$A$2:$C$200,3,0),0)</f>
        <v>DUES AND SUBSCRIPTIONS</v>
      </c>
      <c r="G229" s="14">
        <v>38883</v>
      </c>
    </row>
    <row r="230" spans="1:7" x14ac:dyDescent="0.25">
      <c r="A230" t="s">
        <v>22</v>
      </c>
      <c r="B230" s="4" t="s">
        <v>870</v>
      </c>
      <c r="D230">
        <v>630050</v>
      </c>
      <c r="E230" t="s">
        <v>810</v>
      </c>
      <c r="F230" t="str">
        <f>IFERROR(VLOOKUP(D230,Sheet2!$A$2:$C$200,3,0),0)</f>
        <v>DEPRECIATION</v>
      </c>
      <c r="G230" s="14">
        <v>3897</v>
      </c>
    </row>
    <row r="231" spans="1:7" x14ac:dyDescent="0.25">
      <c r="A231" t="s">
        <v>22</v>
      </c>
      <c r="B231" s="4" t="s">
        <v>870</v>
      </c>
      <c r="D231">
        <v>630110</v>
      </c>
      <c r="E231" t="s">
        <v>842</v>
      </c>
      <c r="F231" t="str">
        <f>IFERROR(VLOOKUP(D231,Sheet2!$A$2:$C$200,3,0),0)</f>
        <v>DEPRECIATION</v>
      </c>
      <c r="G231" s="14">
        <v>340000</v>
      </c>
    </row>
    <row r="232" spans="1:7" x14ac:dyDescent="0.25">
      <c r="A232" t="s">
        <v>22</v>
      </c>
      <c r="B232" s="4" t="s">
        <v>870</v>
      </c>
      <c r="D232">
        <v>630180</v>
      </c>
      <c r="E232" t="s">
        <v>843</v>
      </c>
      <c r="F232" t="str">
        <f>IFERROR(VLOOKUP(D232,Sheet2!$A$2:$C$200,3,0),0)</f>
        <v>DEPRECIATION</v>
      </c>
      <c r="G232" s="14">
        <v>80667.87</v>
      </c>
    </row>
    <row r="233" spans="1:7" x14ac:dyDescent="0.25">
      <c r="A233" t="s">
        <v>22</v>
      </c>
      <c r="B233" s="4" t="s">
        <v>870</v>
      </c>
      <c r="D233">
        <v>640010</v>
      </c>
      <c r="E233" t="s">
        <v>823</v>
      </c>
      <c r="F233" t="str">
        <f>IFERROR(VLOOKUP(D233,Sheet2!$A$2:$C$200,3,0),0)</f>
        <v>VEHICLE</v>
      </c>
      <c r="G233" s="14">
        <v>134493.46</v>
      </c>
    </row>
    <row r="234" spans="1:7" x14ac:dyDescent="0.25">
      <c r="A234" t="s">
        <v>22</v>
      </c>
      <c r="B234" s="4" t="s">
        <v>870</v>
      </c>
      <c r="D234">
        <v>640020</v>
      </c>
      <c r="E234" t="s">
        <v>824</v>
      </c>
      <c r="F234" t="str">
        <f>IFERROR(VLOOKUP(D234,Sheet2!$A$2:$C$200,3,0),0)</f>
        <v>VEHICLE</v>
      </c>
      <c r="G234" s="14">
        <v>11912</v>
      </c>
    </row>
    <row r="235" spans="1:7" x14ac:dyDescent="0.25">
      <c r="A235" t="s">
        <v>22</v>
      </c>
      <c r="B235" s="4" t="s">
        <v>870</v>
      </c>
      <c r="D235">
        <v>640030</v>
      </c>
      <c r="E235" t="s">
        <v>811</v>
      </c>
      <c r="F235" t="str">
        <f>IFERROR(VLOOKUP(D235,Sheet2!$A$2:$C$200,3,0),0)</f>
        <v>TRAININGS, SEMINARS &amp; CONFERENCES</v>
      </c>
      <c r="G235" s="14">
        <v>16300</v>
      </c>
    </row>
    <row r="236" spans="1:7" x14ac:dyDescent="0.25">
      <c r="A236" t="s">
        <v>22</v>
      </c>
      <c r="B236" s="4" t="s">
        <v>870</v>
      </c>
      <c r="D236">
        <v>640050</v>
      </c>
      <c r="E236" t="s">
        <v>812</v>
      </c>
      <c r="F236" t="str">
        <f>IFERROR(VLOOKUP(D236,Sheet2!$A$2:$C$200,3,0),0)</f>
        <v>UTILITIES</v>
      </c>
      <c r="G236" s="14">
        <v>16775.57</v>
      </c>
    </row>
    <row r="237" spans="1:7" x14ac:dyDescent="0.25">
      <c r="A237" t="s">
        <v>22</v>
      </c>
      <c r="B237" s="4" t="s">
        <v>870</v>
      </c>
      <c r="D237">
        <v>640210</v>
      </c>
      <c r="E237" t="s">
        <v>813</v>
      </c>
      <c r="F237" t="s">
        <v>711</v>
      </c>
      <c r="G237" s="14">
        <v>6500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238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849</v>
      </c>
      <c r="B3" s="10" t="s">
        <v>851</v>
      </c>
    </row>
    <row r="4" spans="1:6" x14ac:dyDescent="0.25">
      <c r="A4" s="7" t="s">
        <v>848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847</v>
      </c>
      <c r="B6" s="11">
        <v>62721326.759999998</v>
      </c>
    </row>
    <row r="7" spans="1:6" x14ac:dyDescent="0.25">
      <c r="A7" s="8" t="s">
        <v>845</v>
      </c>
      <c r="B7" s="11">
        <v>2320589.7600000002</v>
      </c>
    </row>
    <row r="8" spans="1:6" x14ac:dyDescent="0.25">
      <c r="A8" s="8" t="s">
        <v>828</v>
      </c>
      <c r="B8" s="11">
        <v>10843471.879999999</v>
      </c>
    </row>
    <row r="9" spans="1:6" x14ac:dyDescent="0.25">
      <c r="A9" s="8" t="s">
        <v>827</v>
      </c>
      <c r="B9" s="11">
        <v>118338274.79000001</v>
      </c>
    </row>
    <row r="10" spans="1:6" x14ac:dyDescent="0.25">
      <c r="A10" s="9" t="s">
        <v>850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2022-10-15T08:56:07Z</dcterms:modified>
  <cp:category/>
</cp:coreProperties>
</file>