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\2023\References\Comparative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<sst xmlns="http://schemas.openxmlformats.org/spreadsheetml/2006/main" count="1220" uniqueCount="333">
  <si>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</si>
  <si>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</si>
  <si>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</si>
  <si>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</si>
  <si>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</si>
  <si>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</si>
  <si>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</si>
  <si>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</si>
  <si>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</si>
  <si>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</si>
  <si>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</si>
  <si>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</si>
  <si>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</si>
  <si>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</si>
  <si>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</si>
  <si>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</si>
  <si>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</si>
  <si>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</si>
  <si>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</si>
  <si>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</si>
  <si>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</si>
  <si>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</si>
  <si>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</si>
  <si>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</si>
  <si>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</si>
  <si>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</si>
  <si>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</si>
  <si>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</si>
  <si>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</si>
  <si>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</si>
  <si>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</si>
  <si>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</si>
  <si>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</si>
  <si>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</si>
  <si>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</si>
  <si>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</si>
  <si>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</si>
  <si>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</si>
  <si>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</si>
  <si>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</si>
  <si>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</si>
  <si>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</si>
  <si>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</si>
  <si>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</si>
  <si>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</si>
  <si>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</si>
  <si>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</si>
  <si>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</si>
  <si>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</si>
  <si>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</si>
  <si>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</si>
  <si>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</si>
  <si>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</si>
  <si>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</si>
  <si>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</si>
  <si>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</si>
  <si>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</si>
  <si>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</si>
  <si>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</si>
  <si>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</si>
  <si>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</si>
  <si>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</si>
  <si>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</si>
  <si>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</si>
  <si>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</si>
  <si>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</si>
  <si>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</si>
  <si>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</si>
  <si>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</si>
  <si>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</si>
  <si>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</si>
  <si>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</si>
  <si>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</si>
  <si>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</si>
  <si>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</si>
  <si>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</si>
  <si>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</si>
  <si>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</si>
  <si>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</si>
  <si>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</si>
  <si>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</si>
  <si>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</si>
  <si>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</si>
  <si>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</si>
  <si>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</si>
  <si>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</si>
  <si>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</si>
  <si>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</si>
  <si>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</si>
  <si>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</si>
  <si>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</si>
  <si>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</si>
  <si>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</si>
  <si>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</si>
  <si>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</si>
  <si>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</si>
  <si>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</si>
  <si>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</si>
  <si>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</si>
  <si>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</si>
  <si>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</si>
  <si>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</si>
  <si>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</si>
  <si>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</si>
  <si>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</si>
  <si>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</si>
  <si>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</si>
  <si>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</si>
  <si>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</si>
  <si>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</si>
  <si>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</si>
  <si>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</si>
  <si>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</si>
  <si>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</si>
  <si>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</si>
  <si>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</si>
  <si>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</si>
  <si>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</si>
  <si>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</si>
  <si>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</si>
  <si>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</si>
  <si>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</si>
  <si>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</si>
  <si>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</si>
  <si>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</si>
  <si>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</si>
  <si>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</si>
  <si>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</si>
  <si>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</si>
  <si>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</si>
  <si>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</si>
  <si>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</si>
  <si>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</si>
  <si>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</si>
  <si>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</si>
  <si>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</si>
  <si>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</si>
  <si>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</si>
  <si>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</si>
  <si>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</si>
  <si>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</si>
  <si>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</si>
  <si>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</si>
  <si>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</si>
  <si>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</si>
  <si>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</si>
  <si>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</si>
  <si>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</si>
  <si>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</si>
  <si>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</si>
  <si>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</si>
  <si>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</si>
  <si>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</si>
  <si>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</si>
  <si>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</si>
  <si>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</si>
  <si>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</si>
  <si>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</si>
  <si>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</si>
  <si>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</si>
  <si>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</si>
  <si>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</si>
  <si>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</si>
  <si>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</si>
  <si>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</si>
  <si>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</si>
  <si>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</si>
  <si>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</si>
  <si>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</si>
  <si>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</si>
  <si>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</si>
  <si>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</si>
  <si>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</si>
  <si>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</si>
  <si>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</si>
  <si>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</si>
  <si>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</si>
  <si>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</si>
  <si>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</si>
  <si>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</si>
  <si>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</si>
  <si>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</si>
  <si>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</si>
  <si>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</si>
  <si>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</si>
  <si>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</si>
  <si>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</si>
  <si>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</si>
  <si>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</si>
  <si>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</si>
  <si>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</si>
  <si>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</si>
  <si>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</si>
  <si>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</si>
  <si>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</si>
  <si>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</si>
  <si>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</si>
  <si>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</si>
  <si>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</si>
  <si>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</si>
  <si>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</si>
  <si>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</si>
  <si>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</si>
  <si>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</si>
  <si>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</si>
  <si>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</si>
  <si>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</si>
  <si>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</si>
  <si>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</si>
  <si>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</si>
  <si>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</si>
  <si>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</si>
  <si>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</si>
  <si>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</si>
  <si>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</si>
  <si>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</si>
  <si>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</si>
  <si>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</si>
  <si>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</si>
  <si>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</si>
  <si>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</si>
  <si>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</si>
  <si>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</si>
  <si>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</si>
  <si>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</si>
  <si>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</si>
  <si>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</si>
  <si>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</si>
  <si>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</si>
  <si>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</si>
  <si>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</si>
  <si>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</si>
  <si>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</si>
  <si>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</si>
  <si>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</si>
  <si>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</si>
  <si>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</si>
  <si>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</si>
  <si>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</si>
  <si>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</si>
  <si>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</si>
  <si>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</si>
  <si>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</si>
  <si>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</si>
  <si>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</si>
  <si>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</si>
  <si>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</si>
  <si>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</si>
  <si>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</si>
  <si>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</si>
  <si>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</si>
  <si>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</si>
  <si>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</si>
  <si>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</si>
  <si>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</si>
  <si>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</si>
  <si>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</si>
  <si>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</si>
  <si>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</si>
  <si>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</si>
  <si>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</si>
  <si>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</si>
  <si>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</si>
  <si>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</si>
  <si>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</si>
  <si>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</si>
  <si>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</si>
  <si>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</si>
  <si>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</si>
  <si>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</si>
  <si>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</si>
  <si>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</si>
  <si>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</si>
  <si>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</si>
  <si>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</si>
  <si>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</si>
  <si>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</si>
  <si>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</si>
  <si>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</si>
  <si>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</si>
  <si>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</si>
  <si>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</si>
  <si>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</si>
  <si>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</si>
  <si>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</si>
  <si>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</si>
  <si>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</si>
  <si>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</si>
  <si>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</si>
  <si>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</si>
  <si>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</si>
  <si>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</si>
  <si>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</si>
  <si>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</si>
  <si>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</si>
  <si>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</si>
  <si>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</si>
  <si>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</si>
  <si>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</si>
  <si>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</si>
  <si>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</si>
  <si>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</si>
  <si>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</si>
  <si>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</si>
  <si>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</si>
  <si>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</si>
  <si>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</si>
  <si>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</si>
  <si>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</si>
  <si>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</si>
  <si>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</si>
  <si>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</si>
  <si>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</si>
  <si>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</si>
  <si>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</si>
  <si>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</si>
  <si>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</si>
  <si>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</si>
  <si>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</si>
  <si>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</si>
  <si>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</si>
  <si>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</si>
  <si>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</si>
  <si>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</si>
  <si>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</si>
  <si>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</si>
  <si>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</si>
  <si>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</si>
  <si>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</si>
  <si>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</si>
  <si>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</si>
  <si>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LAD001</t>
  </si>
  <si>
    <t>LEGAL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</si>
</sst>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workbookViewId="0"/>
  </sheetViews>
  <sheetFormatPr defaultRowHeight="15" x14ac:dyDescent="0.25"/>
  <cols>
    <col min="1" max="1" width="34.7109375" bestFit="1" customWidth="1"/>
    <col min="2" max="2" width="16.42578125" bestFit="1" customWidth="1"/>
    <col min="3" max="3" width="48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332</v>
      </c>
      <c r="B3" t="s">
        <v>331</v>
      </c>
      <c r="C3" t="s">
        <v>332</v>
      </c>
      <c r="D3">
        <v>630180</v>
      </c>
      <c r="E3" s="4" t="s">
        <v>202</v>
      </c>
      <c r="F3" t="str">
        <f>VLOOKUP(D3, GL!$A$1:$D$252,3, FALSE)</f>
        <v>DEPRECIATION</v>
      </c>
      <c r="G3" s="5">
        <v>46116.689999999995</v>
      </c>
    </row>
    <row r="4" spans="1:7" x14ac:dyDescent="0.25">
      <c r="A4" t="s">
        <v>332</v>
      </c>
      <c r="B4" t="s">
        <v>331</v>
      </c>
      <c r="C4" t="s">
        <v>332</v>
      </c>
      <c r="D4">
        <v>630050</v>
      </c>
      <c r="E4" s="4" t="s">
        <v>192</v>
      </c>
      <c r="F4" t="str">
        <f>VLOOKUP(D4, GL!$A$1:$D$252,3, FALSE)</f>
        <v>DEPRECIATION</v>
      </c>
      <c r="G4" s="5">
        <v>32430.589999999997</v>
      </c>
    </row>
    <row r="5" spans="1:7" x14ac:dyDescent="0.25">
      <c r="A5" t="s">
        <v>332</v>
      </c>
      <c r="B5" t="s">
        <v>331</v>
      </c>
      <c r="C5" t="s">
        <v>332</v>
      </c>
      <c r="D5">
        <v>630080</v>
      </c>
      <c r="E5" s="4" t="s">
        <v>195</v>
      </c>
      <c r="F5" t="str">
        <f>VLOOKUP(D5, GL!$A$1:$D$252,3, FALSE)</f>
        <v>DEPRECIATION</v>
      </c>
      <c r="G5" s="5">
        <v>7066.7000000000016</v>
      </c>
    </row>
    <row r="6" spans="1:7" x14ac:dyDescent="0.25">
      <c r="A6" t="s">
        <v>332</v>
      </c>
      <c r="B6" t="s">
        <v>331</v>
      </c>
      <c r="C6" t="s">
        <v>332</v>
      </c>
      <c r="D6">
        <v>617010</v>
      </c>
      <c r="E6" s="4" t="s">
        <v>224</v>
      </c>
      <c r="F6" t="str">
        <f>VLOOKUP(D6, GL!$A$1:$D$252,3, FALSE)</f>
        <v>INSURANCE EXPENSE</v>
      </c>
      <c r="G6" s="5">
        <v>80541.919999999984</v>
      </c>
    </row>
    <row r="7" spans="1:7" x14ac:dyDescent="0.25">
      <c r="A7" t="s">
        <v>332</v>
      </c>
      <c r="B7" t="s">
        <v>331</v>
      </c>
      <c r="C7" t="s">
        <v>332</v>
      </c>
      <c r="D7">
        <v>600010</v>
      </c>
      <c r="E7" s="4" t="s">
        <v>139</v>
      </c>
      <c r="F7" t="str">
        <f>VLOOKUP(D7, GL!$A$1:$D$252,3, FALSE)</f>
        <v>SALARIES &amp; WAGES</v>
      </c>
      <c r="G7" s="5">
        <v>1157739.4499999997</v>
      </c>
    </row>
    <row r="8" spans="1:7" x14ac:dyDescent="0.25">
      <c r="A8" t="s">
        <v>332</v>
      </c>
      <c r="B8" t="s">
        <v>331</v>
      </c>
      <c r="C8" t="s">
        <v>332</v>
      </c>
      <c r="D8">
        <v>600110</v>
      </c>
      <c r="E8" s="4" t="s">
        <v>146</v>
      </c>
      <c r="F8" t="str">
        <f>VLOOKUP(D8, GL!$A$1:$D$252,3, FALSE)</f>
        <v>SALARIES &amp; WAGES</v>
      </c>
      <c r="G8" s="5">
        <v>20065</v>
      </c>
    </row>
    <row r="9" spans="1:7" x14ac:dyDescent="0.25">
      <c r="A9" t="s">
        <v>332</v>
      </c>
      <c r="B9" t="s">
        <v>331</v>
      </c>
      <c r="C9" t="s">
        <v>332</v>
      </c>
      <c r="D9">
        <v>600080</v>
      </c>
      <c r="E9" s="4" t="s">
        <v>145</v>
      </c>
      <c r="F9" t="str">
        <f>VLOOKUP(D9, GL!$A$1:$D$252,3, FALSE)</f>
        <v>SALARIES &amp; WAGES</v>
      </c>
      <c r="G9" s="5">
        <v>4800</v>
      </c>
    </row>
    <row r="10" spans="1:7" x14ac:dyDescent="0.25">
      <c r="A10" t="s">
        <v>332</v>
      </c>
      <c r="B10" t="s">
        <v>331</v>
      </c>
      <c r="C10" t="s">
        <v>332</v>
      </c>
      <c r="D10">
        <v>600030</v>
      </c>
      <c r="E10" s="4" t="s">
        <v>142</v>
      </c>
      <c r="F10" t="str">
        <f>VLOOKUP(D10, GL!$A$1:$D$252,3, FALSE)</f>
        <v>SALARIES &amp; WAGES</v>
      </c>
      <c r="G10" s="5">
        <v>86737.5</v>
      </c>
    </row>
    <row r="11" spans="1:7" x14ac:dyDescent="0.25">
      <c r="A11" t="s">
        <v>332</v>
      </c>
      <c r="B11" t="s">
        <v>331</v>
      </c>
      <c r="C11" t="s">
        <v>332</v>
      </c>
      <c r="D11">
        <v>600050</v>
      </c>
      <c r="E11" s="4" t="s">
        <v>143</v>
      </c>
      <c r="F11" t="str">
        <f>VLOOKUP(D11, GL!$A$1:$D$252,3, FALSE)</f>
        <v>SALARIES &amp; WAGES</v>
      </c>
      <c r="G11" s="5">
        <v>124895.04000000004</v>
      </c>
    </row>
    <row r="12" spans="1:7" x14ac:dyDescent="0.25">
      <c r="A12" t="s">
        <v>332</v>
      </c>
      <c r="B12" t="s">
        <v>331</v>
      </c>
      <c r="C12" t="s">
        <v>332</v>
      </c>
      <c r="D12">
        <v>615020</v>
      </c>
      <c r="E12" s="4" t="s">
        <v>112</v>
      </c>
      <c r="F12" t="str">
        <f>VLOOKUP(D12, GL!$A$1:$D$252,3, FALSE)</f>
        <v>COMMUNICATION EXPENSES</v>
      </c>
      <c r="G12" s="5">
        <v>77619</v>
      </c>
    </row>
    <row r="13" spans="1:7" x14ac:dyDescent="0.25">
      <c r="A13" t="s">
        <v>332</v>
      </c>
      <c r="B13" t="s">
        <v>331</v>
      </c>
      <c r="C13" t="s">
        <v>332</v>
      </c>
      <c r="D13">
        <v>640010</v>
      </c>
      <c r="E13" s="4" t="s">
        <v>172</v>
      </c>
      <c r="F13" t="str">
        <f>VLOOKUP(D13, GL!$A$1:$D$252,3, FALSE)</f>
        <v>VEHICLE</v>
      </c>
      <c r="G13" s="5">
        <v>110305.13333333335</v>
      </c>
    </row>
    <row r="14" spans="1:7" x14ac:dyDescent="0.25">
      <c r="A14" t="s">
        <v>332</v>
      </c>
      <c r="B14" t="s">
        <v>331</v>
      </c>
      <c r="C14" t="s">
        <v>332</v>
      </c>
      <c r="D14">
        <v>611010</v>
      </c>
      <c r="E14" s="4" t="s">
        <v>285</v>
      </c>
      <c r="F14" t="str">
        <f>VLOOKUP(D14, GL!$A$1:$D$252,3, FALSE)</f>
        <v>RENT EXPENSE</v>
      </c>
      <c r="G14" s="5">
        <v>631181.48</v>
      </c>
    </row>
    <row r="15" spans="1:7" x14ac:dyDescent="0.25">
      <c r="A15" t="s">
        <v>332</v>
      </c>
      <c r="B15" t="s">
        <v>331</v>
      </c>
      <c r="C15" t="s">
        <v>332</v>
      </c>
      <c r="D15">
        <v>611030</v>
      </c>
      <c r="E15" s="4" t="s">
        <v>288</v>
      </c>
      <c r="F15" t="str">
        <f>VLOOKUP(D15, GL!$A$1:$D$252,3, FALSE)</f>
        <v>RENT EXPENSE</v>
      </c>
      <c r="G15" s="5">
        <v>332812.19999999995</v>
      </c>
    </row>
    <row r="16" spans="1:7" x14ac:dyDescent="0.25">
      <c r="A16" t="s">
        <v>332</v>
      </c>
      <c r="B16" t="s">
        <v>331</v>
      </c>
      <c r="C16" t="s">
        <v>332</v>
      </c>
      <c r="D16">
        <v>616010</v>
      </c>
      <c r="E16" s="4" t="s">
        <v>278</v>
      </c>
      <c r="F16" t="str">
        <f>VLOOKUP(D16, GL!$A$1:$D$252,3, FALSE)</f>
        <v>PRINTING, PUBLICATION AND SUBSCRIPTION</v>
      </c>
      <c r="G16" s="5">
        <v>24179.919999999998</v>
      </c>
    </row>
    <row r="17" spans="1:7" x14ac:dyDescent="0.25">
      <c r="A17" t="s">
        <v>332</v>
      </c>
      <c r="B17" t="s">
        <v>331</v>
      </c>
      <c r="C17" t="s">
        <v>332</v>
      </c>
      <c r="D17">
        <v>614030</v>
      </c>
      <c r="E17" s="4" t="s">
        <v>297</v>
      </c>
      <c r="F17" t="str">
        <f>VLOOKUP(D17, GL!$A$1:$D$252,3, FALSE)</f>
        <v>TAXES AND LICENSES</v>
      </c>
      <c r="G17" s="5">
        <v>18536.040000000012</v>
      </c>
    </row>
    <row r="18" spans="1:7" x14ac:dyDescent="0.25">
      <c r="A18" t="s">
        <v>332</v>
      </c>
      <c r="B18" t="s">
        <v>331</v>
      </c>
      <c r="C18" t="s">
        <v>332</v>
      </c>
      <c r="D18">
        <v>617030</v>
      </c>
      <c r="E18" s="4" t="s">
        <v>226</v>
      </c>
      <c r="F18" t="str">
        <f>VLOOKUP(D18, GL!$A$1:$D$252,3, FALSE)</f>
        <v>INSURANCE EXPENSE</v>
      </c>
      <c r="G18" s="5">
        <v>44148.23</v>
      </c>
    </row>
    <row r="19" spans="1:7" x14ac:dyDescent="0.25">
      <c r="A19" t="s">
        <v>332</v>
      </c>
      <c r="B19" t="s">
        <v>331</v>
      </c>
      <c r="C19" t="s">
        <v>332</v>
      </c>
      <c r="D19">
        <v>600120</v>
      </c>
      <c r="E19" s="4" t="s">
        <v>147</v>
      </c>
      <c r="F19" t="str">
        <f>VLOOKUP(D19, GL!$A$1:$D$252,3, FALSE)</f>
        <v>SALARIES &amp; WAGES</v>
      </c>
      <c r="G19" s="5">
        <v>199808.87999999995</v>
      </c>
    </row>
    <row r="20" spans="1:7" x14ac:dyDescent="0.25">
      <c r="A20" t="s">
        <v>332</v>
      </c>
      <c r="B20" t="s">
        <v>331</v>
      </c>
      <c r="C20" t="s">
        <v>332</v>
      </c>
      <c r="D20">
        <v>613010</v>
      </c>
      <c r="E20" s="4" t="s">
        <v>178</v>
      </c>
      <c r="F20" t="str">
        <f>VLOOKUP(D20, GL!$A$1:$D$252,3, FALSE)</f>
        <v>STORE EXPENSES</v>
      </c>
      <c r="G20" s="5">
        <v>20015.666666666668</v>
      </c>
    </row>
    <row r="21" spans="1:7" x14ac:dyDescent="0.25">
      <c r="A21" t="s">
        <v>332</v>
      </c>
      <c r="B21" t="s">
        <v>331</v>
      </c>
      <c r="C21" t="s">
        <v>332</v>
      </c>
      <c r="D21">
        <v>640050</v>
      </c>
      <c r="E21" s="4" t="s">
        <v>167</v>
      </c>
      <c r="F21" t="str">
        <f>VLOOKUP(D21, GL!$A$1:$D$252,3, FALSE)</f>
        <v>STORE EXPENSES</v>
      </c>
      <c r="G21" s="5">
        <v>53763.226666666662</v>
      </c>
    </row>
    <row r="22" spans="1:7" x14ac:dyDescent="0.25">
      <c r="A22" t="s">
        <v>332</v>
      </c>
      <c r="B22" t="s">
        <v>331</v>
      </c>
      <c r="C22" t="s">
        <v>332</v>
      </c>
      <c r="D22">
        <v>626070</v>
      </c>
      <c r="E22" s="4" t="s">
        <v>213</v>
      </c>
      <c r="F22" t="str">
        <f>VLOOKUP(D22, GL!$A$1:$D$252,3, FALSE)</f>
        <v>CONTRACT SERVICES</v>
      </c>
      <c r="G22" s="5">
        <v>2988</v>
      </c>
    </row>
    <row r="23" spans="1:7" x14ac:dyDescent="0.25">
      <c r="A23" t="s">
        <v>332</v>
      </c>
      <c r="B23" t="s">
        <v>331</v>
      </c>
      <c r="C23" t="s">
        <v>332</v>
      </c>
      <c r="D23">
        <v>620030</v>
      </c>
      <c r="E23" s="4" t="s">
        <v>220</v>
      </c>
      <c r="F23" t="str">
        <f>VLOOKUP(D23, GL!$A$1:$D$252,3, FALSE)</f>
        <v>DUES AND SUBSCRIPTIONS</v>
      </c>
      <c r="G23" s="5">
        <v>177277.68</v>
      </c>
    </row>
    <row r="24" spans="1:7" x14ac:dyDescent="0.25">
      <c r="A24" t="s">
        <v>332</v>
      </c>
      <c r="B24" t="s">
        <v>331</v>
      </c>
      <c r="C24" t="s">
        <v>332</v>
      </c>
      <c r="D24">
        <v>612020</v>
      </c>
      <c r="E24" s="4" t="s">
        <v>177</v>
      </c>
      <c r="F24" t="str">
        <f>VLOOKUP(D24, GL!$A$1:$D$252,3, FALSE)</f>
        <v>STORE EXPENSES</v>
      </c>
      <c r="G24" s="5">
        <v>18539.303750000003</v>
      </c>
    </row>
    <row r="25" spans="1:7" x14ac:dyDescent="0.25">
      <c r="A25" t="s">
        <v>332</v>
      </c>
      <c r="B25" t="s">
        <v>331</v>
      </c>
      <c r="C25" t="s">
        <v>332</v>
      </c>
      <c r="D25">
        <v>617020</v>
      </c>
      <c r="E25" s="4" t="s">
        <v>156</v>
      </c>
      <c r="F25" t="str">
        <f>VLOOKUP(D25, GL!$A$1:$D$252,3, FALSE)</f>
        <v>STORE EXPENSES</v>
      </c>
      <c r="G25" s="5">
        <v>847.96</v>
      </c>
    </row>
    <row r="26" spans="1:7" x14ac:dyDescent="0.25">
      <c r="A26" t="s">
        <v>332</v>
      </c>
      <c r="B26" t="s">
        <v>331</v>
      </c>
      <c r="C26" t="s">
        <v>332</v>
      </c>
      <c r="D26">
        <v>619010</v>
      </c>
      <c r="E26" s="4" t="s">
        <v>115</v>
      </c>
      <c r="F26" t="str">
        <f>VLOOKUP(D26, GL!$A$1:$D$252,3, FALSE)</f>
        <v>EMPLOYEE BENEFITS</v>
      </c>
      <c r="G26" s="5">
        <v>11770.4</v>
      </c>
    </row>
    <row r="27" spans="1:7" x14ac:dyDescent="0.25">
      <c r="A27" t="s">
        <v>332</v>
      </c>
      <c r="B27" t="s">
        <v>331</v>
      </c>
      <c r="C27" t="s">
        <v>332</v>
      </c>
      <c r="D27">
        <v>615040</v>
      </c>
      <c r="E27" s="4" t="s">
        <v>114</v>
      </c>
      <c r="F27" t="str">
        <f>VLOOKUP(D27, GL!$A$1:$D$252,3, FALSE)</f>
        <v>COMMUNICATION EXPENSES</v>
      </c>
      <c r="G27" s="5">
        <v>800</v>
      </c>
    </row>
    <row r="28" spans="1:7" x14ac:dyDescent="0.25">
      <c r="A28" t="s">
        <v>332</v>
      </c>
      <c r="B28" t="s">
        <v>331</v>
      </c>
      <c r="C28" t="s">
        <v>332</v>
      </c>
      <c r="D28">
        <v>640020</v>
      </c>
      <c r="E28" s="4" t="s">
        <v>174</v>
      </c>
      <c r="F28" t="str">
        <f>VLOOKUP(D28, GL!$A$1:$D$252,3, FALSE)</f>
        <v>VEHICLE</v>
      </c>
      <c r="G28" s="5">
        <v>131247.20000000001</v>
      </c>
    </row>
    <row r="29" spans="1:7" x14ac:dyDescent="0.25">
      <c r="A29" t="s">
        <v>332</v>
      </c>
      <c r="B29" t="s">
        <v>331</v>
      </c>
      <c r="C29" t="s">
        <v>332</v>
      </c>
      <c r="D29">
        <v>640170</v>
      </c>
      <c r="E29" s="4" t="s">
        <v>299</v>
      </c>
      <c r="F29" t="str">
        <f>VLOOKUP(D29, GL!$A$1:$D$252,3, FALSE)</f>
        <v>TAXES AND LICENSES</v>
      </c>
      <c r="G29" s="5">
        <v>549</v>
      </c>
    </row>
    <row r="30" spans="1:7" x14ac:dyDescent="0.25">
      <c r="A30" t="s">
        <v>332</v>
      </c>
      <c r="B30" t="s">
        <v>331</v>
      </c>
      <c r="C30" t="s">
        <v>332</v>
      </c>
      <c r="D30">
        <v>612030</v>
      </c>
      <c r="E30" s="4" t="s">
        <v>311</v>
      </c>
      <c r="F30" t="str">
        <f>VLOOKUP(D30, GL!$A$1:$D$252,3, FALSE)</f>
        <v>TRAVEL EXPENSES</v>
      </c>
      <c r="G30" s="5">
        <v>93940</v>
      </c>
    </row>
    <row r="31" spans="1:7" x14ac:dyDescent="0.25">
      <c r="A31" t="s">
        <v>332</v>
      </c>
      <c r="B31" t="s">
        <v>331</v>
      </c>
      <c r="C31" t="s">
        <v>332</v>
      </c>
      <c r="D31">
        <v>614070</v>
      </c>
      <c r="E31" s="4" t="s">
        <v>155</v>
      </c>
      <c r="F31" t="str">
        <f>VLOOKUP(D31, GL!$A$1:$D$252,3, FALSE)</f>
        <v>STORE EXPENSES</v>
      </c>
      <c r="G31" s="5">
        <v>53.58</v>
      </c>
    </row>
    <row r="32" spans="1:7" x14ac:dyDescent="0.25">
      <c r="A32" t="s">
        <v>332</v>
      </c>
      <c r="B32" t="s">
        <v>331</v>
      </c>
      <c r="C32" t="s">
        <v>332</v>
      </c>
      <c r="D32">
        <v>619100</v>
      </c>
      <c r="E32" s="4" t="s">
        <v>186</v>
      </c>
      <c r="F32" t="str">
        <f>VLOOKUP(D32, GL!$A$1:$D$252,3, FALSE)</f>
        <v>HR EXPENSES</v>
      </c>
      <c r="G32" s="5">
        <v>10000</v>
      </c>
    </row>
    <row r="33" spans="1:7" x14ac:dyDescent="0.25">
      <c r="A33" t="s">
        <v>332</v>
      </c>
      <c r="B33" t="s">
        <v>331</v>
      </c>
      <c r="C33" t="s">
        <v>332</v>
      </c>
      <c r="D33">
        <v>640030</v>
      </c>
      <c r="E33" s="4" t="s">
        <v>308</v>
      </c>
      <c r="F33" t="str">
        <f>VLOOKUP(D33, GL!$A$1:$D$252,3, FALSE)</f>
        <v>TRAININGS, SEMINARS &amp; CONFERENCES</v>
      </c>
      <c r="G33" s="5">
        <v>23536.21</v>
      </c>
    </row>
    <row r="34" spans="1:7" x14ac:dyDescent="0.25">
      <c r="A34" t="s">
        <v>332</v>
      </c>
      <c r="B34" t="s">
        <v>331</v>
      </c>
      <c r="C34" t="s">
        <v>332</v>
      </c>
      <c r="D34">
        <v>640210</v>
      </c>
      <c r="E34" s="4" t="s">
        <v>171</v>
      </c>
      <c r="F34" t="str">
        <f>VLOOKUP(D34, GL!$A$1:$D$252,3, FALSE)</f>
        <v>STORE EXPENSES</v>
      </c>
      <c r="G34" s="5">
        <v>150</v>
      </c>
    </row>
    <row r="35" spans="1:7" x14ac:dyDescent="0.25">
      <c r="A35" t="s">
        <v>332</v>
      </c>
      <c r="B35" t="s">
        <v>331</v>
      </c>
      <c r="C35" t="s">
        <v>332</v>
      </c>
      <c r="D35">
        <v>621020</v>
      </c>
      <c r="E35" s="4" t="s">
        <v>131</v>
      </c>
      <c r="F35" t="s">
        <v>130</v>
      </c>
      <c r="G35" s="5">
        <v>336000</v>
      </c>
    </row>
    <row r="36" spans="1:7" x14ac:dyDescent="0.25">
      <c r="D36" s="4"/>
    </row>
    <row r="37" spans="1:7" x14ac:dyDescent="0.25">
      <c r="D37" s="4"/>
    </row>
    <row r="38" spans="1:7" x14ac:dyDescent="0.25">
      <c r="D38" s="4"/>
    </row>
    <row r="39" spans="1:7" x14ac:dyDescent="0.25">
      <c r="D39" s="4"/>
    </row>
    <row r="40" spans="1:7" x14ac:dyDescent="0.25">
      <c r="D40" s="4"/>
    </row>
    <row r="41" spans="1:7" x14ac:dyDescent="0.25">
      <c r="D41" s="4"/>
    </row>
    <row r="42" spans="1:7" x14ac:dyDescent="0.25">
      <c r="D42" s="4"/>
    </row>
    <row r="43" spans="1:7" x14ac:dyDescent="0.25">
      <c r="D43" s="4"/>
    </row>
    <row r="44" spans="1:7" x14ac:dyDescent="0.25">
      <c r="D44" s="4"/>
    </row>
    <row r="45" spans="1:7" x14ac:dyDescent="0.25">
      <c r="D45" s="4"/>
    </row>
    <row r="46" spans="1:7" x14ac:dyDescent="0.25">
      <c r="D46" s="4"/>
    </row>
    <row r="47" spans="1:7" x14ac:dyDescent="0.25">
      <c r="D47" s="4"/>
    </row>
    <row r="48" spans="1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22" sqref="C2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19" sqref="A19:C1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2022-10-05T14:17:36Z</dcterms:created>
  <dcterms:modified xsi:type="dcterms:W3CDTF">2022-10-21T02:16:34Z</dcterms:modified>
  <cp:category/>
</cp:coreProperties>
</file>