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BUDGET SYSTEM\"/>
    </mc:Choice>
  </mc:AlternateContent>
  <xr:revisionPtr revIDLastSave="0" documentId="13_ncr:1_{04F57B32-7A89-44F6-8CDD-7D61C90BCD81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OPEX per GL" sheetId="1" r:id="rId1"/>
    <sheet name="Sheet1" sheetId="5" r:id="rId2"/>
    <sheet name="Cost Center (2)" sheetId="6" r:id="rId3"/>
    <sheet name="BC" sheetId="2" r:id="rId4"/>
    <sheet name="GL" sheetId="3" r:id="rId5"/>
    <sheet name="Cost Center" sheetId="4" r:id="rId6"/>
  </sheets>
  <externalReferences>
    <externalReference r:id="rId7"/>
  </externalReferences>
  <definedNames>
    <definedName name="_xlnm._FilterDatabase" localSheetId="0" hidden="1">'Comparative OPEX per GL'!$A$2:$H$267</definedName>
  </definedNames>
  <calcPr calcId="179021"/>
</workbook>
</file>

<file path=xl/calcChain.xml><?xml version="1.0" encoding="utf-8"?>
<calcChain xmlns="http://schemas.openxmlformats.org/spreadsheetml/2006/main">
  <c r="G266" i="1" l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67" i="1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6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<sst xmlns="http://schemas.openxmlformats.org/spreadsheetml/2006/main" count="2121" uniqueCount="353">
  <si>
    <t>Comparative OPEX per GL Template
Run Date : 2023-09-25 17:24:22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</si>
  <si>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</si>
  <si>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</si>
  <si>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</si>
  <si>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</si>
  <si>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</si>
  <si>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</si>
  <si>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</si>
  <si>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</si>
  <si>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</si>
  <si>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</si>
  <si>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CENTRAL LUZON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</si>
  <si>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</si>
  <si>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</si>
  <si>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</si>
  <si>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</si>
  <si>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</si>
  <si>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</si>
  <si>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</si>
  <si>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</si>
  <si>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</si>
  <si>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</si>
  <si>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</si>
  <si>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</si>
  <si>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</si>
  <si>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</si>
  <si>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</si>
  <si>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</si>
  <si>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</si>
  <si>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</si>
  <si>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</si>
  <si>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</si>
  <si>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</si>
  <si>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</si>
  <si>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</si>
  <si>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</si>
  <si>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</si>
  <si>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</si>
  <si>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</si>
  <si>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</si>
  <si>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</si>
  <si>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</si>
  <si>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</si>
  <si>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</si>
  <si>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</si>
  <si>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</si>
  <si>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</si>
  <si>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</si>
  <si>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</si>
  <si>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</si>
  <si>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</si>
  <si>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</si>
  <si>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</si>
  <si>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</si>
  <si>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</si>
  <si>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</si>
  <si>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</si>
  <si>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</si>
  <si>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</si>
  <si>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</si>
  <si>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</si>
  <si>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</si>
  <si>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</si>
  <si>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</si>
  <si>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</si>
  <si>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</si>
  <si>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</si>
  <si>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</si>
  <si>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</si>
  <si>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</si>
  <si>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</si>
  <si>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</si>
  <si>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</si>
  <si>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</si>
  <si>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</si>
  <si>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</si>
  <si>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</si>
  <si>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</si>
  <si>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</si>
  <si>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</si>
  <si>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</si>
  <si>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</si>
  <si>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</si>
  <si>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</si>
  <si>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</si>
  <si>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</si>
  <si>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</si>
  <si>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</si>
  <si>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</si>
  <si>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</si>
  <si>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</si>
  <si>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</si>
  <si>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</si>
  <si>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</si>
  <si>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</si>
  <si>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</si>
  <si>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</si>
  <si>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</si>
  <si>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</si>
  <si>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</si>
  <si>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</si>
  <si>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</si>
  <si>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</si>
  <si>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</si>
  <si>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</si>
  <si>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</si>
  <si>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</si>
  <si>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</si>
  <si>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</si>
  <si>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</si>
  <si>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</si>
  <si>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</si>
  <si>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</si>
  <si>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</si>
  <si>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</si>
  <si>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</si>
  <si>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</si>
  <si>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</si>
  <si>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</si>
  <si>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</si>
  <si>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</si>
  <si>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</si>
  <si>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</si>
  <si>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</si>
  <si>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</si>
  <si>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</si>
  <si>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</si>
  <si>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</si>
  <si>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</si>
  <si>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</si>
  <si>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</si>
  <si>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</si>
  <si>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</si>
  <si>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</si>
  <si>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</si>
  <si>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</si>
  <si>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</si>
  <si>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</si>
  <si>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</si>
  <si>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</si>
  <si>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</si>
  <si>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</si>
  <si>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</si>
  <si>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</si>
  <si>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</si>
  <si>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</si>
  <si>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</si>
  <si>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</si>
  <si>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</si>
  <si>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</si>
  <si>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</si>
  <si>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</si>
  <si>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</si>
  <si>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</si>
  <si>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</si>
  <si>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</si>
  <si>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</si>
  <si>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</si>
  <si>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</si>
  <si>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</si>
  <si>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</si>
  <si>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</si>
  <si>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</si>
  <si>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</si>
  <si>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</si>
  <si>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</si>
  <si>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</si>
  <si>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</si>
  <si>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</si>
  <si>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</si>
  <si>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</si>
  <si>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</si>
  <si>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</si>
  <si>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</si>
  <si>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</si>
  <si>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</si>
  <si>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</si>
  <si>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</si>
  <si>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</si>
  <si>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</si>
  <si>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</si>
  <si>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</si>
  <si>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</si>
  <si>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</si>
  <si>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</si>
  <si>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</si>
  <si>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</si>
  <si>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</si>
  <si>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</si>
  <si>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</si>
  <si>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</si>
  <si>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</si>
  <si>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</si>
  <si>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</si>
  <si>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</si>
  <si>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</si>
  <si>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</si>
  <si>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</si>
  <si>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</si>
  <si>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</si>
  <si>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</si>
  <si>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</si>
  <si>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</si>
  <si>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</si>
  <si>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</si>
  <si>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</si>
  <si>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</si>
  <si>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</si>
  <si>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</si>
  <si>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</si>
  <si>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</si>
  <si>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</si>
  <si>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</si>
  <si>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</si>
  <si>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</si>
  <si>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</si>
  <si>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</si>
  <si>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</si>
  <si>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</si>
  <si>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</si>
  <si>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</si>
  <si>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</si>
  <si>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</si>
  <si>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</si>
  <si>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</si>
  <si>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</si>
  <si>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</si>
  <si>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</si>
  <si>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</si>
  <si>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</si>
  <si>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</si>
  <si>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</si>
  <si>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</si>
  <si>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</si>
  <si>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Cost Center Description</t>
  </si>
  <si>
    <t>Cost Center Code</t>
  </si>
  <si>
    <t>Unit</t>
  </si>
  <si>
    <t>BC</t>
  </si>
  <si>
    <t>Type</t>
  </si>
  <si>
    <t>Group</t>
  </si>
  <si>
    <t>SLS107</t>
  </si>
  <si>
    <t>RSL107</t>
  </si>
  <si>
    <t>ENG107</t>
  </si>
  <si>
    <t>SLS207</t>
  </si>
  <si>
    <t>WHE107</t>
  </si>
  <si>
    <t>LAD107</t>
  </si>
  <si>
    <t>FIN107</t>
  </si>
  <si>
    <t>DPM107</t>
  </si>
  <si>
    <t>CSS107</t>
  </si>
  <si>
    <t>WHS007</t>
  </si>
  <si>
    <t>CSP307</t>
  </si>
  <si>
    <t>S&amp;W- Basic Pay</t>
  </si>
  <si>
    <t>S&amp;W- Overtime</t>
  </si>
  <si>
    <t>S&amp;W- SSS Employer share</t>
  </si>
  <si>
    <t>S&amp;W- 13th Month Pay</t>
  </si>
  <si>
    <t>Working Clothes</t>
  </si>
  <si>
    <t>S&amp;W- PAGIBIG Employer share</t>
  </si>
  <si>
    <t>S&amp;W- Philhealth Employer Share</t>
  </si>
  <si>
    <t>S&amp;W- Commission &amp; Incentives</t>
  </si>
  <si>
    <t>Rent Expense - Storage/Warehouse</t>
  </si>
  <si>
    <t>Rent Expense - Store</t>
  </si>
  <si>
    <t>Rent Expense - Advertising Space</t>
  </si>
  <si>
    <t>Representation Expenses</t>
  </si>
  <si>
    <t>Transportation &amp; Travel Expenses</t>
  </si>
  <si>
    <t>Out-of-Town Travel Expense</t>
  </si>
  <si>
    <t>Office Supplies</t>
  </si>
  <si>
    <t>Store Supplies</t>
  </si>
  <si>
    <t>Business Taxes</t>
  </si>
  <si>
    <t>Service Vehicle Registration Fee</t>
  </si>
  <si>
    <t>Tel&amp;Post-Cellphone</t>
  </si>
  <si>
    <t>Tel&amp;Post-Internet Fees</t>
  </si>
  <si>
    <t>Tel&amp;Post-Courier</t>
  </si>
  <si>
    <t>Photocopying/Printing Services</t>
  </si>
  <si>
    <t>Insurance Exp.-Group</t>
  </si>
  <si>
    <t>Insurance Exp.-Motor Vehicle</t>
  </si>
  <si>
    <t>Contract Labor-fixed</t>
  </si>
  <si>
    <t>Merchandising Materials Expense</t>
  </si>
  <si>
    <t>Pest Control</t>
  </si>
  <si>
    <t>Contract Labor - Crew</t>
  </si>
  <si>
    <t>Sales Incentives - crew</t>
  </si>
  <si>
    <t>EB-Meal Expenses</t>
  </si>
  <si>
    <t>Incentives &amp; Commission</t>
  </si>
  <si>
    <t>EB-Medical Expenses</t>
  </si>
  <si>
    <t>Honorarium</t>
  </si>
  <si>
    <t>Pre Employment Expenses</t>
  </si>
  <si>
    <t>Trade Promo- Support</t>
  </si>
  <si>
    <t>DE- Leasehold Improv</t>
  </si>
  <si>
    <t>DE-Computer Software</t>
  </si>
  <si>
    <t>Depreciation Exp.-Store Equipment</t>
  </si>
  <si>
    <t>Depreciation Exp.-Other Assets</t>
  </si>
  <si>
    <t>DE-Computer Equipt&amp;P</t>
  </si>
  <si>
    <t>Fuel Expenses</t>
  </si>
  <si>
    <t>Repairs &amp; Maint.-Vehicle</t>
  </si>
  <si>
    <t>Meeting &amp; Conference</t>
  </si>
  <si>
    <t>Trainings and Seminars</t>
  </si>
  <si>
    <t>LWP- Electricity</t>
  </si>
  <si>
    <t>LWP- Water</t>
  </si>
  <si>
    <t>Donation &amp; Contribution</t>
  </si>
  <si>
    <t>Sampling Expenses</t>
  </si>
  <si>
    <t>Employee Engagement</t>
  </si>
  <si>
    <t>Documentary Stamps</t>
  </si>
  <si>
    <t>Repairs &amp; Maint.- Others</t>
  </si>
  <si>
    <t>Fixed Freight Charges</t>
  </si>
  <si>
    <t>DE- Trans. Equip.</t>
  </si>
  <si>
    <t>Factory &amp; Farm Supplies-Fixed</t>
  </si>
  <si>
    <t>Registration Fee</t>
  </si>
  <si>
    <t>Penalties</t>
  </si>
  <si>
    <t>Garbage Disposal</t>
  </si>
  <si>
    <t>Remittance Charges</t>
  </si>
  <si>
    <t>Contract Labor - Crew Overtime</t>
  </si>
  <si>
    <t>Trade Promo- Display Materials</t>
  </si>
  <si>
    <t>Trade Promo- Signages</t>
  </si>
  <si>
    <t>Ice Consumption - fixed</t>
  </si>
  <si>
    <t>DE- Mach. Equipment</t>
  </si>
  <si>
    <t>Rent Expense - Office Space</t>
  </si>
  <si>
    <t>Rent Expense - House</t>
  </si>
  <si>
    <t>Depreciation Exp.-Office Equipment</t>
  </si>
  <si>
    <t>DE- Office Furniture</t>
  </si>
  <si>
    <t>Loyalty &amp; Awards</t>
  </si>
  <si>
    <t>SLS407</t>
  </si>
  <si>
    <t>RAD407</t>
  </si>
  <si>
    <t>ENG407</t>
  </si>
  <si>
    <t>ULR407</t>
  </si>
  <si>
    <t>CLS407</t>
  </si>
  <si>
    <t>LAD407</t>
  </si>
  <si>
    <t>FIN407</t>
  </si>
  <si>
    <t>CENTRAL LUZON - MARINADES WAREHOUSE</t>
  </si>
  <si>
    <t>CLO407</t>
  </si>
  <si>
    <t>SUPPLY CHAIN MANAGEMENT</t>
  </si>
  <si>
    <t>Unit and BC</t>
  </si>
  <si>
    <t>COM</t>
  </si>
  <si>
    <t>CENTRAL LUZON - ADMIN</t>
  </si>
  <si>
    <t>LEGAL AND ADMIN</t>
  </si>
  <si>
    <t>CENTRAL LUZON - FINANCE</t>
  </si>
  <si>
    <t>FINANCE SUPPORT CENTER</t>
  </si>
  <si>
    <t>CENTRAL LUZON  - ISSC</t>
  </si>
  <si>
    <t>INFORMATION SYSTEMS SUPPORT CENTER</t>
  </si>
  <si>
    <t>CENTRAL LUZON - ENGINEERING SERVICES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</si>
  <si>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</si>
  <si>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</si>
  <si>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</si>
  <si>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</si>
  <si>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</si>
  <si>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CENTRAL LUZON CTG - SALES</t>
  </si>
  <si>
    <t>SALES</t>
  </si>
  <si>
    <t>CTG</t>
  </si>
  <si>
    <t>CENTRAL LUZON CTG - ADMIN</t>
  </si>
  <si>
    <t>CENTRAL LUZON UR - SALES</t>
  </si>
  <si>
    <t>UR</t>
  </si>
  <si>
    <t>CL RSL ADMIN</t>
  </si>
  <si>
    <t>RSL</t>
  </si>
  <si>
    <t>JUMBO JENRA</t>
  </si>
  <si>
    <t>UR SALVADOR ST GUIMBA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</si>
</sst>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" fontId="0" fillId="0" borderId="0" xfId="0" applyNumberFormat="1"/>
    <xf numFmtId="0" fontId="2" fillId="0" borderId="0" xfId="0" applyFont="1"/>
    <xf numFmtId="0" fontId="1" fillId="2" borderId="1" xfId="1" applyFont="1" applyFill="1" applyBorder="1" applyAlignment="1">
      <alignment horizontal="center" vertical="center"/>
    </xf>
    <xf numFmtId="0" fontId="2" fillId="0" borderId="0" xfId="1"/>
    <xf numFmtId="0" fontId="2" fillId="0" borderId="0" xfId="1" applyAlignment="1">
      <alignment horizontal="left"/>
    </xf>
  </cellXfs>
  <cellStyles count="2">
    <cellStyle name="Normal" xfId="0" builtinId="0"/>
    <cellStyle name="Normal 2" xfId="1" xr:uid="{787B9492-4DB6-4955-AECE-71489955DAF3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gmagauay/Desktop/ACTUAL-BUDGET%202024/GL%20Accounts%20(BOS%20vs%20SAP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"/>
      <sheetName val="BC"/>
    </sheetNames>
    <sheetDataSet>
      <sheetData sheetId="0">
        <row r="1">
          <cell r="A1" t="str">
            <v>CHOOKS TO GO INC</v>
          </cell>
          <cell r="G1" t="str">
            <v>CHOOKS TO GO INC</v>
          </cell>
        </row>
        <row r="2">
          <cell r="A2" t="str">
            <v>CHART OF ACCOUNTS</v>
          </cell>
          <cell r="G2" t="str">
            <v>CHART OF ACCOUNTS</v>
          </cell>
        </row>
        <row r="5">
          <cell r="A5" t="str">
            <v>BOS GL CODE</v>
          </cell>
          <cell r="B5" t="str">
            <v>BOS GL GROUP</v>
          </cell>
          <cell r="C5" t="str">
            <v>BOS GL ACCOUNT</v>
          </cell>
          <cell r="D5" t="str">
            <v>SAP CODE</v>
          </cell>
          <cell r="E5" t="str">
            <v>SAP GL ACCOUNT</v>
          </cell>
          <cell r="G5" t="str">
            <v>BOS GL CODE</v>
          </cell>
        </row>
        <row r="6">
          <cell r="A6" t="str">
            <v>600000000000</v>
          </cell>
          <cell r="B6" t="str">
            <v>OPERATING EXPENSES</v>
          </cell>
          <cell r="G6" t="str">
            <v>600000000000</v>
          </cell>
        </row>
        <row r="7">
          <cell r="A7">
            <v>6000000000</v>
          </cell>
          <cell r="B7" t="str">
            <v>GENERAL AND ADMIN EXPENSES</v>
          </cell>
          <cell r="G7">
            <v>6000000000</v>
          </cell>
        </row>
        <row r="8">
          <cell r="A8">
            <v>60000000</v>
          </cell>
          <cell r="B8" t="str">
            <v>SALARIES AND WAGES</v>
          </cell>
          <cell r="G8">
            <v>60000000</v>
          </cell>
        </row>
        <row r="9">
          <cell r="A9">
            <v>60000010</v>
          </cell>
          <cell r="B9" t="str">
            <v>SALARIES AND WAGES</v>
          </cell>
          <cell r="C9" t="str">
            <v>S&amp;W- BASIC PAY</v>
          </cell>
          <cell r="D9">
            <v>600010</v>
          </cell>
          <cell r="E9" t="str">
            <v>S&amp;W- Basic Pay</v>
          </cell>
          <cell r="G9">
            <v>60000010</v>
          </cell>
        </row>
        <row r="10">
          <cell r="A10">
            <v>60000020</v>
          </cell>
          <cell r="B10" t="str">
            <v>SALARIES AND WAGES</v>
          </cell>
          <cell r="C10" t="str">
            <v>S&amp;W- BASIC PAY (NON TAX)</v>
          </cell>
          <cell r="D10" t="str">
            <v>0</v>
          </cell>
          <cell r="E10" t="str">
            <v>0</v>
          </cell>
          <cell r="G10">
            <v>60000020</v>
          </cell>
        </row>
        <row r="11">
          <cell r="A11">
            <v>60000030</v>
          </cell>
          <cell r="B11" t="str">
            <v>SALARIES AND WAGES</v>
          </cell>
          <cell r="C11" t="str">
            <v>S&amp;W- OVERTIME</v>
          </cell>
          <cell r="D11">
            <v>600020</v>
          </cell>
          <cell r="E11" t="str">
            <v>S&amp;W- Overtime</v>
          </cell>
          <cell r="G11">
            <v>60000030</v>
          </cell>
        </row>
        <row r="12">
          <cell r="A12">
            <v>60000040</v>
          </cell>
          <cell r="B12" t="str">
            <v>SALARIES AND WAGES</v>
          </cell>
          <cell r="C12" t="str">
            <v>S&amp;W- ALLOWANCE</v>
          </cell>
          <cell r="D12" t="str">
            <v>0</v>
          </cell>
          <cell r="E12" t="str">
            <v>0</v>
          </cell>
          <cell r="G12">
            <v>60000040</v>
          </cell>
        </row>
        <row r="13">
          <cell r="A13">
            <v>60000050</v>
          </cell>
          <cell r="B13" t="str">
            <v>SALARIES AND WAGES</v>
          </cell>
          <cell r="C13" t="str">
            <v>S&amp;W- DE MINIMIS ALLOWANCE</v>
          </cell>
          <cell r="D13" t="str">
            <v>0</v>
          </cell>
          <cell r="E13" t="str">
            <v>0</v>
          </cell>
          <cell r="G13">
            <v>60000050</v>
          </cell>
        </row>
        <row r="14">
          <cell r="A14">
            <v>60100000</v>
          </cell>
          <cell r="B14" t="str">
            <v>BONUS &amp; BENEFITS</v>
          </cell>
          <cell r="G14">
            <v>60100000</v>
          </cell>
        </row>
        <row r="15">
          <cell r="A15">
            <v>60100010</v>
          </cell>
          <cell r="B15" t="str">
            <v>BONUS &amp; BENEFITS</v>
          </cell>
          <cell r="C15" t="str">
            <v>S&amp;W- 13TH MONTH</v>
          </cell>
          <cell r="D15">
            <v>600050</v>
          </cell>
          <cell r="E15" t="str">
            <v>S&amp;W- 13th Month Pay</v>
          </cell>
          <cell r="G15">
            <v>60100010</v>
          </cell>
        </row>
        <row r="16">
          <cell r="A16">
            <v>60100020</v>
          </cell>
          <cell r="B16" t="str">
            <v>BONUS &amp; BENEFITS</v>
          </cell>
          <cell r="C16" t="str">
            <v>S&amp;W- 14TH MONTH</v>
          </cell>
          <cell r="D16" t="str">
            <v>0</v>
          </cell>
          <cell r="E16" t="str">
            <v>0</v>
          </cell>
          <cell r="G16">
            <v>60100020</v>
          </cell>
        </row>
        <row r="17">
          <cell r="A17">
            <v>60100030</v>
          </cell>
          <cell r="B17" t="str">
            <v>BONUS &amp; BENEFITS</v>
          </cell>
          <cell r="C17" t="str">
            <v>S&amp;W- COMMISSION &amp; INCENTIVES</v>
          </cell>
          <cell r="D17">
            <v>600120</v>
          </cell>
          <cell r="E17" t="str">
            <v>S&amp;W- Commission &amp; Incentives</v>
          </cell>
          <cell r="G17">
            <v>60100030</v>
          </cell>
        </row>
        <row r="18">
          <cell r="A18">
            <v>60100040</v>
          </cell>
          <cell r="B18" t="str">
            <v>BONUS &amp; BENEFITS</v>
          </cell>
          <cell r="C18" t="str">
            <v>INCENTIVES &amp; COMMISSION (NON TAX)</v>
          </cell>
          <cell r="D18">
            <v>619020</v>
          </cell>
          <cell r="E18" t="str">
            <v>Incentives &amp; Commission</v>
          </cell>
          <cell r="G18">
            <v>60100040</v>
          </cell>
        </row>
        <row r="19">
          <cell r="A19">
            <v>60100050</v>
          </cell>
          <cell r="B19" t="str">
            <v>BONUS &amp; BENEFITS</v>
          </cell>
          <cell r="C19" t="str">
            <v>WORKING CLOTHES</v>
          </cell>
          <cell r="D19">
            <v>600060</v>
          </cell>
          <cell r="E19" t="str">
            <v>Working Clothes</v>
          </cell>
          <cell r="F19" t="str">
            <v>EMPLOYEES</v>
          </cell>
          <cell r="G19">
            <v>60100050</v>
          </cell>
        </row>
        <row r="20">
          <cell r="A20">
            <v>60100060</v>
          </cell>
          <cell r="B20" t="str">
            <v>BONUS &amp; BENEFITS</v>
          </cell>
          <cell r="C20" t="str">
            <v>RELOCATION EXPENSES</v>
          </cell>
          <cell r="D20" t="str">
            <v>0</v>
          </cell>
          <cell r="E20" t="str">
            <v>0</v>
          </cell>
          <cell r="G20">
            <v>60100060</v>
          </cell>
        </row>
        <row r="21">
          <cell r="A21">
            <v>60100070</v>
          </cell>
          <cell r="B21" t="str">
            <v>BONUS &amp; BENEFITS</v>
          </cell>
          <cell r="C21" t="str">
            <v>RETIREMENT/SEPARATION PAY</v>
          </cell>
          <cell r="D21">
            <v>619050</v>
          </cell>
          <cell r="E21" t="str">
            <v>EB-Retirement/Separation Pay</v>
          </cell>
          <cell r="F21" t="str">
            <v xml:space="preserve">  619050  EB-Retirement/Separation Pay</v>
          </cell>
          <cell r="G21">
            <v>60100070</v>
          </cell>
        </row>
        <row r="22">
          <cell r="A22">
            <v>60100080</v>
          </cell>
          <cell r="B22" t="str">
            <v>BONUS &amp; BENEFITS</v>
          </cell>
          <cell r="C22" t="str">
            <v>MEMBERSHIP DUES</v>
          </cell>
          <cell r="D22">
            <v>619060</v>
          </cell>
          <cell r="E22" t="str">
            <v>EB-Membership Dues</v>
          </cell>
          <cell r="G22">
            <v>60100080</v>
          </cell>
        </row>
        <row r="23">
          <cell r="A23">
            <v>60100090</v>
          </cell>
          <cell r="B23" t="str">
            <v>BONUS &amp; BENEFITS</v>
          </cell>
          <cell r="C23" t="str">
            <v>MEDICAL EXPENSES</v>
          </cell>
          <cell r="D23">
            <v>619070</v>
          </cell>
          <cell r="E23" t="str">
            <v>EB-Medical Expenses</v>
          </cell>
          <cell r="G23">
            <v>60100090</v>
          </cell>
        </row>
        <row r="24">
          <cell r="A24">
            <v>60100100</v>
          </cell>
          <cell r="B24" t="str">
            <v>BONUS &amp; BENEFITS</v>
          </cell>
          <cell r="C24" t="str">
            <v>PERSONAL PROTECTIVE EQUIPMENT</v>
          </cell>
          <cell r="D24">
            <v>619150</v>
          </cell>
          <cell r="E24" t="str">
            <v>Personal Protective Equipment</v>
          </cell>
          <cell r="G24">
            <v>60100100</v>
          </cell>
        </row>
        <row r="25">
          <cell r="A25">
            <v>60100110</v>
          </cell>
          <cell r="B25" t="str">
            <v>BONUS &amp; BENEFITS</v>
          </cell>
          <cell r="C25" t="str">
            <v>CHRISTMAS GIVE-AWAYS</v>
          </cell>
          <cell r="D25">
            <v>619080</v>
          </cell>
          <cell r="E25" t="str">
            <v>EB-Christmas Give-aways</v>
          </cell>
          <cell r="F25" t="str">
            <v xml:space="preserve">  619080  EB-Christmas Give-aways</v>
          </cell>
          <cell r="G25">
            <v>60100110</v>
          </cell>
        </row>
        <row r="26">
          <cell r="A26">
            <v>60100120</v>
          </cell>
          <cell r="B26" t="str">
            <v>BONUS &amp; BENEFITS</v>
          </cell>
          <cell r="C26" t="str">
            <v>BEREAVEMENT ASSISTANCE</v>
          </cell>
          <cell r="D26">
            <v>619090</v>
          </cell>
          <cell r="E26" t="str">
            <v>EB-Bereavement Assistance</v>
          </cell>
          <cell r="F26" t="str">
            <v xml:space="preserve">  619090  EB-Bereavement Assistance</v>
          </cell>
          <cell r="G26">
            <v>60100120</v>
          </cell>
        </row>
        <row r="27">
          <cell r="A27">
            <v>60100130</v>
          </cell>
          <cell r="B27" t="str">
            <v>BONUS &amp; BENEFITS</v>
          </cell>
          <cell r="C27" t="str">
            <v>EDUCATIONAL ASSISTANCE</v>
          </cell>
          <cell r="D27" t="str">
            <v>0</v>
          </cell>
          <cell r="E27" t="str">
            <v>0</v>
          </cell>
          <cell r="G27">
            <v>60100130</v>
          </cell>
        </row>
        <row r="28">
          <cell r="A28">
            <v>60100140</v>
          </cell>
          <cell r="B28" t="str">
            <v>BONUS &amp; BENEFITS</v>
          </cell>
          <cell r="C28" t="str">
            <v>EMPLOYEE ENGAGEMENT</v>
          </cell>
          <cell r="D28">
            <v>640110</v>
          </cell>
          <cell r="E28" t="str">
            <v>Employee Engagement</v>
          </cell>
          <cell r="G28">
            <v>60100140</v>
          </cell>
        </row>
        <row r="29">
          <cell r="A29">
            <v>60100150</v>
          </cell>
          <cell r="B29" t="str">
            <v>BONUS &amp; BENEFITS</v>
          </cell>
          <cell r="C29" t="str">
            <v>FINANCIAL ASSISTANCE</v>
          </cell>
          <cell r="D29" t="str">
            <v>0</v>
          </cell>
          <cell r="E29" t="str">
            <v>0</v>
          </cell>
          <cell r="G29">
            <v>60100150</v>
          </cell>
        </row>
        <row r="30">
          <cell r="A30">
            <v>60100160</v>
          </cell>
          <cell r="B30" t="str">
            <v>BONUS &amp; BENEFITS</v>
          </cell>
          <cell r="C30" t="str">
            <v>LOYALTY &amp; SERVICE AWARDS</v>
          </cell>
          <cell r="D30">
            <v>619100</v>
          </cell>
          <cell r="E30" t="str">
            <v>Loyalty &amp; Awards</v>
          </cell>
          <cell r="G30">
            <v>60100160</v>
          </cell>
        </row>
        <row r="31">
          <cell r="A31">
            <v>60100170</v>
          </cell>
          <cell r="B31" t="str">
            <v>BONUS &amp; BENEFITS</v>
          </cell>
          <cell r="C31" t="str">
            <v>HONORARIUM</v>
          </cell>
          <cell r="D31">
            <v>619110</v>
          </cell>
          <cell r="E31" t="str">
            <v>Honorarium</v>
          </cell>
          <cell r="G31">
            <v>60100170</v>
          </cell>
        </row>
        <row r="32">
          <cell r="A32">
            <v>60100180</v>
          </cell>
          <cell r="B32" t="str">
            <v>BONUS &amp; BENEFITS</v>
          </cell>
          <cell r="C32" t="str">
            <v>PRE EMPLOYMENT EXPENSES</v>
          </cell>
          <cell r="D32">
            <v>619120</v>
          </cell>
          <cell r="E32" t="str">
            <v>Pre Employment Expenses</v>
          </cell>
          <cell r="G32">
            <v>60100180</v>
          </cell>
        </row>
        <row r="33">
          <cell r="A33">
            <v>60100190</v>
          </cell>
          <cell r="B33" t="str">
            <v>BONUS &amp; BENEFITS</v>
          </cell>
          <cell r="C33" t="str">
            <v>ON BOARDING EXPENSES</v>
          </cell>
          <cell r="D33">
            <v>619130</v>
          </cell>
          <cell r="E33" t="str">
            <v>On Boarding Expenses</v>
          </cell>
          <cell r="G33">
            <v>60100190</v>
          </cell>
        </row>
        <row r="34">
          <cell r="A34">
            <v>60100200</v>
          </cell>
          <cell r="B34" t="str">
            <v>BONUS &amp; BENEFITS</v>
          </cell>
          <cell r="C34" t="str">
            <v>HAZARD PAY - EMPLOYEES</v>
          </cell>
          <cell r="D34">
            <v>619140</v>
          </cell>
          <cell r="E34" t="str">
            <v>Hazard Pay - Employees</v>
          </cell>
          <cell r="G34">
            <v>60100200</v>
          </cell>
        </row>
        <row r="35">
          <cell r="A35">
            <v>60100210</v>
          </cell>
          <cell r="B35" t="str">
            <v>BONUS &amp; BENEFITS</v>
          </cell>
          <cell r="C35" t="str">
            <v>SSS MATERNITY BENEFITS</v>
          </cell>
          <cell r="D35" t="str">
            <v>0</v>
          </cell>
          <cell r="E35" t="str">
            <v>0</v>
          </cell>
          <cell r="G35">
            <v>60100210</v>
          </cell>
        </row>
        <row r="36">
          <cell r="A36">
            <v>60100220</v>
          </cell>
          <cell r="B36" t="str">
            <v>BONUS &amp; BENEFITS</v>
          </cell>
          <cell r="C36" t="str">
            <v>MAGNA CARTA BENEFITS</v>
          </cell>
          <cell r="D36" t="str">
            <v>0</v>
          </cell>
          <cell r="E36" t="str">
            <v>0</v>
          </cell>
          <cell r="G36">
            <v>60100220</v>
          </cell>
        </row>
        <row r="37">
          <cell r="A37">
            <v>60200000</v>
          </cell>
          <cell r="B37" t="str">
            <v>SSS/PHILHEALTH/HDMF</v>
          </cell>
          <cell r="G37">
            <v>60200000</v>
          </cell>
        </row>
        <row r="38">
          <cell r="A38">
            <v>60200010</v>
          </cell>
          <cell r="B38" t="str">
            <v>SSS/PHILHEALTH/HDMF</v>
          </cell>
          <cell r="C38" t="str">
            <v>S&amp;W- SSS EMPLOYER SHARE</v>
          </cell>
          <cell r="D38">
            <v>600030</v>
          </cell>
          <cell r="E38" t="str">
            <v>S&amp;W- SSS Employer share</v>
          </cell>
          <cell r="G38">
            <v>60200010</v>
          </cell>
        </row>
        <row r="39">
          <cell r="A39">
            <v>60200020</v>
          </cell>
          <cell r="B39" t="str">
            <v>SSS/PHILHEALTH/HDMF</v>
          </cell>
          <cell r="C39" t="str">
            <v>S&amp;W- PAGIBIG EMPLOYER SHARE</v>
          </cell>
          <cell r="D39">
            <v>600080</v>
          </cell>
          <cell r="E39" t="str">
            <v>S&amp;W- PAGIBIG Employer share</v>
          </cell>
          <cell r="G39">
            <v>60200020</v>
          </cell>
        </row>
        <row r="40">
          <cell r="A40">
            <v>60200030</v>
          </cell>
          <cell r="B40" t="str">
            <v>SSS/PHILHEALTH/HDMF</v>
          </cell>
          <cell r="C40" t="str">
            <v>S&amp;W- PHILHEALTH EMPLOYER SHARE</v>
          </cell>
          <cell r="D40">
            <v>600110</v>
          </cell>
          <cell r="E40" t="str">
            <v>S&amp;W- Philhealth Employer Share</v>
          </cell>
          <cell r="G40">
            <v>60200030</v>
          </cell>
        </row>
        <row r="41">
          <cell r="A41">
            <v>60300000</v>
          </cell>
          <cell r="B41" t="str">
            <v>RENT EXPENSE</v>
          </cell>
          <cell r="G41">
            <v>60300000</v>
          </cell>
        </row>
        <row r="42">
          <cell r="A42">
            <v>60300010</v>
          </cell>
          <cell r="B42" t="str">
            <v>RENT EXPENSE</v>
          </cell>
          <cell r="C42" t="str">
            <v>RENT EXPENSE - OFFICE SPACE</v>
          </cell>
          <cell r="D42">
            <v>611010</v>
          </cell>
          <cell r="E42" t="str">
            <v>Rent Expense - Office Space</v>
          </cell>
          <cell r="G42">
            <v>60300010</v>
          </cell>
        </row>
        <row r="43">
          <cell r="A43">
            <v>60300020</v>
          </cell>
          <cell r="B43" t="str">
            <v>RENT EXPENSE</v>
          </cell>
          <cell r="C43" t="str">
            <v>RENT EXPENSE - STORAGE/WAREHOUSE</v>
          </cell>
          <cell r="D43">
            <v>611020</v>
          </cell>
          <cell r="E43" t="str">
            <v>Rent Expense - Storage/Warehouse</v>
          </cell>
          <cell r="G43">
            <v>60300020</v>
          </cell>
        </row>
        <row r="44">
          <cell r="A44">
            <v>60300030</v>
          </cell>
          <cell r="B44" t="str">
            <v>RENT EXPENSE</v>
          </cell>
          <cell r="C44" t="str">
            <v>RENT EXPENSE - PARKING LOT</v>
          </cell>
          <cell r="D44">
            <v>611030</v>
          </cell>
          <cell r="E44" t="str">
            <v>Rent Expense-Parking Lot</v>
          </cell>
          <cell r="G44">
            <v>60300030</v>
          </cell>
        </row>
        <row r="45">
          <cell r="A45">
            <v>60300040</v>
          </cell>
          <cell r="B45" t="str">
            <v>RENT EXPENSE</v>
          </cell>
          <cell r="C45" t="str">
            <v>RENT EXPENSE - HOUSE</v>
          </cell>
          <cell r="D45">
            <v>611040</v>
          </cell>
          <cell r="E45" t="str">
            <v>Rent Expense - House</v>
          </cell>
          <cell r="G45">
            <v>60300040</v>
          </cell>
        </row>
        <row r="46">
          <cell r="A46">
            <v>60300050</v>
          </cell>
          <cell r="B46" t="str">
            <v>RENT EXPENSE</v>
          </cell>
          <cell r="C46" t="str">
            <v>RENT EXPENSE - VEHICLE</v>
          </cell>
          <cell r="D46">
            <v>611050</v>
          </cell>
          <cell r="E46" t="str">
            <v>Rent Expense - Vehicle</v>
          </cell>
          <cell r="G46">
            <v>60300050</v>
          </cell>
        </row>
        <row r="47">
          <cell r="A47">
            <v>60300060</v>
          </cell>
          <cell r="B47" t="str">
            <v>RENT EXPENSE</v>
          </cell>
          <cell r="C47" t="str">
            <v>RENT EXPENSE - STORE</v>
          </cell>
          <cell r="D47">
            <v>611060</v>
          </cell>
          <cell r="E47" t="str">
            <v>Rent Expense - Store</v>
          </cell>
          <cell r="G47">
            <v>60300060</v>
          </cell>
        </row>
        <row r="48">
          <cell r="A48">
            <v>60300070</v>
          </cell>
          <cell r="B48" t="str">
            <v>RENT EXPENSE</v>
          </cell>
          <cell r="C48" t="str">
            <v>RENT EXPENSE - ADVERTISING SPACE</v>
          </cell>
          <cell r="D48">
            <v>611070</v>
          </cell>
          <cell r="E48" t="str">
            <v>Rent Expense-Advertising Space</v>
          </cell>
          <cell r="G48">
            <v>60300070</v>
          </cell>
        </row>
        <row r="49">
          <cell r="A49">
            <v>60300080</v>
          </cell>
          <cell r="B49" t="str">
            <v>RENT EXPENSE</v>
          </cell>
          <cell r="C49" t="str">
            <v>RENT EXPENSE - LABORATORY SPACE</v>
          </cell>
          <cell r="D49">
            <v>611090</v>
          </cell>
          <cell r="E49" t="str">
            <v>Rent Expense - Laboratory Space</v>
          </cell>
          <cell r="F49" t="str">
            <v xml:space="preserve">  611090  Rent Expense - Laboratory Space</v>
          </cell>
          <cell r="G49">
            <v>60300080</v>
          </cell>
        </row>
        <row r="50">
          <cell r="A50">
            <v>60300090</v>
          </cell>
          <cell r="B50" t="str">
            <v>RENT EXPENSE</v>
          </cell>
          <cell r="C50" t="str">
            <v>RENT EXPENSE - SPORTS FACILITIES</v>
          </cell>
          <cell r="D50" t="str">
            <v>0</v>
          </cell>
          <cell r="E50" t="str">
            <v>0</v>
          </cell>
          <cell r="G50">
            <v>60300090</v>
          </cell>
        </row>
        <row r="51">
          <cell r="A51">
            <v>60300100</v>
          </cell>
          <cell r="B51" t="str">
            <v>RENT EXPENSE</v>
          </cell>
          <cell r="C51" t="str">
            <v>RENT EXPENSE - MACHINERIES</v>
          </cell>
          <cell r="D51" t="str">
            <v>0</v>
          </cell>
          <cell r="E51" t="str">
            <v>0</v>
          </cell>
          <cell r="G51">
            <v>60300100</v>
          </cell>
        </row>
        <row r="52">
          <cell r="A52">
            <v>60400000</v>
          </cell>
          <cell r="B52" t="str">
            <v>REPRESENTATION EXPENSES</v>
          </cell>
          <cell r="G52">
            <v>60400000</v>
          </cell>
        </row>
        <row r="53">
          <cell r="A53">
            <v>60400010</v>
          </cell>
          <cell r="B53" t="str">
            <v>REPRESENTATION EXPENSES</v>
          </cell>
          <cell r="C53" t="str">
            <v>REPRESENTATION EXPENSES</v>
          </cell>
          <cell r="D53">
            <v>612010</v>
          </cell>
          <cell r="E53" t="str">
            <v>Representation Expenses</v>
          </cell>
          <cell r="G53">
            <v>60400010</v>
          </cell>
        </row>
        <row r="54">
          <cell r="A54">
            <v>60400020</v>
          </cell>
          <cell r="B54" t="str">
            <v>REPRESENTATION EXPENSES</v>
          </cell>
          <cell r="C54" t="str">
            <v>REPRESENTATION EXPENSES - FIXED</v>
          </cell>
          <cell r="D54">
            <v>611080</v>
          </cell>
          <cell r="E54" t="str">
            <v>Representation Expenses - Fixed</v>
          </cell>
          <cell r="F54" t="str">
            <v xml:space="preserve">  611080  Representation Expenses - Fixed</v>
          </cell>
          <cell r="G54">
            <v>60400020</v>
          </cell>
        </row>
        <row r="55">
          <cell r="A55">
            <v>60400030</v>
          </cell>
          <cell r="B55" t="str">
            <v>REPRESENTATION EXPENSES</v>
          </cell>
          <cell r="C55" t="str">
            <v>CHRISTMAS EXPENSES</v>
          </cell>
          <cell r="D55" t="str">
            <v>0</v>
          </cell>
          <cell r="E55" t="str">
            <v>0</v>
          </cell>
          <cell r="G55">
            <v>60400030</v>
          </cell>
        </row>
        <row r="56">
          <cell r="A56">
            <v>60400040</v>
          </cell>
          <cell r="B56" t="str">
            <v>REPRESENTATION EXPENSES</v>
          </cell>
          <cell r="C56" t="str">
            <v>MEAL &amp; SUBSISTENCE EXPENSES</v>
          </cell>
          <cell r="D56">
            <v>619010</v>
          </cell>
          <cell r="E56" t="str">
            <v>EB-Meal Expenses</v>
          </cell>
          <cell r="G56">
            <v>60400040</v>
          </cell>
        </row>
        <row r="57">
          <cell r="A57">
            <v>60400050</v>
          </cell>
          <cell r="B57" t="str">
            <v>REPRESENTATION EXPENSES</v>
          </cell>
          <cell r="C57" t="str">
            <v>MEALS WITH SECOND PARTIES</v>
          </cell>
          <cell r="D57">
            <v>612060</v>
          </cell>
          <cell r="E57" t="str">
            <v>Meals with Second Parties</v>
          </cell>
          <cell r="F57" t="str">
            <v xml:space="preserve">  612060  Meals with Second Parties</v>
          </cell>
          <cell r="G57">
            <v>60400050</v>
          </cell>
        </row>
        <row r="58">
          <cell r="A58">
            <v>60400060</v>
          </cell>
          <cell r="B58" t="str">
            <v>REPRESENTATION EXPENSES</v>
          </cell>
          <cell r="C58" t="str">
            <v>LODGING/HOTEL ACCOMMODATION EXP</v>
          </cell>
          <cell r="D58">
            <v>612030</v>
          </cell>
          <cell r="E58" t="str">
            <v>Out-of-Town Travel Expense</v>
          </cell>
          <cell r="G58">
            <v>60400060</v>
          </cell>
        </row>
        <row r="59">
          <cell r="A59">
            <v>60500000</v>
          </cell>
          <cell r="B59" t="str">
            <v>LEARNING &amp; DEVELOPMENT EXPENSES</v>
          </cell>
          <cell r="G59">
            <v>60500000</v>
          </cell>
        </row>
        <row r="60">
          <cell r="A60">
            <v>60500010</v>
          </cell>
          <cell r="B60" t="str">
            <v>LEARNING &amp; DEVELOPMENT EXPENSES</v>
          </cell>
          <cell r="C60" t="str">
            <v>LEARNING &amp; DEVELOPMENT EXPENSES</v>
          </cell>
          <cell r="D60" t="str">
            <v>0</v>
          </cell>
          <cell r="E60" t="str">
            <v>0</v>
          </cell>
          <cell r="G60">
            <v>60500010</v>
          </cell>
        </row>
        <row r="61">
          <cell r="A61">
            <v>60600000</v>
          </cell>
          <cell r="B61" t="str">
            <v>TRANSPORTATION &amp; TRAVEL EXPENSES</v>
          </cell>
          <cell r="G61">
            <v>60600000</v>
          </cell>
        </row>
        <row r="62">
          <cell r="A62">
            <v>60600010</v>
          </cell>
          <cell r="B62" t="str">
            <v>TRANSPORTATION &amp; TRAVEL EXPENSES</v>
          </cell>
          <cell r="C62" t="str">
            <v>TRANSPORTATION &amp; TRAVEL EXPENSES</v>
          </cell>
          <cell r="D62">
            <v>612020</v>
          </cell>
          <cell r="E62" t="str">
            <v>Transportation &amp; Travel Expenses</v>
          </cell>
          <cell r="G62">
            <v>60600010</v>
          </cell>
        </row>
        <row r="63">
          <cell r="A63">
            <v>60600020</v>
          </cell>
          <cell r="B63" t="str">
            <v>TRANSPORTATION &amp; TRAVEL EXPENSES</v>
          </cell>
          <cell r="C63" t="str">
            <v>PARKING &amp; TOLL FEES</v>
          </cell>
          <cell r="D63" t="str">
            <v>0</v>
          </cell>
          <cell r="E63" t="str">
            <v>0</v>
          </cell>
          <cell r="G63">
            <v>60600020</v>
          </cell>
        </row>
        <row r="64">
          <cell r="A64">
            <v>60600030</v>
          </cell>
          <cell r="B64" t="str">
            <v>TRANSPORTATION &amp; TRAVEL EXPENSES</v>
          </cell>
          <cell r="C64" t="str">
            <v>FOREIGN TRAVEL EXPENSES</v>
          </cell>
          <cell r="D64">
            <v>612040</v>
          </cell>
          <cell r="E64" t="str">
            <v>Foreign Travel Expenses</v>
          </cell>
          <cell r="F64" t="str">
            <v xml:space="preserve">  612040  Foreign Travel Expenses</v>
          </cell>
          <cell r="G64">
            <v>60600030</v>
          </cell>
        </row>
        <row r="65">
          <cell r="A65">
            <v>60600040</v>
          </cell>
          <cell r="B65" t="str">
            <v>TRANSPORTATION &amp; TRAVEL EXPENSES</v>
          </cell>
          <cell r="C65" t="str">
            <v>FOREIGN TRIPS - SECOND PARTIES</v>
          </cell>
          <cell r="D65">
            <v>612050</v>
          </cell>
          <cell r="E65" t="str">
            <v>Foreign Trips</v>
          </cell>
          <cell r="F65" t="str">
            <v xml:space="preserve">  612050  Foreign Trips</v>
          </cell>
          <cell r="G65">
            <v>60600040</v>
          </cell>
        </row>
        <row r="66">
          <cell r="A66">
            <v>60700000</v>
          </cell>
          <cell r="B66" t="str">
            <v>FUEL EXPENSES</v>
          </cell>
          <cell r="G66">
            <v>60700000</v>
          </cell>
        </row>
        <row r="67">
          <cell r="A67">
            <v>60700010</v>
          </cell>
          <cell r="B67" t="str">
            <v>FUEL EXPENSES</v>
          </cell>
          <cell r="C67" t="str">
            <v>FUEL EXPENSES - TRANSPORTATION</v>
          </cell>
          <cell r="D67">
            <v>640010</v>
          </cell>
          <cell r="E67" t="str">
            <v>Fuel Expenses</v>
          </cell>
          <cell r="G67">
            <v>60700010</v>
          </cell>
        </row>
        <row r="68">
          <cell r="A68">
            <v>60700020</v>
          </cell>
          <cell r="B68" t="str">
            <v>FUEL EXPENSES</v>
          </cell>
          <cell r="C68" t="str">
            <v>FUEL EXPENSES - INDUSTRIAL</v>
          </cell>
          <cell r="D68" t="str">
            <v>0</v>
          </cell>
          <cell r="E68" t="str">
            <v>0</v>
          </cell>
          <cell r="G68">
            <v>60700020</v>
          </cell>
        </row>
        <row r="69">
          <cell r="A69">
            <v>60800000</v>
          </cell>
          <cell r="B69" t="str">
            <v>MATERIALS AND SUPPLIES</v>
          </cell>
          <cell r="G69">
            <v>60800000</v>
          </cell>
        </row>
        <row r="70">
          <cell r="A70">
            <v>60800010</v>
          </cell>
          <cell r="B70" t="str">
            <v>MATERIALS AND SUPPLIES</v>
          </cell>
          <cell r="C70" t="str">
            <v>OFFICE SUPPLIES</v>
          </cell>
          <cell r="D70">
            <v>613010</v>
          </cell>
          <cell r="E70" t="str">
            <v>Office Supplies</v>
          </cell>
          <cell r="G70">
            <v>60800010</v>
          </cell>
        </row>
        <row r="71">
          <cell r="A71">
            <v>60800020</v>
          </cell>
          <cell r="B71" t="str">
            <v>MATERIALS AND SUPPLIES</v>
          </cell>
          <cell r="C71" t="str">
            <v>STORE SUPPLIES</v>
          </cell>
          <cell r="D71">
            <v>613020</v>
          </cell>
          <cell r="E71" t="str">
            <v>Store Supplies</v>
          </cell>
          <cell r="G71">
            <v>60800020</v>
          </cell>
        </row>
        <row r="72">
          <cell r="A72">
            <v>60800030</v>
          </cell>
          <cell r="B72" t="str">
            <v>MATERIALS AND SUPPLIES</v>
          </cell>
          <cell r="C72" t="str">
            <v>FACTORY SUPPLIES</v>
          </cell>
          <cell r="D72">
            <v>613030</v>
          </cell>
          <cell r="E72" t="str">
            <v>Factory &amp; Farm Supplies-Fixed</v>
          </cell>
          <cell r="G72">
            <v>60800030</v>
          </cell>
        </row>
        <row r="73">
          <cell r="A73">
            <v>60800040</v>
          </cell>
          <cell r="B73" t="str">
            <v>MATERIALS AND SUPPLIES</v>
          </cell>
          <cell r="C73" t="str">
            <v>FARM SUPPLIES</v>
          </cell>
          <cell r="D73" t="str">
            <v>0</v>
          </cell>
          <cell r="E73" t="str">
            <v>0</v>
          </cell>
          <cell r="G73">
            <v>60800040</v>
          </cell>
        </row>
        <row r="74">
          <cell r="A74">
            <v>60800050</v>
          </cell>
          <cell r="B74" t="str">
            <v>MATERIALS AND SUPPLIES</v>
          </cell>
          <cell r="C74" t="str">
            <v>LABORATORY SUPPLIES</v>
          </cell>
          <cell r="D74">
            <v>613040</v>
          </cell>
          <cell r="E74" t="str">
            <v>Laboratory Supplies - Fixed</v>
          </cell>
          <cell r="G74">
            <v>60800050</v>
          </cell>
        </row>
        <row r="75">
          <cell r="A75">
            <v>60800060</v>
          </cell>
          <cell r="B75" t="str">
            <v>MATERIALS AND SUPPLIES</v>
          </cell>
          <cell r="C75" t="str">
            <v>MERCHANDISING MATERIALS</v>
          </cell>
          <cell r="D75">
            <v>618040</v>
          </cell>
          <cell r="E75" t="str">
            <v>Merchandising Materials Expense</v>
          </cell>
          <cell r="G75">
            <v>60800060</v>
          </cell>
        </row>
        <row r="76">
          <cell r="A76">
            <v>60800070</v>
          </cell>
          <cell r="B76" t="str">
            <v>MATERIALS AND SUPPLIES</v>
          </cell>
          <cell r="C76" t="str">
            <v>TRAINING SUPPLIES</v>
          </cell>
          <cell r="D76">
            <v>613060</v>
          </cell>
          <cell r="E76" t="str">
            <v>Training Supplies</v>
          </cell>
          <cell r="G76">
            <v>60800070</v>
          </cell>
        </row>
        <row r="77">
          <cell r="A77">
            <v>60800080</v>
          </cell>
          <cell r="B77" t="str">
            <v>MATERIALS AND SUPPLIES</v>
          </cell>
          <cell r="C77" t="str">
            <v>MARKETING SUPPLIES</v>
          </cell>
          <cell r="D77">
            <v>613070</v>
          </cell>
          <cell r="E77" t="str">
            <v>Marketing Supplies</v>
          </cell>
          <cell r="G77">
            <v>60800080</v>
          </cell>
        </row>
        <row r="78">
          <cell r="A78">
            <v>60800090</v>
          </cell>
          <cell r="B78" t="str">
            <v>MATERIALS AND SUPPLIES</v>
          </cell>
          <cell r="C78" t="str">
            <v>CLEANING MATERIALS</v>
          </cell>
          <cell r="D78" t="str">
            <v>0</v>
          </cell>
          <cell r="E78" t="str">
            <v>0</v>
          </cell>
          <cell r="G78">
            <v>60800090</v>
          </cell>
        </row>
        <row r="79">
          <cell r="A79">
            <v>60900000</v>
          </cell>
          <cell r="B79" t="str">
            <v>TAXES AND LICENSES</v>
          </cell>
          <cell r="G79">
            <v>60900000</v>
          </cell>
        </row>
        <row r="80">
          <cell r="A80">
            <v>60900010</v>
          </cell>
          <cell r="B80" t="str">
            <v>TAXES AND LICENSES</v>
          </cell>
          <cell r="C80" t="str">
            <v>TAXES - BUSINESS PERMIT</v>
          </cell>
          <cell r="D80">
            <v>614020</v>
          </cell>
          <cell r="E80" t="str">
            <v>Business Taxes</v>
          </cell>
          <cell r="G80">
            <v>60900010</v>
          </cell>
        </row>
        <row r="81">
          <cell r="A81">
            <v>60900020</v>
          </cell>
          <cell r="B81" t="str">
            <v>TAXES AND LICENSES</v>
          </cell>
          <cell r="C81" t="str">
            <v>TAXES - INSURANCE</v>
          </cell>
          <cell r="D81">
            <v>617050</v>
          </cell>
          <cell r="E81" t="str">
            <v>Insurance Exp- Business Taxes</v>
          </cell>
          <cell r="G81">
            <v>60900020</v>
          </cell>
        </row>
        <row r="82">
          <cell r="A82">
            <v>60900030</v>
          </cell>
          <cell r="B82" t="str">
            <v>TAXES AND LICENSES</v>
          </cell>
          <cell r="C82" t="str">
            <v>TAXES - REAL ESTATE</v>
          </cell>
          <cell r="D82" t="str">
            <v>0</v>
          </cell>
          <cell r="E82" t="str">
            <v>0</v>
          </cell>
          <cell r="G82">
            <v>60900030</v>
          </cell>
        </row>
        <row r="83">
          <cell r="A83">
            <v>60900040</v>
          </cell>
          <cell r="B83" t="str">
            <v>TAXES AND LICENSES</v>
          </cell>
          <cell r="C83" t="str">
            <v>TAXES - REGISTRATION FEE</v>
          </cell>
          <cell r="D83">
            <v>613050</v>
          </cell>
          <cell r="E83" t="str">
            <v>Registration Fee</v>
          </cell>
          <cell r="G83">
            <v>60900040</v>
          </cell>
        </row>
        <row r="84">
          <cell r="A84">
            <v>60900050</v>
          </cell>
          <cell r="B84" t="str">
            <v>TAXES AND LICENSES</v>
          </cell>
          <cell r="C84" t="str">
            <v>TAXES - CAPITAL GAINS</v>
          </cell>
          <cell r="D84" t="str">
            <v>0</v>
          </cell>
          <cell r="E84" t="str">
            <v>0</v>
          </cell>
          <cell r="G84">
            <v>60900050</v>
          </cell>
        </row>
        <row r="85">
          <cell r="A85">
            <v>60900060</v>
          </cell>
          <cell r="B85" t="str">
            <v>TAXES AND LICENSES</v>
          </cell>
          <cell r="C85" t="str">
            <v>TAXES - PROCESSING FEE</v>
          </cell>
          <cell r="D85" t="str">
            <v>0</v>
          </cell>
          <cell r="E85" t="str">
            <v>0</v>
          </cell>
          <cell r="G85">
            <v>60900060</v>
          </cell>
        </row>
        <row r="86">
          <cell r="A86">
            <v>60900070</v>
          </cell>
          <cell r="B86" t="str">
            <v>TAXES AND LICENSES</v>
          </cell>
          <cell r="C86" t="str">
            <v>TAXES - MUNICIPAL</v>
          </cell>
          <cell r="D86" t="str">
            <v>0</v>
          </cell>
          <cell r="E86" t="str">
            <v>0</v>
          </cell>
          <cell r="G86">
            <v>60900070</v>
          </cell>
        </row>
        <row r="87">
          <cell r="A87">
            <v>60900080</v>
          </cell>
          <cell r="B87" t="str">
            <v>TAXES AND LICENSES</v>
          </cell>
          <cell r="C87" t="str">
            <v>TAXES - NMIS</v>
          </cell>
          <cell r="D87" t="str">
            <v>0</v>
          </cell>
          <cell r="E87" t="str">
            <v>0</v>
          </cell>
          <cell r="G87">
            <v>60900080</v>
          </cell>
        </row>
        <row r="88">
          <cell r="A88">
            <v>60900090</v>
          </cell>
          <cell r="B88" t="str">
            <v>TAXES AND LICENSES</v>
          </cell>
          <cell r="C88" t="str">
            <v>TAXES - PERMIT AND LICENSE</v>
          </cell>
          <cell r="D88" t="str">
            <v>0</v>
          </cell>
          <cell r="E88" t="str">
            <v>0</v>
          </cell>
          <cell r="G88">
            <v>60900090</v>
          </cell>
        </row>
        <row r="89">
          <cell r="A89">
            <v>60900100</v>
          </cell>
          <cell r="B89" t="str">
            <v>TAXES AND LICENSES</v>
          </cell>
          <cell r="C89" t="str">
            <v>LICENSES &amp; REGISTRATION - VEHICLES</v>
          </cell>
          <cell r="D89">
            <v>614030</v>
          </cell>
          <cell r="E89" t="str">
            <v>Service Vehicle Registration Fee</v>
          </cell>
          <cell r="G89">
            <v>60900100</v>
          </cell>
        </row>
        <row r="90">
          <cell r="A90">
            <v>60900110</v>
          </cell>
          <cell r="B90" t="str">
            <v>TAXES AND LICENSES</v>
          </cell>
          <cell r="C90" t="str">
            <v>SEC REGISTRATION</v>
          </cell>
          <cell r="D90">
            <v>614040</v>
          </cell>
          <cell r="E90" t="str">
            <v>New Company Registration Fee</v>
          </cell>
          <cell r="G90">
            <v>60900110</v>
          </cell>
        </row>
        <row r="91">
          <cell r="A91">
            <v>60900120</v>
          </cell>
          <cell r="B91" t="str">
            <v>TAXES AND LICENSES</v>
          </cell>
          <cell r="C91" t="str">
            <v>OTHER TAXES, LICENSES &amp; FEES</v>
          </cell>
          <cell r="D91" t="str">
            <v>0</v>
          </cell>
          <cell r="E91" t="str">
            <v>0</v>
          </cell>
          <cell r="G91">
            <v>60900120</v>
          </cell>
        </row>
        <row r="92">
          <cell r="A92">
            <v>60900130</v>
          </cell>
          <cell r="B92" t="str">
            <v>TAXES AND LICENSES</v>
          </cell>
          <cell r="C92" t="str">
            <v>PENALTY - INTEREST</v>
          </cell>
          <cell r="D92" t="str">
            <v>0</v>
          </cell>
          <cell r="E92" t="str">
            <v>0</v>
          </cell>
          <cell r="F92" t="str">
            <v>Penalties for Business Tax</v>
          </cell>
          <cell r="G92">
            <v>60900130</v>
          </cell>
        </row>
        <row r="93">
          <cell r="A93">
            <v>61000000</v>
          </cell>
          <cell r="B93" t="str">
            <v>DOCUMENTARY STAMPS</v>
          </cell>
          <cell r="G93">
            <v>61000000</v>
          </cell>
        </row>
        <row r="94">
          <cell r="A94">
            <v>61000010</v>
          </cell>
          <cell r="B94" t="str">
            <v>DOCUMENTARY STAMPS</v>
          </cell>
          <cell r="C94" t="str">
            <v>DOCUMENTARY STAMPS - PN</v>
          </cell>
          <cell r="D94" t="str">
            <v>0</v>
          </cell>
          <cell r="E94" t="str">
            <v>0</v>
          </cell>
          <cell r="G94">
            <v>61000010</v>
          </cell>
        </row>
        <row r="95">
          <cell r="A95">
            <v>61000020</v>
          </cell>
          <cell r="B95" t="str">
            <v>DOCUMENTARY STAMPS</v>
          </cell>
          <cell r="C95" t="str">
            <v>DOCUMENTARY STAMPS - LC</v>
          </cell>
          <cell r="D95" t="str">
            <v>0</v>
          </cell>
          <cell r="E95" t="str">
            <v>0</v>
          </cell>
          <cell r="G95">
            <v>61000020</v>
          </cell>
        </row>
        <row r="96">
          <cell r="A96">
            <v>61000030</v>
          </cell>
          <cell r="B96" t="str">
            <v>DOCUMENTARY STAMPS</v>
          </cell>
          <cell r="C96" t="str">
            <v>DOCUMENTARY STAMPS</v>
          </cell>
          <cell r="D96">
            <v>640170</v>
          </cell>
          <cell r="E96" t="str">
            <v>Documentary Stamps</v>
          </cell>
          <cell r="G96">
            <v>61000030</v>
          </cell>
        </row>
        <row r="97">
          <cell r="A97">
            <v>61100000</v>
          </cell>
          <cell r="B97" t="str">
            <v>COMMUNICATION EXPENSES</v>
          </cell>
          <cell r="G97">
            <v>61100000</v>
          </cell>
        </row>
        <row r="98">
          <cell r="A98">
            <v>61100010</v>
          </cell>
          <cell r="B98" t="str">
            <v>COMMUNICATION EXPENSES</v>
          </cell>
          <cell r="C98" t="str">
            <v>TEL&amp;POST-LANDLINE</v>
          </cell>
          <cell r="D98">
            <v>615010</v>
          </cell>
          <cell r="E98" t="str">
            <v>Tel&amp;Post-Landline</v>
          </cell>
          <cell r="G98">
            <v>61100010</v>
          </cell>
        </row>
        <row r="99">
          <cell r="A99">
            <v>61100020</v>
          </cell>
          <cell r="B99" t="str">
            <v>COMMUNICATION EXPENSES</v>
          </cell>
          <cell r="C99" t="str">
            <v>TEL&amp;POST-CELLPHONE</v>
          </cell>
          <cell r="D99">
            <v>615020</v>
          </cell>
          <cell r="E99" t="str">
            <v>Tel&amp;Post-Cellphone</v>
          </cell>
          <cell r="G99">
            <v>61100020</v>
          </cell>
        </row>
        <row r="100">
          <cell r="A100">
            <v>61100030</v>
          </cell>
          <cell r="B100" t="str">
            <v>COMMUNICATION EXPENSES</v>
          </cell>
          <cell r="C100" t="str">
            <v>TEL&amp;POST-INTERNET FEES</v>
          </cell>
          <cell r="D100">
            <v>615030</v>
          </cell>
          <cell r="E100" t="str">
            <v>Tel&amp;Post-Internet Fees</v>
          </cell>
          <cell r="G100">
            <v>61100030</v>
          </cell>
        </row>
        <row r="101">
          <cell r="A101">
            <v>61100040</v>
          </cell>
          <cell r="B101" t="str">
            <v>COMMUNICATION EXPENSES</v>
          </cell>
          <cell r="C101" t="str">
            <v>TEL&amp;POST-COURIER</v>
          </cell>
          <cell r="D101">
            <v>615040</v>
          </cell>
          <cell r="E101" t="str">
            <v>Tel&amp;Post-Courier</v>
          </cell>
          <cell r="G101">
            <v>61100040</v>
          </cell>
        </row>
        <row r="102">
          <cell r="A102">
            <v>61200000</v>
          </cell>
          <cell r="B102" t="str">
            <v>PRINTING, PUBLICATION AND SUBSCRIPTION</v>
          </cell>
          <cell r="G102">
            <v>61200000</v>
          </cell>
        </row>
        <row r="103">
          <cell r="A103">
            <v>61200010</v>
          </cell>
          <cell r="B103" t="str">
            <v>PRINTING, PUBLICATION AND SUBSCRIPTION</v>
          </cell>
          <cell r="C103" t="str">
            <v>BOOKS &amp; SUBSCRIPTION</v>
          </cell>
          <cell r="D103">
            <v>616010</v>
          </cell>
          <cell r="E103" t="str">
            <v>Books &amp; Subscription</v>
          </cell>
          <cell r="G103">
            <v>61200010</v>
          </cell>
        </row>
        <row r="104">
          <cell r="A104">
            <v>61200020</v>
          </cell>
          <cell r="B104" t="str">
            <v>PRINTING, PUBLICATION AND SUBSCRIPTION</v>
          </cell>
          <cell r="C104" t="str">
            <v>PHOTOCOPYING/PRINTING SERVICES</v>
          </cell>
          <cell r="D104">
            <v>616030</v>
          </cell>
          <cell r="E104" t="str">
            <v>Photocopying/Printing Services</v>
          </cell>
          <cell r="G104">
            <v>61200020</v>
          </cell>
        </row>
        <row r="105">
          <cell r="A105">
            <v>61200030</v>
          </cell>
          <cell r="B105" t="str">
            <v>PRINTING, PUBLICATION AND SUBSCRIPTION</v>
          </cell>
          <cell r="C105" t="str">
            <v>NOTARIAL SERVICES</v>
          </cell>
          <cell r="D105" t="str">
            <v>0</v>
          </cell>
          <cell r="E105" t="str">
            <v>0</v>
          </cell>
          <cell r="G105">
            <v>61200030</v>
          </cell>
        </row>
        <row r="106">
          <cell r="A106">
            <v>61300000</v>
          </cell>
          <cell r="B106" t="str">
            <v>INSURANCE EXPENSE</v>
          </cell>
          <cell r="G106">
            <v>61300000</v>
          </cell>
        </row>
        <row r="107">
          <cell r="A107">
            <v>61300010</v>
          </cell>
          <cell r="B107" t="str">
            <v>INSURANCE EXPENSE</v>
          </cell>
          <cell r="C107" t="str">
            <v>INSURANCE EXP.-HEALTH</v>
          </cell>
          <cell r="D107">
            <v>617010</v>
          </cell>
          <cell r="E107" t="str">
            <v>Insurance Exp.-Group Life &amp; Hosp. Premium</v>
          </cell>
          <cell r="F107" t="str">
            <v>HMO</v>
          </cell>
          <cell r="G107">
            <v>61300010</v>
          </cell>
        </row>
        <row r="108">
          <cell r="A108">
            <v>61300020</v>
          </cell>
          <cell r="B108" t="str">
            <v>INSURANCE EXPENSE</v>
          </cell>
          <cell r="C108" t="str">
            <v>INSURANCE EXP.-LIFE</v>
          </cell>
          <cell r="D108">
            <v>617010</v>
          </cell>
          <cell r="E108" t="str">
            <v>Insurance Exp.-Group Life &amp; Hosp. Premium</v>
          </cell>
          <cell r="F108" t="str">
            <v>LIFE AND ACCIDENT</v>
          </cell>
          <cell r="G108">
            <v>61300020</v>
          </cell>
        </row>
        <row r="109">
          <cell r="A109">
            <v>61300030</v>
          </cell>
          <cell r="B109" t="str">
            <v>INSURANCE EXPENSE</v>
          </cell>
          <cell r="C109" t="str">
            <v>INSURANCE EXP.-DELIVERY</v>
          </cell>
          <cell r="D109" t="str">
            <v>0</v>
          </cell>
          <cell r="E109" t="str">
            <v>0</v>
          </cell>
          <cell r="G109">
            <v>61300030</v>
          </cell>
        </row>
        <row r="110">
          <cell r="A110">
            <v>61300040</v>
          </cell>
          <cell r="B110" t="str">
            <v>INSURANCE EXPENSE</v>
          </cell>
          <cell r="C110" t="str">
            <v>INSURANCE EXP.-VEHICLE</v>
          </cell>
          <cell r="D110">
            <v>617030</v>
          </cell>
          <cell r="E110" t="str">
            <v>Insurance Exp.-Motor Vehicle</v>
          </cell>
          <cell r="G110">
            <v>61300040</v>
          </cell>
        </row>
        <row r="111">
          <cell r="A111">
            <v>61300050</v>
          </cell>
          <cell r="B111" t="str">
            <v>INSURANCE EXPENSE</v>
          </cell>
          <cell r="C111" t="str">
            <v>INSURANCE EXP.-FIRE</v>
          </cell>
          <cell r="D111">
            <v>617020</v>
          </cell>
          <cell r="E111" t="str">
            <v>Insurance Exp.-Fire</v>
          </cell>
          <cell r="G111">
            <v>61300050</v>
          </cell>
        </row>
        <row r="112">
          <cell r="A112">
            <v>61300060</v>
          </cell>
          <cell r="B112" t="str">
            <v>INSURANCE EXPENSE</v>
          </cell>
          <cell r="C112" t="str">
            <v>INSURANCE EXP.-MARINE</v>
          </cell>
          <cell r="D112" t="str">
            <v>0</v>
          </cell>
          <cell r="E112" t="str">
            <v>0</v>
          </cell>
          <cell r="G112">
            <v>61300060</v>
          </cell>
        </row>
        <row r="113">
          <cell r="A113">
            <v>61400000</v>
          </cell>
          <cell r="B113" t="str">
            <v>CONTRACT SERVICES</v>
          </cell>
          <cell r="G113">
            <v>61400000</v>
          </cell>
        </row>
        <row r="114">
          <cell r="A114">
            <v>61400010</v>
          </cell>
          <cell r="B114" t="str">
            <v>CONTRACT SERVICES</v>
          </cell>
          <cell r="C114" t="str">
            <v>CONTRACT LABOR - CREW</v>
          </cell>
          <cell r="D114">
            <v>618090</v>
          </cell>
          <cell r="E114" t="str">
            <v>Contract Labor - Crew</v>
          </cell>
          <cell r="G114">
            <v>61400010</v>
          </cell>
        </row>
        <row r="115">
          <cell r="A115">
            <v>61400020</v>
          </cell>
          <cell r="B115" t="str">
            <v>CONTRACT SERVICES</v>
          </cell>
          <cell r="C115" t="str">
            <v>CONTRACT LABOR - CREW OVERTIME</v>
          </cell>
          <cell r="D115">
            <v>618100</v>
          </cell>
          <cell r="E115" t="str">
            <v>Contract Labor - Crew Overtime</v>
          </cell>
          <cell r="G115">
            <v>61400020</v>
          </cell>
        </row>
        <row r="116">
          <cell r="A116">
            <v>61400030</v>
          </cell>
          <cell r="B116" t="str">
            <v>CONTRACT SERVICES</v>
          </cell>
          <cell r="C116" t="str">
            <v>CONTRACT LABOR - FIXED</v>
          </cell>
          <cell r="D116">
            <v>618020</v>
          </cell>
          <cell r="E116" t="str">
            <v>Contract Labor-fixed</v>
          </cell>
          <cell r="G116">
            <v>61400030</v>
          </cell>
        </row>
        <row r="117">
          <cell r="A117">
            <v>61400040</v>
          </cell>
          <cell r="B117" t="str">
            <v>CONTRACT SERVICES</v>
          </cell>
          <cell r="C117" t="str">
            <v>SALES INCENTIVES - CREW</v>
          </cell>
          <cell r="D117">
            <v>618110</v>
          </cell>
          <cell r="E117" t="str">
            <v>Sales Incentives - crew</v>
          </cell>
          <cell r="G117">
            <v>61400040</v>
          </cell>
        </row>
        <row r="118">
          <cell r="A118">
            <v>61400050</v>
          </cell>
          <cell r="B118" t="str">
            <v>CONTRACT SERVICES</v>
          </cell>
          <cell r="C118" t="str">
            <v>WORKING CLOTHES - CREW</v>
          </cell>
          <cell r="D118">
            <v>600060</v>
          </cell>
          <cell r="E118" t="str">
            <v>Working Clothes</v>
          </cell>
          <cell r="F118" t="str">
            <v>CREW</v>
          </cell>
          <cell r="G118">
            <v>61400050</v>
          </cell>
        </row>
        <row r="119">
          <cell r="A119">
            <v>61400060</v>
          </cell>
          <cell r="B119" t="str">
            <v>CONTRACT SERVICES</v>
          </cell>
          <cell r="C119" t="str">
            <v>HAZARD PAY - CREW</v>
          </cell>
          <cell r="D119" t="str">
            <v>0</v>
          </cell>
          <cell r="E119" t="str">
            <v>0</v>
          </cell>
          <cell r="G119">
            <v>61400060</v>
          </cell>
        </row>
        <row r="120">
          <cell r="A120">
            <v>61400120</v>
          </cell>
          <cell r="B120" t="str">
            <v>CONTRACT SERVICES</v>
          </cell>
          <cell r="C120" t="str">
            <v>JANITORIAL SERVICES</v>
          </cell>
          <cell r="D120">
            <v>618050</v>
          </cell>
          <cell r="E120" t="str">
            <v>Janitorial Services</v>
          </cell>
          <cell r="G120">
            <v>61400120</v>
          </cell>
        </row>
        <row r="121">
          <cell r="A121">
            <v>61400130</v>
          </cell>
          <cell r="B121" t="str">
            <v>CONTRACT SERVICES</v>
          </cell>
          <cell r="C121" t="str">
            <v>SECURITY SERVICES</v>
          </cell>
          <cell r="D121">
            <v>618010</v>
          </cell>
          <cell r="E121" t="str">
            <v>Security Services</v>
          </cell>
          <cell r="G121">
            <v>61400130</v>
          </cell>
        </row>
        <row r="122">
          <cell r="A122">
            <v>61400140</v>
          </cell>
          <cell r="B122" t="str">
            <v>CONTRACT SERVICES</v>
          </cell>
          <cell r="C122" t="str">
            <v>PEST CONTROL</v>
          </cell>
          <cell r="D122">
            <v>618060</v>
          </cell>
          <cell r="E122" t="str">
            <v>Pest Control</v>
          </cell>
          <cell r="G122">
            <v>61400140</v>
          </cell>
        </row>
        <row r="123">
          <cell r="A123">
            <v>61400150</v>
          </cell>
          <cell r="B123" t="str">
            <v>CONTRACT SERVICES</v>
          </cell>
          <cell r="C123" t="str">
            <v>GARBAGE DISPOSAL</v>
          </cell>
          <cell r="D123">
            <v>618070</v>
          </cell>
          <cell r="E123" t="str">
            <v>Garbage Disposal</v>
          </cell>
          <cell r="G123">
            <v>61400150</v>
          </cell>
        </row>
        <row r="124">
          <cell r="A124">
            <v>61400160</v>
          </cell>
          <cell r="B124" t="str">
            <v>CONTRACT SERVICES</v>
          </cell>
          <cell r="C124" t="str">
            <v>REMITTANCE CHARGES</v>
          </cell>
          <cell r="D124">
            <v>618080</v>
          </cell>
          <cell r="E124" t="str">
            <v>Remittance Charges</v>
          </cell>
          <cell r="G124">
            <v>61400160</v>
          </cell>
        </row>
        <row r="125">
          <cell r="A125">
            <v>61400170</v>
          </cell>
          <cell r="B125" t="str">
            <v>CONTRACT SERVICES</v>
          </cell>
          <cell r="C125" t="str">
            <v>MERCHANT FEES</v>
          </cell>
          <cell r="D125">
            <v>641020</v>
          </cell>
          <cell r="E125" t="str">
            <v>Merchant Fees</v>
          </cell>
          <cell r="G125">
            <v>61400170</v>
          </cell>
        </row>
        <row r="126">
          <cell r="A126">
            <v>61400180</v>
          </cell>
          <cell r="B126" t="str">
            <v>CONTRACT SERVICES</v>
          </cell>
          <cell r="C126" t="str">
            <v>TOKEN</v>
          </cell>
          <cell r="D126">
            <v>618120</v>
          </cell>
          <cell r="E126" t="str">
            <v>Token-Crew</v>
          </cell>
          <cell r="G126">
            <v>61400180</v>
          </cell>
        </row>
        <row r="127">
          <cell r="A127">
            <v>61500000</v>
          </cell>
          <cell r="B127" t="str">
            <v>DUES AND SUBSCRIPTIONS</v>
          </cell>
          <cell r="G127">
            <v>61500000</v>
          </cell>
        </row>
        <row r="128">
          <cell r="A128">
            <v>61500010</v>
          </cell>
          <cell r="B128" t="str">
            <v>DUES AND SUBSCRIPTIONS</v>
          </cell>
          <cell r="C128" t="str">
            <v>SYSTEM/DOMAIN MAINTAINANCE</v>
          </cell>
          <cell r="D128">
            <v>626070</v>
          </cell>
          <cell r="E128" t="str">
            <v>System/Domain Maintenance</v>
          </cell>
          <cell r="G128">
            <v>61500010</v>
          </cell>
        </row>
        <row r="129">
          <cell r="A129">
            <v>61500020</v>
          </cell>
          <cell r="B129" t="str">
            <v>DUES AND SUBSCRIPTIONS</v>
          </cell>
          <cell r="C129" t="str">
            <v>DUES SUBSCRIPTION &amp; PUBLICATION - ASSOCIATION DUES</v>
          </cell>
          <cell r="D129">
            <v>620030</v>
          </cell>
          <cell r="E129" t="str">
            <v>Dues Subscription &amp; Publication - Association Dues</v>
          </cell>
          <cell r="G129">
            <v>61500020</v>
          </cell>
        </row>
        <row r="130">
          <cell r="A130">
            <v>61500030</v>
          </cell>
          <cell r="B130" t="str">
            <v>DUES AND SUBSCRIPTIONS</v>
          </cell>
          <cell r="C130" t="str">
            <v>DUES SUBSCRIPTION &amp; PUBLICATION - MAGS, JOURNALS</v>
          </cell>
          <cell r="D130" t="str">
            <v>0</v>
          </cell>
          <cell r="E130" t="str">
            <v>0</v>
          </cell>
          <cell r="G130">
            <v>61500030</v>
          </cell>
        </row>
        <row r="131">
          <cell r="A131">
            <v>61500040</v>
          </cell>
          <cell r="B131" t="str">
            <v>DUES AND SUBSCRIPTIONS</v>
          </cell>
          <cell r="C131" t="str">
            <v>DUES SUBSCRIPTION &amp; PUBLICATION -PRINTING SERVICES</v>
          </cell>
          <cell r="D131">
            <v>620020</v>
          </cell>
          <cell r="E131" t="str">
            <v>Dues Subscription &amp; Publication-Printing Services</v>
          </cell>
          <cell r="G131">
            <v>61500040</v>
          </cell>
        </row>
        <row r="132">
          <cell r="A132">
            <v>61500050</v>
          </cell>
          <cell r="B132" t="str">
            <v>DUES AND SUBSCRIPTIONS</v>
          </cell>
          <cell r="C132" t="str">
            <v>JOB ADS OPENING</v>
          </cell>
          <cell r="D132">
            <v>640080</v>
          </cell>
          <cell r="E132" t="str">
            <v>Job Ads Opening</v>
          </cell>
          <cell r="F132" t="str">
            <v xml:space="preserve">  640080  Job Ads Opening</v>
          </cell>
          <cell r="G132">
            <v>61500050</v>
          </cell>
        </row>
        <row r="133">
          <cell r="A133">
            <v>61600000</v>
          </cell>
          <cell r="B133" t="str">
            <v>PROFESSIONAL FEES</v>
          </cell>
          <cell r="G133">
            <v>61600000</v>
          </cell>
        </row>
        <row r="134">
          <cell r="A134">
            <v>61600010</v>
          </cell>
          <cell r="B134" t="str">
            <v>PROFESSIONAL FEES</v>
          </cell>
          <cell r="C134" t="str">
            <v>PROFESSIONAL FEES - AUDIT</v>
          </cell>
          <cell r="D134">
            <v>621010</v>
          </cell>
          <cell r="E134" t="str">
            <v>Professional Fees - Audit</v>
          </cell>
          <cell r="F134" t="str">
            <v xml:space="preserve">  621010  Professional Fees - Audit</v>
          </cell>
          <cell r="G134">
            <v>61600010</v>
          </cell>
        </row>
        <row r="135">
          <cell r="A135">
            <v>61600020</v>
          </cell>
          <cell r="B135" t="str">
            <v>PROFESSIONAL FEES</v>
          </cell>
          <cell r="C135" t="str">
            <v>PROFESSIONAL FEES - BROKERS</v>
          </cell>
          <cell r="D135" t="str">
            <v>0</v>
          </cell>
          <cell r="E135" t="str">
            <v>0</v>
          </cell>
          <cell r="G135">
            <v>61600020</v>
          </cell>
        </row>
        <row r="136">
          <cell r="A136">
            <v>61600030</v>
          </cell>
          <cell r="B136" t="str">
            <v>PROFESSIONAL FEES</v>
          </cell>
          <cell r="C136" t="str">
            <v>PROFESSIONAL FEES - LEGAL</v>
          </cell>
          <cell r="D136">
            <v>621020</v>
          </cell>
          <cell r="E136" t="str">
            <v>Professional Fees - Legal</v>
          </cell>
          <cell r="G136">
            <v>61600030</v>
          </cell>
        </row>
        <row r="137">
          <cell r="A137">
            <v>61600040</v>
          </cell>
          <cell r="B137" t="str">
            <v>PROFESSIONAL FEES</v>
          </cell>
          <cell r="C137" t="str">
            <v>PROFESSIONAL FEES - APPRAISER</v>
          </cell>
          <cell r="D137" t="str">
            <v>0</v>
          </cell>
          <cell r="E137" t="str">
            <v>0</v>
          </cell>
          <cell r="G137">
            <v>61600040</v>
          </cell>
        </row>
        <row r="138">
          <cell r="A138">
            <v>61600050</v>
          </cell>
          <cell r="B138" t="str">
            <v>PROFESSIONAL FEES</v>
          </cell>
          <cell r="C138" t="str">
            <v>PROFESSIONAL FEES - CONSULTANCY</v>
          </cell>
          <cell r="D138">
            <v>621040</v>
          </cell>
          <cell r="E138" t="str">
            <v xml:space="preserve"> Professional Fees - Consultancy</v>
          </cell>
          <cell r="F138" t="str">
            <v xml:space="preserve">  621040  Professional Fees - Consultancy</v>
          </cell>
          <cell r="G138">
            <v>61600050</v>
          </cell>
        </row>
        <row r="139">
          <cell r="A139">
            <v>61600060</v>
          </cell>
          <cell r="B139" t="str">
            <v>PROFESSIONAL FEES</v>
          </cell>
          <cell r="C139" t="str">
            <v>PROFESSIONAL FEES - CONSULTANCY (NON TAX)</v>
          </cell>
          <cell r="D139" t="str">
            <v>0</v>
          </cell>
          <cell r="E139" t="str">
            <v>0</v>
          </cell>
          <cell r="G139">
            <v>61600060</v>
          </cell>
        </row>
        <row r="140">
          <cell r="A140">
            <v>61600070</v>
          </cell>
          <cell r="B140" t="str">
            <v>PROFESSIONAL FEES</v>
          </cell>
          <cell r="C140" t="str">
            <v>PROFESSIONAL FEES - CONSULTANCY (OTHER TAX)</v>
          </cell>
          <cell r="D140" t="str">
            <v>0</v>
          </cell>
          <cell r="E140" t="str">
            <v>0</v>
          </cell>
          <cell r="G140">
            <v>61600070</v>
          </cell>
        </row>
        <row r="141">
          <cell r="A141">
            <v>61600080</v>
          </cell>
          <cell r="B141" t="str">
            <v>PROFESSIONAL FEES</v>
          </cell>
          <cell r="C141" t="str">
            <v>PROFESSIONAL FEES - TALENT</v>
          </cell>
          <cell r="D141">
            <v>621060</v>
          </cell>
          <cell r="E141" t="str">
            <v>Professional Fees - Talent</v>
          </cell>
          <cell r="F141" t="str">
            <v xml:space="preserve">  621060  Professional Fees - Talent</v>
          </cell>
          <cell r="G141">
            <v>61600080</v>
          </cell>
        </row>
        <row r="142">
          <cell r="A142">
            <v>61600090</v>
          </cell>
          <cell r="B142" t="str">
            <v>PROFESSIONAL FEES</v>
          </cell>
          <cell r="C142" t="str">
            <v>PROFESSIONAL FEES - TALENT (NON TAX)</v>
          </cell>
          <cell r="D142">
            <v>621070</v>
          </cell>
          <cell r="E142" t="str">
            <v>Professional Fees - Talent (NT)</v>
          </cell>
          <cell r="F142" t="str">
            <v xml:space="preserve">  621070  Professional Fees - Talent (NT)</v>
          </cell>
          <cell r="G142">
            <v>61600090</v>
          </cell>
        </row>
        <row r="143">
          <cell r="A143">
            <v>61600100</v>
          </cell>
          <cell r="B143" t="str">
            <v>PROFESSIONAL FEES</v>
          </cell>
          <cell r="C143" t="str">
            <v>PROFESSIONAL FEES - ENDORSER</v>
          </cell>
          <cell r="D143">
            <v>621100</v>
          </cell>
          <cell r="E143" t="str">
            <v>Professional Endorser</v>
          </cell>
          <cell r="F143" t="str">
            <v xml:space="preserve">  621100  Professional Endorser</v>
          </cell>
          <cell r="G143">
            <v>61600100</v>
          </cell>
        </row>
        <row r="144">
          <cell r="A144">
            <v>61600110</v>
          </cell>
          <cell r="B144" t="str">
            <v>PROFESSIONAL FEES</v>
          </cell>
          <cell r="C144" t="str">
            <v>PROFESSIONAL FEES - MEDICAL TEAM</v>
          </cell>
          <cell r="D144">
            <v>621110</v>
          </cell>
          <cell r="E144" t="str">
            <v>Professional Fees - Medical Team</v>
          </cell>
          <cell r="F144" t="str">
            <v xml:space="preserve">  621110  Professional Fees - Medical Team</v>
          </cell>
          <cell r="G144">
            <v>61600110</v>
          </cell>
        </row>
        <row r="145">
          <cell r="A145">
            <v>61700000</v>
          </cell>
          <cell r="B145" t="str">
            <v>ADVERTISING AND PROMOTION</v>
          </cell>
          <cell r="G145">
            <v>61700000</v>
          </cell>
        </row>
        <row r="146">
          <cell r="A146">
            <v>61700010</v>
          </cell>
          <cell r="B146" t="str">
            <v>ADVERTISING AND PROMOTION</v>
          </cell>
          <cell r="C146" t="str">
            <v>SPORTS PROGRAM</v>
          </cell>
          <cell r="D146">
            <v>626080</v>
          </cell>
          <cell r="E146" t="str">
            <v>Sports Program</v>
          </cell>
          <cell r="F146" t="str">
            <v xml:space="preserve">  626080  Sports Program</v>
          </cell>
          <cell r="G146">
            <v>61700010</v>
          </cell>
        </row>
        <row r="147">
          <cell r="A147">
            <v>61700020</v>
          </cell>
          <cell r="B147" t="str">
            <v>ADVERTISING AND PROMOTION</v>
          </cell>
          <cell r="C147" t="str">
            <v>SPONSORSHIPS</v>
          </cell>
          <cell r="D147">
            <v>626090</v>
          </cell>
          <cell r="E147" t="str">
            <v>Sponsorships</v>
          </cell>
          <cell r="G147">
            <v>61700020</v>
          </cell>
        </row>
        <row r="148">
          <cell r="A148">
            <v>61700030</v>
          </cell>
          <cell r="B148" t="str">
            <v>ADVERTISING AND PROMOTION</v>
          </cell>
          <cell r="C148" t="str">
            <v>SPECIAL PROGRAMS</v>
          </cell>
          <cell r="D148">
            <v>626050</v>
          </cell>
          <cell r="E148" t="str">
            <v>Special Programs</v>
          </cell>
          <cell r="G148">
            <v>61700030</v>
          </cell>
        </row>
        <row r="149">
          <cell r="A149">
            <v>61700040</v>
          </cell>
          <cell r="B149" t="str">
            <v>ADVERTISING AND PROMOTION</v>
          </cell>
          <cell r="C149" t="str">
            <v>PUBLIC RELATIONS</v>
          </cell>
          <cell r="D149">
            <v>626100</v>
          </cell>
          <cell r="E149" t="str">
            <v>Public Relations</v>
          </cell>
          <cell r="F149" t="str">
            <v xml:space="preserve">  626100  Public Relations</v>
          </cell>
          <cell r="G149">
            <v>61700040</v>
          </cell>
        </row>
        <row r="150">
          <cell r="A150">
            <v>61700050</v>
          </cell>
          <cell r="B150" t="str">
            <v>ADVERTISING AND PROMOTION</v>
          </cell>
          <cell r="C150" t="str">
            <v>ENDORSEMENT FEE</v>
          </cell>
          <cell r="D150">
            <v>626110</v>
          </cell>
          <cell r="E150" t="str">
            <v>Endorsement Fee</v>
          </cell>
          <cell r="G150">
            <v>61700050</v>
          </cell>
        </row>
        <row r="151">
          <cell r="A151">
            <v>61700060</v>
          </cell>
          <cell r="B151" t="str">
            <v>ADVERTISING AND PROMOTION</v>
          </cell>
          <cell r="C151" t="str">
            <v>CASH PRIZE</v>
          </cell>
          <cell r="D151">
            <v>641050</v>
          </cell>
          <cell r="E151" t="str">
            <v>Cash Prize</v>
          </cell>
          <cell r="F151" t="str">
            <v xml:space="preserve">  641050  Cash Prize</v>
          </cell>
          <cell r="G151">
            <v>61700060</v>
          </cell>
        </row>
        <row r="152">
          <cell r="A152">
            <v>61800000</v>
          </cell>
          <cell r="B152" t="str">
            <v>TRADE PROMO</v>
          </cell>
          <cell r="G152">
            <v>61800000</v>
          </cell>
        </row>
        <row r="153">
          <cell r="A153">
            <v>61800010</v>
          </cell>
          <cell r="B153" t="str">
            <v>TRADE PROMO</v>
          </cell>
          <cell r="C153" t="str">
            <v>TRADE PROMO- SUPPORT</v>
          </cell>
          <cell r="D153">
            <v>623030</v>
          </cell>
          <cell r="E153" t="str">
            <v>Trade Promo- Support</v>
          </cell>
          <cell r="G153">
            <v>61800010</v>
          </cell>
        </row>
        <row r="154">
          <cell r="A154">
            <v>61800020</v>
          </cell>
          <cell r="B154" t="str">
            <v>TRADE PROMO</v>
          </cell>
          <cell r="C154" t="str">
            <v>TRADE PROMO- PROMOTIONAL ITEMS</v>
          </cell>
          <cell r="D154">
            <v>623040</v>
          </cell>
          <cell r="E154" t="str">
            <v>Trade Promo- Promotional Items</v>
          </cell>
          <cell r="G154">
            <v>61800020</v>
          </cell>
        </row>
        <row r="155">
          <cell r="A155">
            <v>61800030</v>
          </cell>
          <cell r="B155" t="str">
            <v>TRADE PROMO</v>
          </cell>
          <cell r="C155" t="str">
            <v>TRADE PROMO- DISPLAY MATERIALS</v>
          </cell>
          <cell r="D155">
            <v>623080</v>
          </cell>
          <cell r="E155" t="str">
            <v>Trade Promo- Display Materials</v>
          </cell>
          <cell r="G155">
            <v>61800030</v>
          </cell>
        </row>
        <row r="156">
          <cell r="A156">
            <v>61800040</v>
          </cell>
          <cell r="B156" t="str">
            <v>TRADE PROMO</v>
          </cell>
          <cell r="C156" t="str">
            <v>TRADE PROMO- RAFFLES/REDEMPTION</v>
          </cell>
          <cell r="D156">
            <v>623020</v>
          </cell>
          <cell r="E156" t="str">
            <v>Trade Promo-Raffles/Redemption</v>
          </cell>
          <cell r="G156">
            <v>61800040</v>
          </cell>
        </row>
        <row r="157">
          <cell r="A157">
            <v>61800050</v>
          </cell>
          <cell r="B157" t="str">
            <v>TRADE PROMO</v>
          </cell>
          <cell r="C157" t="str">
            <v>TRADE PROMO- SIGNAGES</v>
          </cell>
          <cell r="D157">
            <v>623090</v>
          </cell>
          <cell r="E157" t="str">
            <v>Trade Promo- Signages</v>
          </cell>
          <cell r="G157">
            <v>61800050</v>
          </cell>
        </row>
        <row r="158">
          <cell r="A158">
            <v>61900000</v>
          </cell>
          <cell r="B158" t="str">
            <v>PRODUCTION ADS</v>
          </cell>
          <cell r="G158">
            <v>61900000</v>
          </cell>
        </row>
        <row r="159">
          <cell r="A159">
            <v>61900010</v>
          </cell>
          <cell r="B159" t="str">
            <v>PRODUCTION ADS</v>
          </cell>
          <cell r="C159" t="str">
            <v>PRODUCTION-VIDEO</v>
          </cell>
          <cell r="D159">
            <v>624020</v>
          </cell>
          <cell r="E159" t="str">
            <v>Production-Video</v>
          </cell>
          <cell r="F159" t="str">
            <v xml:space="preserve">  624020  Production-Video</v>
          </cell>
          <cell r="G159">
            <v>61900010</v>
          </cell>
        </row>
        <row r="160">
          <cell r="A160">
            <v>61900020</v>
          </cell>
          <cell r="B160" t="str">
            <v>PRODUCTION ADS</v>
          </cell>
          <cell r="C160" t="str">
            <v>PRODUCTION-TV</v>
          </cell>
          <cell r="D160" t="str">
            <v>0</v>
          </cell>
          <cell r="E160" t="str">
            <v>0</v>
          </cell>
          <cell r="G160">
            <v>61900020</v>
          </cell>
        </row>
        <row r="161">
          <cell r="A161">
            <v>61900030</v>
          </cell>
          <cell r="B161" t="str">
            <v>PRODUCTION ADS</v>
          </cell>
          <cell r="C161" t="str">
            <v>PRODUCTION-PHOTOGRAPHY</v>
          </cell>
          <cell r="D161">
            <v>624040</v>
          </cell>
          <cell r="E161" t="str">
            <v>Production-Photography</v>
          </cell>
          <cell r="F161" t="str">
            <v xml:space="preserve">  624040  Production-Photography</v>
          </cell>
          <cell r="G161">
            <v>61900030</v>
          </cell>
        </row>
        <row r="162">
          <cell r="A162">
            <v>61900040</v>
          </cell>
          <cell r="B162" t="str">
            <v>PRODUCTION ADS</v>
          </cell>
          <cell r="C162" t="str">
            <v>PRODUCTION-PRINT</v>
          </cell>
          <cell r="D162" t="str">
            <v>0</v>
          </cell>
          <cell r="E162" t="str">
            <v>0</v>
          </cell>
          <cell r="G162">
            <v>61900040</v>
          </cell>
        </row>
        <row r="163">
          <cell r="A163">
            <v>62000000</v>
          </cell>
          <cell r="B163" t="str">
            <v>MEDIA ADS</v>
          </cell>
          <cell r="G163">
            <v>62000000</v>
          </cell>
        </row>
        <row r="164">
          <cell r="A164">
            <v>62000010</v>
          </cell>
          <cell r="B164" t="str">
            <v>MEDIA ADS</v>
          </cell>
          <cell r="C164" t="str">
            <v>MEDIA-SOCIAL NETWORKS</v>
          </cell>
          <cell r="D164" t="str">
            <v>0</v>
          </cell>
          <cell r="E164" t="str">
            <v>0</v>
          </cell>
          <cell r="F164" t="str">
            <v xml:space="preserve">  625060  Media-Social Networks</v>
          </cell>
          <cell r="G164">
            <v>62000010</v>
          </cell>
        </row>
        <row r="165">
          <cell r="A165">
            <v>62000020</v>
          </cell>
          <cell r="B165" t="str">
            <v>MEDIA ADS</v>
          </cell>
          <cell r="C165" t="str">
            <v>MEDIA-OUTDOOR ADVERTISING</v>
          </cell>
          <cell r="D165" t="str">
            <v>0</v>
          </cell>
          <cell r="E165" t="str">
            <v>0</v>
          </cell>
          <cell r="F165" t="str">
            <v xml:space="preserve">  625050  Media-Outdoor Advertising</v>
          </cell>
          <cell r="G165">
            <v>62000020</v>
          </cell>
        </row>
        <row r="166">
          <cell r="A166">
            <v>62000030</v>
          </cell>
          <cell r="B166" t="str">
            <v>MEDIA ADS</v>
          </cell>
          <cell r="C166" t="str">
            <v>MEDIA-TV</v>
          </cell>
          <cell r="D166" t="str">
            <v>0</v>
          </cell>
          <cell r="E166" t="str">
            <v>0</v>
          </cell>
          <cell r="G166">
            <v>62000030</v>
          </cell>
        </row>
        <row r="167">
          <cell r="A167">
            <v>62000040</v>
          </cell>
          <cell r="B167" t="str">
            <v>MEDIA ADS</v>
          </cell>
          <cell r="C167" t="str">
            <v>MEDIA-RADIO</v>
          </cell>
          <cell r="D167" t="str">
            <v>0</v>
          </cell>
          <cell r="E167" t="str">
            <v>0</v>
          </cell>
          <cell r="F167" t="str">
            <v xml:space="preserve">  625020  Media-Radio</v>
          </cell>
          <cell r="G167">
            <v>62000040</v>
          </cell>
        </row>
        <row r="168">
          <cell r="A168">
            <v>62000050</v>
          </cell>
          <cell r="B168" t="str">
            <v>MEDIA ADS</v>
          </cell>
          <cell r="C168" t="str">
            <v>MEDIA-PRINT</v>
          </cell>
          <cell r="D168" t="str">
            <v>0</v>
          </cell>
          <cell r="E168" t="str">
            <v>0</v>
          </cell>
          <cell r="G168">
            <v>62000050</v>
          </cell>
        </row>
        <row r="169">
          <cell r="A169">
            <v>62000060</v>
          </cell>
          <cell r="B169" t="str">
            <v>MEDIA ADS</v>
          </cell>
          <cell r="C169" t="str">
            <v>MEDIA-CINEMA</v>
          </cell>
          <cell r="D169" t="str">
            <v>0</v>
          </cell>
          <cell r="E169" t="str">
            <v>0</v>
          </cell>
          <cell r="G169">
            <v>62000060</v>
          </cell>
        </row>
        <row r="170">
          <cell r="A170">
            <v>62100000</v>
          </cell>
          <cell r="B170" t="str">
            <v>OTHER PROMOS</v>
          </cell>
          <cell r="G170">
            <v>62100000</v>
          </cell>
        </row>
        <row r="171">
          <cell r="A171">
            <v>62100010</v>
          </cell>
          <cell r="B171" t="str">
            <v>OTHER PROMOS</v>
          </cell>
          <cell r="C171" t="str">
            <v>PROMOS-SPECIAL EVENTS</v>
          </cell>
          <cell r="D171" t="str">
            <v>0</v>
          </cell>
          <cell r="E171" t="str">
            <v>0</v>
          </cell>
          <cell r="G171">
            <v>62100010</v>
          </cell>
        </row>
        <row r="172">
          <cell r="A172">
            <v>62100020</v>
          </cell>
          <cell r="B172" t="str">
            <v>OTHER PROMOS</v>
          </cell>
          <cell r="C172" t="str">
            <v>PROMOS-PILOTS</v>
          </cell>
          <cell r="D172" t="str">
            <v>0</v>
          </cell>
          <cell r="E172" t="str">
            <v>0</v>
          </cell>
          <cell r="G172">
            <v>62100020</v>
          </cell>
        </row>
        <row r="173">
          <cell r="A173">
            <v>62200000</v>
          </cell>
          <cell r="B173" t="str">
            <v>DEPRECIATION EXPENSES</v>
          </cell>
          <cell r="G173">
            <v>62200000</v>
          </cell>
        </row>
        <row r="174">
          <cell r="A174">
            <v>62200010</v>
          </cell>
          <cell r="B174" t="str">
            <v>DEPRECIATION EXPENSES</v>
          </cell>
          <cell r="C174" t="str">
            <v>DEPRECIATION EXP. - LAND IMPROVEMENTS</v>
          </cell>
          <cell r="D174">
            <v>630010</v>
          </cell>
          <cell r="E174" t="str">
            <v>Depreciation Exp. - Land Improvements</v>
          </cell>
          <cell r="G174">
            <v>62200010</v>
          </cell>
        </row>
        <row r="175">
          <cell r="A175">
            <v>62200020</v>
          </cell>
          <cell r="B175" t="str">
            <v>DEPRECIATION EXPENSES</v>
          </cell>
          <cell r="C175" t="str">
            <v>DEPRECIATION EXP. - BUILDING</v>
          </cell>
          <cell r="D175">
            <v>630020</v>
          </cell>
          <cell r="E175" t="str">
            <v>Depreciation Exp. - Buildings</v>
          </cell>
          <cell r="G175">
            <v>62200020</v>
          </cell>
        </row>
        <row r="176">
          <cell r="A176">
            <v>62200030</v>
          </cell>
          <cell r="B176" t="str">
            <v>DEPRECIATION EXPENSES</v>
          </cell>
          <cell r="C176" t="str">
            <v>DEPRECIATION EXP. - BUILDING IMPROVEMENTS</v>
          </cell>
          <cell r="D176" t="str">
            <v>0</v>
          </cell>
          <cell r="E176" t="str">
            <v>0</v>
          </cell>
          <cell r="G176">
            <v>62200030</v>
          </cell>
        </row>
        <row r="177">
          <cell r="A177">
            <v>62200050</v>
          </cell>
          <cell r="B177" t="str">
            <v>DEPRECIATION EXPENSES</v>
          </cell>
          <cell r="C177" t="str">
            <v>DEPRECIATION EXP. - LEASEHOLD IMPROVEMENT</v>
          </cell>
          <cell r="D177">
            <v>630050</v>
          </cell>
          <cell r="E177" t="str">
            <v>Depreciation Exp.-Leasehold Improvement</v>
          </cell>
          <cell r="G177">
            <v>62200050</v>
          </cell>
        </row>
        <row r="178">
          <cell r="A178">
            <v>62200060</v>
          </cell>
          <cell r="B178" t="str">
            <v>DEPRECIATION EXPENSES</v>
          </cell>
          <cell r="C178" t="str">
            <v>DEPRECIATION EXP. - MACHINERY &amp; EQUIPMENT</v>
          </cell>
          <cell r="D178">
            <v>630060</v>
          </cell>
          <cell r="E178" t="str">
            <v>Depreciation Exp.-Machinery Equipment</v>
          </cell>
          <cell r="G178">
            <v>62200060</v>
          </cell>
        </row>
        <row r="179">
          <cell r="A179">
            <v>62200080</v>
          </cell>
          <cell r="B179" t="str">
            <v>DEPRECIATION EXPENSES</v>
          </cell>
          <cell r="C179" t="str">
            <v>DEPRECIATION EXP. - DELIVERY EQUIPMENT</v>
          </cell>
          <cell r="D179" t="str">
            <v>0</v>
          </cell>
          <cell r="E179" t="str">
            <v>0</v>
          </cell>
          <cell r="G179">
            <v>62200080</v>
          </cell>
        </row>
        <row r="180">
          <cell r="A180">
            <v>62200100</v>
          </cell>
          <cell r="B180" t="str">
            <v>DEPRECIATION EXPENSES</v>
          </cell>
          <cell r="C180" t="str">
            <v>DEPRECIATION EXP. - LABORATORY EQUIPMENT</v>
          </cell>
          <cell r="D180" t="str">
            <v>0</v>
          </cell>
          <cell r="E180" t="str">
            <v>0</v>
          </cell>
          <cell r="G180">
            <v>62200100</v>
          </cell>
        </row>
        <row r="181">
          <cell r="A181">
            <v>62200110</v>
          </cell>
          <cell r="B181" t="str">
            <v>DEPRECIATION EXPENSES</v>
          </cell>
          <cell r="C181" t="str">
            <v>DEPRECIATION EXP. - STORE EQUIPMENT</v>
          </cell>
          <cell r="D181">
            <v>630130</v>
          </cell>
          <cell r="E181" t="str">
            <v>Depreciation Exp.-Store Equipment</v>
          </cell>
          <cell r="G181">
            <v>62200110</v>
          </cell>
        </row>
        <row r="182">
          <cell r="A182">
            <v>62200120</v>
          </cell>
          <cell r="B182" t="str">
            <v>DEPRECIATION EXPENSES</v>
          </cell>
          <cell r="C182" t="str">
            <v>DEPRECIATION EXP. - KITCHEN EQUIPMENT</v>
          </cell>
          <cell r="D182" t="str">
            <v>0</v>
          </cell>
          <cell r="E182" t="str">
            <v>0</v>
          </cell>
          <cell r="G182">
            <v>62200120</v>
          </cell>
        </row>
        <row r="183">
          <cell r="A183">
            <v>62200130</v>
          </cell>
          <cell r="B183" t="str">
            <v>DEPRECIATION EXPENSES</v>
          </cell>
          <cell r="C183" t="str">
            <v>DEPRECIATION EXP. - COMPUTER SOFTWARE</v>
          </cell>
          <cell r="D183">
            <v>630070</v>
          </cell>
          <cell r="E183" t="str">
            <v>Depreciation Exp.-Computer Software</v>
          </cell>
          <cell r="G183">
            <v>62200130</v>
          </cell>
        </row>
        <row r="184">
          <cell r="A184">
            <v>62200140</v>
          </cell>
          <cell r="B184" t="str">
            <v>DEPRECIATION EXPENSES</v>
          </cell>
          <cell r="C184" t="str">
            <v>DEPRECIATION EXP. - COMPUTER EQUIPMENT &amp; PARAPHERNALIA</v>
          </cell>
          <cell r="D184">
            <v>630180</v>
          </cell>
          <cell r="E184" t="str">
            <v>Depreciation Exp.-Computer Equipment&amp;Paraphernalia</v>
          </cell>
          <cell r="G184">
            <v>62200140</v>
          </cell>
        </row>
        <row r="185">
          <cell r="A185">
            <v>62200150</v>
          </cell>
          <cell r="B185" t="str">
            <v>DEPRECIATION EXPENSES</v>
          </cell>
          <cell r="C185" t="str">
            <v>DEPRECIATION EXP. - OFFICE EQUIPMENT</v>
          </cell>
          <cell r="D185">
            <v>630080</v>
          </cell>
          <cell r="E185" t="str">
            <v>Depreciation Exp.-Office Equipment</v>
          </cell>
          <cell r="G185">
            <v>62200150</v>
          </cell>
        </row>
        <row r="186">
          <cell r="A186">
            <v>62200160</v>
          </cell>
          <cell r="B186" t="str">
            <v>DEPRECIATION EXPENSES</v>
          </cell>
          <cell r="C186" t="str">
            <v>DEPRECIATION EXP. - OFFICE FURNITURE &amp; FIXTURES</v>
          </cell>
          <cell r="D186">
            <v>630090</v>
          </cell>
          <cell r="E186" t="str">
            <v>Depreciation Exp.-Office Furniture &amp; Fixtures</v>
          </cell>
          <cell r="G186">
            <v>62200160</v>
          </cell>
        </row>
        <row r="187">
          <cell r="A187">
            <v>62200170</v>
          </cell>
          <cell r="B187" t="str">
            <v>DEPRECIATION EXPENSES</v>
          </cell>
          <cell r="C187" t="str">
            <v>DEPRECIATION EXP. - TRANSPORTATION EQUIPMENT</v>
          </cell>
          <cell r="D187">
            <v>630110</v>
          </cell>
          <cell r="E187" t="str">
            <v>Depreciation Exp.-Transportation Equipment</v>
          </cell>
          <cell r="G187">
            <v>62200170</v>
          </cell>
        </row>
        <row r="188">
          <cell r="A188">
            <v>62200180</v>
          </cell>
          <cell r="B188" t="str">
            <v>DEPRECIATION EXPENSES</v>
          </cell>
          <cell r="C188" t="str">
            <v>DEPRECIATION EXP. - HAND TOOLS</v>
          </cell>
          <cell r="D188">
            <v>630120</v>
          </cell>
          <cell r="E188" t="str">
            <v>Depreciation Exp.-Hand Tools</v>
          </cell>
          <cell r="G188">
            <v>62200180</v>
          </cell>
        </row>
        <row r="189">
          <cell r="A189">
            <v>62200190</v>
          </cell>
          <cell r="B189" t="str">
            <v>DEPRECIATION EXPENSES</v>
          </cell>
          <cell r="C189" t="str">
            <v>DEPRECIATION EXP. - LOW VALUE ASSET</v>
          </cell>
          <cell r="D189">
            <v>630140</v>
          </cell>
          <cell r="E189" t="str">
            <v>Depreciation Exp.-Other Assets</v>
          </cell>
          <cell r="G189">
            <v>62200190</v>
          </cell>
        </row>
        <row r="190">
          <cell r="A190">
            <v>62205000</v>
          </cell>
          <cell r="B190" t="str">
            <v>DEPRECIATION EXPENSES</v>
          </cell>
          <cell r="C190" t="str">
            <v>DEPRECIATION EXP. - RIGHT OF USE ASSETS - TRANS EQUIPT</v>
          </cell>
          <cell r="D190" t="str">
            <v>0</v>
          </cell>
          <cell r="E190" t="str">
            <v>0</v>
          </cell>
          <cell r="G190">
            <v>62205000</v>
          </cell>
        </row>
        <row r="191">
          <cell r="A191">
            <v>62205010</v>
          </cell>
          <cell r="B191" t="str">
            <v>DEPRECIATION EXPENSES</v>
          </cell>
          <cell r="C191" t="str">
            <v>DEPRECIATION EXP. - RIGHT OF USE ASSETS - BUILDINGS</v>
          </cell>
          <cell r="D191" t="str">
            <v>0</v>
          </cell>
          <cell r="E191" t="str">
            <v>0</v>
          </cell>
          <cell r="G191">
            <v>62205010</v>
          </cell>
        </row>
        <row r="192">
          <cell r="A192">
            <v>62205020</v>
          </cell>
          <cell r="B192" t="str">
            <v>DEPRECIATION EXPENSES</v>
          </cell>
          <cell r="C192" t="str">
            <v>DEPRECIATION EXP. - RIGHT OF USE ASSETS - LEASEHOLD</v>
          </cell>
          <cell r="D192" t="str">
            <v>0</v>
          </cell>
          <cell r="E192" t="str">
            <v>0</v>
          </cell>
          <cell r="G192">
            <v>62205020</v>
          </cell>
        </row>
        <row r="193">
          <cell r="A193">
            <v>62300000</v>
          </cell>
          <cell r="B193" t="str">
            <v>RESEARCH AND DEVELOPMENT</v>
          </cell>
          <cell r="G193">
            <v>62300000</v>
          </cell>
        </row>
        <row r="194">
          <cell r="A194">
            <v>62300010</v>
          </cell>
          <cell r="B194" t="str">
            <v>RESEARCH AND DEVELOPMENT</v>
          </cell>
          <cell r="C194" t="str">
            <v>PRODUCT RESEARCH AND DEVELOPMENT</v>
          </cell>
          <cell r="D194">
            <v>640180</v>
          </cell>
          <cell r="E194" t="str">
            <v>Research &amp; Development</v>
          </cell>
          <cell r="G194">
            <v>62300010</v>
          </cell>
        </row>
        <row r="195">
          <cell r="A195">
            <v>62300020</v>
          </cell>
          <cell r="B195" t="str">
            <v>RESEARCH AND DEVELOPMENT</v>
          </cell>
          <cell r="C195" t="str">
            <v>MARKET RESEARCH AND DEVELOPMENT</v>
          </cell>
          <cell r="D195">
            <v>640180</v>
          </cell>
          <cell r="E195" t="str">
            <v>Research &amp; Development</v>
          </cell>
          <cell r="G195">
            <v>62300020</v>
          </cell>
        </row>
        <row r="196">
          <cell r="A196">
            <v>62300030</v>
          </cell>
          <cell r="B196" t="str">
            <v>RESEARCH AND DEVELOPMENT</v>
          </cell>
          <cell r="C196" t="str">
            <v>TESTING FEES</v>
          </cell>
          <cell r="D196">
            <v>640100</v>
          </cell>
          <cell r="E196" t="str">
            <v>Testing Fees</v>
          </cell>
          <cell r="G196">
            <v>62300030</v>
          </cell>
        </row>
        <row r="197">
          <cell r="A197">
            <v>62400000</v>
          </cell>
          <cell r="B197" t="str">
            <v>SUPERMARKET FEES</v>
          </cell>
          <cell r="G197">
            <v>62400000</v>
          </cell>
        </row>
        <row r="198">
          <cell r="A198">
            <v>62400010</v>
          </cell>
          <cell r="B198" t="str">
            <v>SUPERMARKET FEES</v>
          </cell>
          <cell r="C198" t="str">
            <v>LISTING FEE</v>
          </cell>
          <cell r="D198" t="str">
            <v>0</v>
          </cell>
          <cell r="E198" t="str">
            <v>0</v>
          </cell>
          <cell r="G198">
            <v>62400010</v>
          </cell>
        </row>
        <row r="199">
          <cell r="A199">
            <v>62400020</v>
          </cell>
          <cell r="B199" t="str">
            <v>SUPERMARKET FEES</v>
          </cell>
          <cell r="C199" t="str">
            <v>DISPLAY FEE</v>
          </cell>
          <cell r="D199" t="str">
            <v>0</v>
          </cell>
          <cell r="E199" t="str">
            <v>0</v>
          </cell>
          <cell r="G199">
            <v>62400020</v>
          </cell>
        </row>
        <row r="200">
          <cell r="A200">
            <v>62400030</v>
          </cell>
          <cell r="B200" t="str">
            <v>SUPERMARKET FEES</v>
          </cell>
          <cell r="C200" t="str">
            <v>PORTAL FEE</v>
          </cell>
          <cell r="D200" t="str">
            <v>0</v>
          </cell>
          <cell r="E200" t="str">
            <v>0</v>
          </cell>
          <cell r="G200">
            <v>62400030</v>
          </cell>
        </row>
        <row r="201">
          <cell r="A201">
            <v>62500000</v>
          </cell>
          <cell r="B201" t="str">
            <v>UTILITIES</v>
          </cell>
          <cell r="G201">
            <v>62500000</v>
          </cell>
        </row>
        <row r="202">
          <cell r="A202">
            <v>62500010</v>
          </cell>
          <cell r="B202" t="str">
            <v>UTILITIES</v>
          </cell>
          <cell r="C202" t="str">
            <v>CUSA</v>
          </cell>
          <cell r="D202" t="str">
            <v>0</v>
          </cell>
          <cell r="E202" t="str">
            <v>0</v>
          </cell>
          <cell r="G202">
            <v>62500010</v>
          </cell>
        </row>
        <row r="203">
          <cell r="A203">
            <v>62500020</v>
          </cell>
          <cell r="B203" t="str">
            <v>UTILITIES</v>
          </cell>
          <cell r="C203" t="str">
            <v>UTILITIES - ELECTRICITY</v>
          </cell>
          <cell r="D203">
            <v>640050</v>
          </cell>
          <cell r="E203" t="str">
            <v>LWP- Electricity</v>
          </cell>
          <cell r="G203">
            <v>62500020</v>
          </cell>
        </row>
        <row r="204">
          <cell r="A204">
            <v>62500030</v>
          </cell>
          <cell r="B204" t="str">
            <v>UTILITIES</v>
          </cell>
          <cell r="C204" t="str">
            <v>UTILITIES - WATER</v>
          </cell>
          <cell r="D204">
            <v>640060</v>
          </cell>
          <cell r="E204" t="str">
            <v>LWP- Water</v>
          </cell>
          <cell r="G204">
            <v>62500030</v>
          </cell>
        </row>
        <row r="205">
          <cell r="A205">
            <v>62500040</v>
          </cell>
          <cell r="B205" t="str">
            <v>UTILITIES</v>
          </cell>
          <cell r="C205" t="str">
            <v>UTILITIES - LPG</v>
          </cell>
          <cell r="D205" t="str">
            <v>0</v>
          </cell>
          <cell r="E205" t="str">
            <v>0</v>
          </cell>
          <cell r="G205">
            <v>62500040</v>
          </cell>
        </row>
        <row r="206">
          <cell r="A206">
            <v>62500050</v>
          </cell>
          <cell r="B206" t="str">
            <v>UTILITIES</v>
          </cell>
          <cell r="C206" t="str">
            <v>UTILITIES - PEST CONTROL</v>
          </cell>
          <cell r="D206" t="str">
            <v>0</v>
          </cell>
          <cell r="E206" t="str">
            <v>0</v>
          </cell>
          <cell r="G206">
            <v>62500050</v>
          </cell>
        </row>
        <row r="207">
          <cell r="A207">
            <v>62500060</v>
          </cell>
          <cell r="B207" t="str">
            <v>UTILITIES</v>
          </cell>
          <cell r="C207" t="str">
            <v>UTILITIES - BIO-AUGMENTATION</v>
          </cell>
          <cell r="D207" t="str">
            <v>0</v>
          </cell>
          <cell r="E207" t="str">
            <v>0</v>
          </cell>
          <cell r="G207">
            <v>62500060</v>
          </cell>
        </row>
        <row r="208">
          <cell r="A208">
            <v>62500070</v>
          </cell>
          <cell r="B208" t="str">
            <v>UTILITIES</v>
          </cell>
          <cell r="C208" t="str">
            <v>UTILITIES - AIRCON CHARGES</v>
          </cell>
          <cell r="D208" t="str">
            <v>0</v>
          </cell>
          <cell r="E208" t="str">
            <v>0</v>
          </cell>
          <cell r="G208">
            <v>62500070</v>
          </cell>
        </row>
        <row r="209">
          <cell r="A209">
            <v>62500080</v>
          </cell>
          <cell r="B209" t="str">
            <v>UTILITIES</v>
          </cell>
          <cell r="C209" t="str">
            <v>UTILITIES - MISCELLANEOUS</v>
          </cell>
          <cell r="D209" t="str">
            <v>0</v>
          </cell>
          <cell r="E209" t="str">
            <v>0</v>
          </cell>
          <cell r="G209">
            <v>62500080</v>
          </cell>
        </row>
        <row r="210">
          <cell r="A210">
            <v>62600000</v>
          </cell>
          <cell r="B210" t="str">
            <v>REPAIRS AND MAINTAINANCE</v>
          </cell>
          <cell r="G210">
            <v>62600000</v>
          </cell>
        </row>
        <row r="211">
          <cell r="A211">
            <v>62600010</v>
          </cell>
          <cell r="B211" t="str">
            <v>REPAIRS AND MAINTAINANCE</v>
          </cell>
          <cell r="C211" t="str">
            <v>R&amp;M - VEHICLE</v>
          </cell>
          <cell r="D211">
            <v>640020</v>
          </cell>
          <cell r="E211" t="str">
            <v>Repairs &amp; Maint.-Vehicle</v>
          </cell>
          <cell r="G211">
            <v>62600010</v>
          </cell>
        </row>
        <row r="212">
          <cell r="A212">
            <v>62600020</v>
          </cell>
          <cell r="B212" t="str">
            <v>REPAIRS AND MAINTAINANCE</v>
          </cell>
          <cell r="C212" t="str">
            <v>R&amp;M - OFFICE EQUIPMENT</v>
          </cell>
          <cell r="D212" t="str">
            <v>0</v>
          </cell>
          <cell r="E212" t="str">
            <v>0</v>
          </cell>
          <cell r="G212">
            <v>62600020</v>
          </cell>
        </row>
        <row r="213">
          <cell r="A213">
            <v>62600030</v>
          </cell>
          <cell r="B213" t="str">
            <v>REPAIRS AND MAINTAINANCE</v>
          </cell>
          <cell r="C213" t="str">
            <v>R&amp;M - OFFICE BUILDING</v>
          </cell>
          <cell r="D213" t="str">
            <v>0</v>
          </cell>
          <cell r="E213" t="str">
            <v>0</v>
          </cell>
          <cell r="G213">
            <v>62600030</v>
          </cell>
        </row>
        <row r="214">
          <cell r="A214">
            <v>62600040</v>
          </cell>
          <cell r="B214" t="str">
            <v>REPAIRS AND MAINTAINANCE</v>
          </cell>
          <cell r="C214" t="str">
            <v>R&amp;M - STORES</v>
          </cell>
          <cell r="D214">
            <v>640210</v>
          </cell>
          <cell r="E214" t="str">
            <v>Repairs &amp; Maint.- Others</v>
          </cell>
          <cell r="G214">
            <v>62600040</v>
          </cell>
        </row>
        <row r="215">
          <cell r="A215">
            <v>62700000</v>
          </cell>
          <cell r="B215" t="str">
            <v>DELIVERY EXPENSE</v>
          </cell>
          <cell r="G215">
            <v>62700000</v>
          </cell>
        </row>
        <row r="216">
          <cell r="A216">
            <v>62700040</v>
          </cell>
          <cell r="B216" t="str">
            <v>DELIVERY EXPENSE</v>
          </cell>
          <cell r="C216" t="str">
            <v>HANDLING CHARGES</v>
          </cell>
          <cell r="D216">
            <v>641000</v>
          </cell>
          <cell r="E216" t="str">
            <v>Handling Charges</v>
          </cell>
          <cell r="G216">
            <v>62700040</v>
          </cell>
        </row>
        <row r="217">
          <cell r="A217">
            <v>62800000</v>
          </cell>
          <cell r="B217" t="str">
            <v>DONATION AND CONTRIBUTION</v>
          </cell>
          <cell r="G217">
            <v>62800000</v>
          </cell>
        </row>
        <row r="218">
          <cell r="A218">
            <v>62800010</v>
          </cell>
          <cell r="B218" t="str">
            <v>DONATION AND CONTRIBUTION</v>
          </cell>
          <cell r="C218" t="str">
            <v>DONATION AND CONTRIBUTION</v>
          </cell>
          <cell r="D218">
            <v>640070</v>
          </cell>
          <cell r="E218" t="str">
            <v>Donation &amp; Contribution</v>
          </cell>
          <cell r="G218">
            <v>62800010</v>
          </cell>
        </row>
        <row r="219">
          <cell r="A219">
            <v>62900000</v>
          </cell>
          <cell r="B219" t="str">
            <v>OTHER OPERATING ACTIVITIES</v>
          </cell>
          <cell r="G219">
            <v>62900000</v>
          </cell>
        </row>
        <row r="220">
          <cell r="A220">
            <v>62900010</v>
          </cell>
          <cell r="B220" t="str">
            <v>OTHER OPERATING ACTIVITIES</v>
          </cell>
          <cell r="C220" t="str">
            <v>MEETING AND CONFERENCE</v>
          </cell>
          <cell r="D220">
            <v>640030</v>
          </cell>
          <cell r="E220" t="str">
            <v>Meeting &amp; Conference</v>
          </cell>
          <cell r="G220">
            <v>62900010</v>
          </cell>
        </row>
        <row r="221">
          <cell r="A221">
            <v>62900020</v>
          </cell>
          <cell r="B221" t="str">
            <v>OTHER OPERATING ACTIVITIES</v>
          </cell>
          <cell r="C221" t="str">
            <v>TRAININGS AND SEMINARS</v>
          </cell>
          <cell r="D221">
            <v>640040</v>
          </cell>
          <cell r="E221" t="str">
            <v>Trainings and Seminars</v>
          </cell>
          <cell r="G221">
            <v>62900020</v>
          </cell>
        </row>
        <row r="222">
          <cell r="A222">
            <v>62900040</v>
          </cell>
          <cell r="B222" t="str">
            <v>OTHER OPERATING ACTIVITIES</v>
          </cell>
          <cell r="C222" t="str">
            <v>SAMPLING EXPENSES</v>
          </cell>
          <cell r="D222">
            <v>640090</v>
          </cell>
          <cell r="E222" t="str">
            <v>Sampling Expenses</v>
          </cell>
          <cell r="G222">
            <v>62900040</v>
          </cell>
        </row>
        <row r="223">
          <cell r="A223">
            <v>62900050</v>
          </cell>
          <cell r="B223" t="str">
            <v>OTHER OPERATING ACTIVITIES</v>
          </cell>
          <cell r="C223" t="str">
            <v>LABORATORY EXPENSE</v>
          </cell>
          <cell r="D223" t="str">
            <v>0</v>
          </cell>
          <cell r="E223" t="str">
            <v>0</v>
          </cell>
          <cell r="G223">
            <v>62900050</v>
          </cell>
        </row>
        <row r="224">
          <cell r="A224">
            <v>62900060</v>
          </cell>
          <cell r="B224" t="str">
            <v>OTHER OPERATING ACTIVITIES</v>
          </cell>
          <cell r="C224" t="str">
            <v>COLD STORAGE CHARGES</v>
          </cell>
          <cell r="D224">
            <v>640240</v>
          </cell>
          <cell r="E224" t="str">
            <v>Cold Storage Charges</v>
          </cell>
          <cell r="G224">
            <v>62900060</v>
          </cell>
        </row>
        <row r="225">
          <cell r="A225">
            <v>62900070</v>
          </cell>
          <cell r="B225" t="str">
            <v>OTHER OPERATING ACTIVITIES</v>
          </cell>
          <cell r="C225" t="str">
            <v>ICE CONSUMPTION - FIXED</v>
          </cell>
          <cell r="D225">
            <v>640250</v>
          </cell>
          <cell r="E225" t="str">
            <v>Ice Consumption - fixed</v>
          </cell>
          <cell r="G225">
            <v>62900070</v>
          </cell>
        </row>
        <row r="226">
          <cell r="A226">
            <v>62900080</v>
          </cell>
          <cell r="B226" t="str">
            <v>OTHER OPERATING ACTIVITIES</v>
          </cell>
          <cell r="C226" t="str">
            <v>SHARE IN FIXED EXPENSES</v>
          </cell>
          <cell r="D226">
            <v>640990</v>
          </cell>
          <cell r="E226" t="str">
            <v>Share in Fixed Expenses</v>
          </cell>
          <cell r="G226">
            <v>62900080</v>
          </cell>
        </row>
        <row r="227">
          <cell r="A227">
            <v>62900090</v>
          </cell>
          <cell r="B227" t="str">
            <v>OTHER OPERATING ACTIVITIES</v>
          </cell>
          <cell r="C227" t="str">
            <v>BAD DEBTS EXPENSE</v>
          </cell>
          <cell r="D227">
            <v>640120</v>
          </cell>
          <cell r="E227" t="str">
            <v>Bad Debts Expense</v>
          </cell>
          <cell r="G227">
            <v>62900090</v>
          </cell>
        </row>
        <row r="228">
          <cell r="A228">
            <v>62900100</v>
          </cell>
          <cell r="B228" t="str">
            <v>OTHER OPERATING ACTIVITIES</v>
          </cell>
          <cell r="C228" t="str">
            <v>INPUT TAX EXPENSE</v>
          </cell>
          <cell r="D228" t="str">
            <v>0</v>
          </cell>
          <cell r="E228" t="str">
            <v>0</v>
          </cell>
          <cell r="G228">
            <v>62900100</v>
          </cell>
        </row>
        <row r="229">
          <cell r="A229">
            <v>62900110</v>
          </cell>
          <cell r="B229" t="str">
            <v>OTHER OPERATING ACTIVITIES</v>
          </cell>
          <cell r="C229" t="str">
            <v>GOODWILL</v>
          </cell>
          <cell r="D229" t="str">
            <v>0</v>
          </cell>
          <cell r="E229" t="str">
            <v>0</v>
          </cell>
          <cell r="G229">
            <v>62900110</v>
          </cell>
        </row>
        <row r="230">
          <cell r="A230">
            <v>62900130</v>
          </cell>
          <cell r="B230" t="str">
            <v>OTHER OPERATING ACTIVITIES</v>
          </cell>
          <cell r="C230" t="str">
            <v>PENALTIES</v>
          </cell>
          <cell r="D230">
            <v>614070</v>
          </cell>
          <cell r="E230" t="str">
            <v>Penalties</v>
          </cell>
          <cell r="G230">
            <v>62900130</v>
          </cell>
        </row>
        <row r="231">
          <cell r="A231">
            <v>6500000000</v>
          </cell>
          <cell r="B231" t="str">
            <v>SELLING GENERAL &amp; ADMIN EXPENSES</v>
          </cell>
          <cell r="G231">
            <v>6500000000</v>
          </cell>
        </row>
        <row r="232">
          <cell r="A232">
            <v>65000000</v>
          </cell>
          <cell r="B232" t="str">
            <v>SELLING GENERAL &amp; ADMIN EXPENSES</v>
          </cell>
          <cell r="G232">
            <v>65000000</v>
          </cell>
        </row>
        <row r="233">
          <cell r="A233">
            <v>65000030</v>
          </cell>
          <cell r="B233" t="str">
            <v>SELLING GENERAL &amp; ADMIN EXPENSES</v>
          </cell>
          <cell r="C233" t="str">
            <v>FREIGHT-OUT</v>
          </cell>
          <cell r="D233">
            <v>640980</v>
          </cell>
          <cell r="E233" t="str">
            <v>Fixed Freight Charges</v>
          </cell>
          <cell r="G233">
            <v>65000030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7"/>
  <sheetViews>
    <sheetView tabSelected="1" zoomScale="55" zoomScaleNormal="55" workbookViewId="0">
      <selection activeCell="E11" sqref="E11"/>
    </sheetView>
  </sheetViews>
  <sheetFormatPr defaultRowHeight="14.5" x14ac:dyDescent="0.35"/>
  <cols>
    <col min="1" max="1" width="38.81640625" bestFit="1" customWidth="1"/>
    <col min="2" max="2" width="18.7265625" bestFit="1" customWidth="1"/>
    <col min="3" max="3" width="14" bestFit="1" customWidth="1"/>
    <col min="4" max="4" width="23.08984375" bestFit="1" customWidth="1"/>
    <col min="5" max="5" width="12.81640625" bestFit="1" customWidth="1"/>
    <col min="6" max="6" width="56" bestFit="1" customWidth="1"/>
    <col min="7" max="7" width="38.26953125" bestFit="1" customWidth="1"/>
    <col min="8" max="8" width="13.453125" bestFit="1" customWidth="1"/>
  </cols>
  <sheetData>
    <row r="1" spans="1:8" ht="29" x14ac:dyDescent="0.35">
      <c r="A1" s="1" t="s">
        <v>0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5">
      <c r="A3">
        <v>1014</v>
      </c>
      <c r="B3" s="5" t="s">
        <v>11</v>
      </c>
      <c r="C3" s="5" t="s">
        <v>319</v>
      </c>
      <c r="D3" s="8" t="s">
        <v>343</v>
      </c>
      <c r="E3">
        <v>60000010</v>
      </c>
      <c r="F3" t="str">
        <f>IFERROR(VLOOKUP(E:E,[1]Sheet1!$A:$C,3,FALSE),"0")</f>
        <v>S&amp;W- BASIC PAY</v>
      </c>
      <c r="G3" t="str">
        <f>IFERROR(VLOOKUP(E:E,[1]Sheet1!$A:$B,2,FALSE),"0")</f>
        <v>SALARIES AND WAGES</v>
      </c>
      <c r="H3" s="4">
        <v>2708483.04</v>
      </c>
    </row>
    <row r="4" spans="1:8" x14ac:dyDescent="0.35">
      <c r="A4">
        <v>1014</v>
      </c>
      <c r="B4" t="s">
        <v>11</v>
      </c>
      <c r="C4" s="5" t="s">
        <v>319</v>
      </c>
      <c r="D4" s="8" t="s">
        <v>343</v>
      </c>
      <c r="E4">
        <v>60000030</v>
      </c>
      <c r="F4" t="str">
        <f>IFERROR(VLOOKUP(E:E,[1]Sheet1!$A:$C,3,FALSE),"0")</f>
        <v>S&amp;W- OVERTIME</v>
      </c>
      <c r="G4" t="str">
        <f>IFERROR(VLOOKUP(E:E,[1]Sheet1!$A:$B,2,FALSE),"0")</f>
        <v>SALARIES AND WAGES</v>
      </c>
      <c r="H4" s="4">
        <v>8732.3700000000008</v>
      </c>
    </row>
    <row r="5" spans="1:8" x14ac:dyDescent="0.35">
      <c r="A5">
        <v>1014</v>
      </c>
      <c r="B5" t="s">
        <v>11</v>
      </c>
      <c r="C5" s="5" t="s">
        <v>319</v>
      </c>
      <c r="D5" s="8" t="s">
        <v>343</v>
      </c>
      <c r="E5">
        <v>60200010</v>
      </c>
      <c r="F5" t="str">
        <f>IFERROR(VLOOKUP(E:E,[1]Sheet1!$A:$C,3,FALSE),"0")</f>
        <v>S&amp;W- SSS EMPLOYER SHARE</v>
      </c>
      <c r="G5" t="str">
        <f>IFERROR(VLOOKUP(E:E,[1]Sheet1!$A:$B,2,FALSE),"0")</f>
        <v>SSS/PHILHEALTH/HDMF</v>
      </c>
      <c r="H5" s="4">
        <v>205577.5</v>
      </c>
    </row>
    <row r="6" spans="1:8" x14ac:dyDescent="0.35">
      <c r="A6">
        <v>1014</v>
      </c>
      <c r="B6" t="s">
        <v>11</v>
      </c>
      <c r="C6" s="5" t="s">
        <v>319</v>
      </c>
      <c r="D6" s="8" t="s">
        <v>343</v>
      </c>
      <c r="E6">
        <v>60100010</v>
      </c>
      <c r="F6" t="str">
        <f>IFERROR(VLOOKUP(E:E,[1]Sheet1!$A:$C,3,FALSE),"0")</f>
        <v>S&amp;W- 13TH MONTH</v>
      </c>
      <c r="G6" t="str">
        <f>IFERROR(VLOOKUP(E:E,[1]Sheet1!$A:$B,2,FALSE),"0")</f>
        <v>BONUS &amp; BENEFITS</v>
      </c>
      <c r="H6" s="4">
        <v>225681.3</v>
      </c>
    </row>
    <row r="7" spans="1:8" x14ac:dyDescent="0.35">
      <c r="A7">
        <v>1014</v>
      </c>
      <c r="B7" t="s">
        <v>11</v>
      </c>
      <c r="C7" s="5" t="s">
        <v>319</v>
      </c>
      <c r="D7" s="8" t="s">
        <v>343</v>
      </c>
      <c r="E7">
        <v>60100050</v>
      </c>
      <c r="F7" t="str">
        <f>IFERROR(VLOOKUP(E:E,[1]Sheet1!$A:$C,3,FALSE),"0")</f>
        <v>WORKING CLOTHES</v>
      </c>
      <c r="G7" t="str">
        <f>IFERROR(VLOOKUP(E:E,[1]Sheet1!$A:$B,2,FALSE),"0")</f>
        <v>BONUS &amp; BENEFITS</v>
      </c>
      <c r="H7" s="4">
        <v>153302.60999999999</v>
      </c>
    </row>
    <row r="8" spans="1:8" x14ac:dyDescent="0.35">
      <c r="A8">
        <v>1014</v>
      </c>
      <c r="B8" t="s">
        <v>11</v>
      </c>
      <c r="C8" s="5" t="s">
        <v>319</v>
      </c>
      <c r="D8" s="8" t="s">
        <v>343</v>
      </c>
      <c r="E8">
        <v>60200020</v>
      </c>
      <c r="F8" t="str">
        <f>IFERROR(VLOOKUP(E:E,[1]Sheet1!$A:$C,3,FALSE),"0")</f>
        <v>S&amp;W- PAGIBIG EMPLOYER SHARE</v>
      </c>
      <c r="G8" t="str">
        <f>IFERROR(VLOOKUP(E:E,[1]Sheet1!$A:$B,2,FALSE),"0")</f>
        <v>SSS/PHILHEALTH/HDMF</v>
      </c>
      <c r="H8" s="4">
        <v>12100</v>
      </c>
    </row>
    <row r="9" spans="1:8" x14ac:dyDescent="0.35">
      <c r="A9">
        <v>1014</v>
      </c>
      <c r="B9" t="s">
        <v>11</v>
      </c>
      <c r="C9" s="5" t="s">
        <v>319</v>
      </c>
      <c r="D9" s="8" t="s">
        <v>343</v>
      </c>
      <c r="E9">
        <v>60200030</v>
      </c>
      <c r="F9" t="str">
        <f>IFERROR(VLOOKUP(E:E,[1]Sheet1!$A:$C,3,FALSE),"0")</f>
        <v>S&amp;W- PHILHEALTH EMPLOYER SHARE</v>
      </c>
      <c r="G9" t="str">
        <f>IFERROR(VLOOKUP(E:E,[1]Sheet1!$A:$B,2,FALSE),"0")</f>
        <v>SSS/PHILHEALTH/HDMF</v>
      </c>
      <c r="H9" s="4">
        <v>48345</v>
      </c>
    </row>
    <row r="10" spans="1:8" x14ac:dyDescent="0.35">
      <c r="A10">
        <v>1014</v>
      </c>
      <c r="B10" t="s">
        <v>11</v>
      </c>
      <c r="C10" s="5" t="s">
        <v>319</v>
      </c>
      <c r="D10" s="8" t="s">
        <v>343</v>
      </c>
      <c r="E10">
        <v>60100030</v>
      </c>
      <c r="F10" t="str">
        <f>IFERROR(VLOOKUP(E:E,[1]Sheet1!$A:$C,3,FALSE),"0")</f>
        <v>S&amp;W- COMMISSION &amp; INCENTIVES</v>
      </c>
      <c r="G10" t="str">
        <f>IFERROR(VLOOKUP(E:E,[1]Sheet1!$A:$B,2,FALSE),"0")</f>
        <v>BONUS &amp; BENEFITS</v>
      </c>
      <c r="H10" s="4">
        <v>1808387.57</v>
      </c>
    </row>
    <row r="11" spans="1:8" x14ac:dyDescent="0.35">
      <c r="A11">
        <v>1014</v>
      </c>
      <c r="B11" t="s">
        <v>11</v>
      </c>
      <c r="C11" s="5" t="s">
        <v>319</v>
      </c>
      <c r="D11" s="8" t="s">
        <v>343</v>
      </c>
      <c r="E11">
        <v>60300020</v>
      </c>
      <c r="F11" t="str">
        <f>IFERROR(VLOOKUP(E:E,[1]Sheet1!$A:$C,3,FALSE),"0")</f>
        <v>RENT EXPENSE - STORAGE/WAREHOUSE</v>
      </c>
      <c r="G11" t="str">
        <f>IFERROR(VLOOKUP(E:E,[1]Sheet1!$A:$B,2,FALSE),"0")</f>
        <v>RENT EXPENSE</v>
      </c>
      <c r="H11" s="4">
        <v>47825.94</v>
      </c>
    </row>
    <row r="12" spans="1:8" x14ac:dyDescent="0.35">
      <c r="A12">
        <v>1014</v>
      </c>
      <c r="B12" t="s">
        <v>11</v>
      </c>
      <c r="C12" s="5" t="s">
        <v>319</v>
      </c>
      <c r="D12" s="8" t="s">
        <v>343</v>
      </c>
      <c r="E12">
        <v>60300060</v>
      </c>
      <c r="F12" t="str">
        <f>IFERROR(VLOOKUP(E:E,[1]Sheet1!$A:$C,3,FALSE),"0")</f>
        <v>RENT EXPENSE - STORE</v>
      </c>
      <c r="G12" t="str">
        <f>IFERROR(VLOOKUP(E:E,[1]Sheet1!$A:$B,2,FALSE),"0")</f>
        <v>RENT EXPENSE</v>
      </c>
      <c r="H12" s="4">
        <v>-59715.86</v>
      </c>
    </row>
    <row r="13" spans="1:8" x14ac:dyDescent="0.35">
      <c r="A13">
        <v>1014</v>
      </c>
      <c r="B13" t="s">
        <v>11</v>
      </c>
      <c r="C13" s="5" t="s">
        <v>319</v>
      </c>
      <c r="D13" s="8" t="s">
        <v>343</v>
      </c>
      <c r="E13">
        <v>60300070</v>
      </c>
      <c r="F13" t="str">
        <f>IFERROR(VLOOKUP(E:E,[1]Sheet1!$A:$C,3,FALSE),"0")</f>
        <v>RENT EXPENSE - ADVERTISING SPACE</v>
      </c>
      <c r="G13" t="str">
        <f>IFERROR(VLOOKUP(E:E,[1]Sheet1!$A:$B,2,FALSE),"0")</f>
        <v>RENT EXPENSE</v>
      </c>
      <c r="H13" s="4">
        <v>36000</v>
      </c>
    </row>
    <row r="14" spans="1:8" x14ac:dyDescent="0.35">
      <c r="A14">
        <v>1014</v>
      </c>
      <c r="B14" t="s">
        <v>11</v>
      </c>
      <c r="C14" s="5" t="s">
        <v>319</v>
      </c>
      <c r="D14" s="8" t="s">
        <v>343</v>
      </c>
      <c r="E14">
        <v>60400010</v>
      </c>
      <c r="F14" t="str">
        <f>IFERROR(VLOOKUP(E:E,[1]Sheet1!$A:$C,3,FALSE),"0")</f>
        <v>REPRESENTATION EXPENSES</v>
      </c>
      <c r="G14" t="str">
        <f>IFERROR(VLOOKUP(E:E,[1]Sheet1!$A:$B,2,FALSE),"0")</f>
        <v>REPRESENTATION EXPENSES</v>
      </c>
      <c r="H14" s="4">
        <v>36400</v>
      </c>
    </row>
    <row r="15" spans="1:8" x14ac:dyDescent="0.35">
      <c r="A15">
        <v>1014</v>
      </c>
      <c r="B15" t="s">
        <v>11</v>
      </c>
      <c r="C15" s="5" t="s">
        <v>319</v>
      </c>
      <c r="D15" s="8" t="s">
        <v>343</v>
      </c>
      <c r="E15">
        <v>60600010</v>
      </c>
      <c r="F15" t="str">
        <f>IFERROR(VLOOKUP(E:E,[1]Sheet1!$A:$C,3,FALSE),"0")</f>
        <v>TRANSPORTATION &amp; TRAVEL EXPENSES</v>
      </c>
      <c r="G15" t="str">
        <f>IFERROR(VLOOKUP(E:E,[1]Sheet1!$A:$B,2,FALSE),"0")</f>
        <v>TRANSPORTATION &amp; TRAVEL EXPENSES</v>
      </c>
      <c r="H15" s="4">
        <v>381435.64</v>
      </c>
    </row>
    <row r="16" spans="1:8" x14ac:dyDescent="0.35">
      <c r="A16">
        <v>1014</v>
      </c>
      <c r="B16" t="s">
        <v>11</v>
      </c>
      <c r="C16" s="5" t="s">
        <v>319</v>
      </c>
      <c r="D16" s="8" t="s">
        <v>343</v>
      </c>
      <c r="E16">
        <v>60400060</v>
      </c>
      <c r="F16" t="str">
        <f>IFERROR(VLOOKUP(E:E,[1]Sheet1!$A:$C,3,FALSE),"0")</f>
        <v>LODGING/HOTEL ACCOMMODATION EXP</v>
      </c>
      <c r="G16" t="str">
        <f>IFERROR(VLOOKUP(E:E,[1]Sheet1!$A:$B,2,FALSE),"0")</f>
        <v>REPRESENTATION EXPENSES</v>
      </c>
      <c r="H16" s="4">
        <v>4967.0600000000004</v>
      </c>
    </row>
    <row r="17" spans="1:8" x14ac:dyDescent="0.35">
      <c r="A17">
        <v>1014</v>
      </c>
      <c r="B17" t="s">
        <v>11</v>
      </c>
      <c r="C17" s="5" t="s">
        <v>319</v>
      </c>
      <c r="D17" s="8" t="s">
        <v>343</v>
      </c>
      <c r="E17">
        <v>60800010</v>
      </c>
      <c r="F17" t="str">
        <f>IFERROR(VLOOKUP(E:E,[1]Sheet1!$A:$C,3,FALSE),"0")</f>
        <v>OFFICE SUPPLIES</v>
      </c>
      <c r="G17" t="str">
        <f>IFERROR(VLOOKUP(E:E,[1]Sheet1!$A:$B,2,FALSE),"0")</f>
        <v>MATERIALS AND SUPPLIES</v>
      </c>
      <c r="H17" s="4">
        <v>13330.25</v>
      </c>
    </row>
    <row r="18" spans="1:8" x14ac:dyDescent="0.35">
      <c r="A18">
        <v>1014</v>
      </c>
      <c r="B18" t="s">
        <v>11</v>
      </c>
      <c r="C18" s="5" t="s">
        <v>319</v>
      </c>
      <c r="D18" s="8" t="s">
        <v>343</v>
      </c>
      <c r="E18">
        <v>60800020</v>
      </c>
      <c r="F18" t="str">
        <f>IFERROR(VLOOKUP(E:E,[1]Sheet1!$A:$C,3,FALSE),"0")</f>
        <v>STORE SUPPLIES</v>
      </c>
      <c r="G18" t="str">
        <f>IFERROR(VLOOKUP(E:E,[1]Sheet1!$A:$B,2,FALSE),"0")</f>
        <v>MATERIALS AND SUPPLIES</v>
      </c>
      <c r="H18" s="4">
        <v>739195.16</v>
      </c>
    </row>
    <row r="19" spans="1:8" x14ac:dyDescent="0.35">
      <c r="A19">
        <v>1014</v>
      </c>
      <c r="B19" t="s">
        <v>11</v>
      </c>
      <c r="C19" s="5" t="s">
        <v>319</v>
      </c>
      <c r="D19" s="8" t="s">
        <v>343</v>
      </c>
      <c r="E19">
        <v>60900010</v>
      </c>
      <c r="F19" t="str">
        <f>IFERROR(VLOOKUP(E:E,[1]Sheet1!$A:$C,3,FALSE),"0")</f>
        <v>TAXES - BUSINESS PERMIT</v>
      </c>
      <c r="G19" t="str">
        <f>IFERROR(VLOOKUP(E:E,[1]Sheet1!$A:$B,2,FALSE),"0")</f>
        <v>TAXES AND LICENSES</v>
      </c>
      <c r="H19" s="4">
        <v>-408107.9</v>
      </c>
    </row>
    <row r="20" spans="1:8" x14ac:dyDescent="0.35">
      <c r="A20">
        <v>1014</v>
      </c>
      <c r="B20" t="s">
        <v>11</v>
      </c>
      <c r="C20" s="5" t="s">
        <v>319</v>
      </c>
      <c r="D20" s="8" t="s">
        <v>343</v>
      </c>
      <c r="E20">
        <v>60900100</v>
      </c>
      <c r="F20" t="str">
        <f>IFERROR(VLOOKUP(E:E,[1]Sheet1!$A:$C,3,FALSE),"0")</f>
        <v>LICENSES &amp; REGISTRATION - VEHICLES</v>
      </c>
      <c r="G20" t="str">
        <f>IFERROR(VLOOKUP(E:E,[1]Sheet1!$A:$B,2,FALSE),"0")</f>
        <v>TAXES AND LICENSES</v>
      </c>
      <c r="H20" s="4">
        <v>53215.3</v>
      </c>
    </row>
    <row r="21" spans="1:8" x14ac:dyDescent="0.35">
      <c r="A21">
        <v>1014</v>
      </c>
      <c r="B21" t="s">
        <v>11</v>
      </c>
      <c r="C21" s="5" t="s">
        <v>319</v>
      </c>
      <c r="D21" s="8" t="s">
        <v>343</v>
      </c>
      <c r="E21">
        <v>61100020</v>
      </c>
      <c r="F21" t="str">
        <f>IFERROR(VLOOKUP(E:E,[1]Sheet1!$A:$C,3,FALSE),"0")</f>
        <v>TEL&amp;POST-CELLPHONE</v>
      </c>
      <c r="G21" t="str">
        <f>IFERROR(VLOOKUP(E:E,[1]Sheet1!$A:$B,2,FALSE),"0")</f>
        <v>COMMUNICATION EXPENSES</v>
      </c>
      <c r="H21" s="4">
        <v>200023.61</v>
      </c>
    </row>
    <row r="22" spans="1:8" x14ac:dyDescent="0.35">
      <c r="A22">
        <v>1014</v>
      </c>
      <c r="B22" t="s">
        <v>11</v>
      </c>
      <c r="C22" s="5" t="s">
        <v>319</v>
      </c>
      <c r="D22" s="8" t="s">
        <v>343</v>
      </c>
      <c r="E22">
        <v>61100030</v>
      </c>
      <c r="F22" t="str">
        <f>IFERROR(VLOOKUP(E:E,[1]Sheet1!$A:$C,3,FALSE),"0")</f>
        <v>TEL&amp;POST-INTERNET FEES</v>
      </c>
      <c r="G22" t="str">
        <f>IFERROR(VLOOKUP(E:E,[1]Sheet1!$A:$B,2,FALSE),"0")</f>
        <v>COMMUNICATION EXPENSES</v>
      </c>
      <c r="H22" s="4">
        <v>9242.1299999999992</v>
      </c>
    </row>
    <row r="23" spans="1:8" x14ac:dyDescent="0.35">
      <c r="A23">
        <v>1014</v>
      </c>
      <c r="B23" t="s">
        <v>11</v>
      </c>
      <c r="C23" s="5" t="s">
        <v>319</v>
      </c>
      <c r="D23" s="8" t="s">
        <v>343</v>
      </c>
      <c r="E23">
        <v>61100040</v>
      </c>
      <c r="F23" t="str">
        <f>IFERROR(VLOOKUP(E:E,[1]Sheet1!$A:$C,3,FALSE),"0")</f>
        <v>TEL&amp;POST-COURIER</v>
      </c>
      <c r="G23" t="str">
        <f>IFERROR(VLOOKUP(E:E,[1]Sheet1!$A:$B,2,FALSE),"0")</f>
        <v>COMMUNICATION EXPENSES</v>
      </c>
      <c r="H23" s="4">
        <v>22240.69</v>
      </c>
    </row>
    <row r="24" spans="1:8" x14ac:dyDescent="0.35">
      <c r="A24">
        <v>1014</v>
      </c>
      <c r="B24" t="s">
        <v>11</v>
      </c>
      <c r="C24" s="5" t="s">
        <v>319</v>
      </c>
      <c r="D24" s="8" t="s">
        <v>343</v>
      </c>
      <c r="E24">
        <v>61200020</v>
      </c>
      <c r="F24" t="str">
        <f>IFERROR(VLOOKUP(E:E,[1]Sheet1!$A:$C,3,FALSE),"0")</f>
        <v>PHOTOCOPYING/PRINTING SERVICES</v>
      </c>
      <c r="G24" t="str">
        <f>IFERROR(VLOOKUP(E:E,[1]Sheet1!$A:$B,2,FALSE),"0")</f>
        <v>PRINTING, PUBLICATION AND SUBSCRIPTION</v>
      </c>
      <c r="H24" s="4">
        <v>6007</v>
      </c>
    </row>
    <row r="25" spans="1:8" x14ac:dyDescent="0.35">
      <c r="A25">
        <v>1014</v>
      </c>
      <c r="B25" t="s">
        <v>11</v>
      </c>
      <c r="C25" s="5" t="s">
        <v>319</v>
      </c>
      <c r="D25" s="8" t="s">
        <v>343</v>
      </c>
      <c r="E25">
        <v>61300010</v>
      </c>
      <c r="F25" t="str">
        <f>IFERROR(VLOOKUP(E:E,[1]Sheet1!$A:$C,3,FALSE),"0")</f>
        <v>INSURANCE EXP.-HEALTH</v>
      </c>
      <c r="G25" t="str">
        <f>IFERROR(VLOOKUP(E:E,[1]Sheet1!$A:$B,2,FALSE),"0")</f>
        <v>INSURANCE EXPENSE</v>
      </c>
      <c r="H25" s="4">
        <v>212464.54</v>
      </c>
    </row>
    <row r="26" spans="1:8" x14ac:dyDescent="0.35">
      <c r="A26">
        <v>1014</v>
      </c>
      <c r="B26" t="s">
        <v>11</v>
      </c>
      <c r="C26" s="5" t="s">
        <v>319</v>
      </c>
      <c r="D26" s="8" t="s">
        <v>343</v>
      </c>
      <c r="E26">
        <v>61300040</v>
      </c>
      <c r="F26" t="str">
        <f>IFERROR(VLOOKUP(E:E,[1]Sheet1!$A:$C,3,FALSE),"0")</f>
        <v>INSURANCE EXP.-VEHICLE</v>
      </c>
      <c r="G26" t="str">
        <f>IFERROR(VLOOKUP(E:E,[1]Sheet1!$A:$B,2,FALSE),"0")</f>
        <v>INSURANCE EXPENSE</v>
      </c>
      <c r="H26" s="4">
        <v>106023.1</v>
      </c>
    </row>
    <row r="27" spans="1:8" x14ac:dyDescent="0.35">
      <c r="A27">
        <v>1014</v>
      </c>
      <c r="B27" t="s">
        <v>11</v>
      </c>
      <c r="C27" s="5" t="s">
        <v>319</v>
      </c>
      <c r="D27" s="8" t="s">
        <v>343</v>
      </c>
      <c r="E27">
        <v>61400030</v>
      </c>
      <c r="F27" t="str">
        <f>IFERROR(VLOOKUP(E:E,[1]Sheet1!$A:$C,3,FALSE),"0")</f>
        <v>CONTRACT LABOR - FIXED</v>
      </c>
      <c r="G27" t="str">
        <f>IFERROR(VLOOKUP(E:E,[1]Sheet1!$A:$B,2,FALSE),"0")</f>
        <v>CONTRACT SERVICES</v>
      </c>
      <c r="H27" s="4">
        <v>222199.44</v>
      </c>
    </row>
    <row r="28" spans="1:8" x14ac:dyDescent="0.35">
      <c r="A28">
        <v>1014</v>
      </c>
      <c r="B28" t="s">
        <v>11</v>
      </c>
      <c r="C28" s="5" t="s">
        <v>319</v>
      </c>
      <c r="D28" s="8" t="s">
        <v>343</v>
      </c>
      <c r="E28">
        <v>60800060</v>
      </c>
      <c r="F28" t="str">
        <f>IFERROR(VLOOKUP(E:E,[1]Sheet1!$A:$C,3,FALSE),"0")</f>
        <v>MERCHANDISING MATERIALS</v>
      </c>
      <c r="G28" t="str">
        <f>IFERROR(VLOOKUP(E:E,[1]Sheet1!$A:$B,2,FALSE),"0")</f>
        <v>MATERIALS AND SUPPLIES</v>
      </c>
      <c r="H28" s="4">
        <v>247365.22</v>
      </c>
    </row>
    <row r="29" spans="1:8" x14ac:dyDescent="0.35">
      <c r="A29">
        <v>1014</v>
      </c>
      <c r="B29" t="s">
        <v>11</v>
      </c>
      <c r="C29" s="5" t="s">
        <v>319</v>
      </c>
      <c r="D29" s="8" t="s">
        <v>343</v>
      </c>
      <c r="E29">
        <v>61400140</v>
      </c>
      <c r="F29" t="str">
        <f>IFERROR(VLOOKUP(E:E,[1]Sheet1!$A:$C,3,FALSE),"0")</f>
        <v>PEST CONTROL</v>
      </c>
      <c r="G29" t="str">
        <f>IFERROR(VLOOKUP(E:E,[1]Sheet1!$A:$B,2,FALSE),"0")</f>
        <v>CONTRACT SERVICES</v>
      </c>
      <c r="H29" s="4">
        <v>4600</v>
      </c>
    </row>
    <row r="30" spans="1:8" x14ac:dyDescent="0.35">
      <c r="A30">
        <v>1014</v>
      </c>
      <c r="B30" t="s">
        <v>11</v>
      </c>
      <c r="C30" s="5" t="s">
        <v>319</v>
      </c>
      <c r="D30" s="8" t="s">
        <v>343</v>
      </c>
      <c r="E30">
        <v>61400010</v>
      </c>
      <c r="F30" t="str">
        <f>IFERROR(VLOOKUP(E:E,[1]Sheet1!$A:$C,3,FALSE),"0")</f>
        <v>CONTRACT LABOR - CREW</v>
      </c>
      <c r="G30" t="str">
        <f>IFERROR(VLOOKUP(E:E,[1]Sheet1!$A:$B,2,FALSE),"0")</f>
        <v>CONTRACT SERVICES</v>
      </c>
      <c r="H30" s="4">
        <v>410343.17</v>
      </c>
    </row>
    <row r="31" spans="1:8" x14ac:dyDescent="0.35">
      <c r="A31">
        <v>1014</v>
      </c>
      <c r="B31" t="s">
        <v>11</v>
      </c>
      <c r="C31" s="5" t="s">
        <v>319</v>
      </c>
      <c r="D31" s="8" t="s">
        <v>343</v>
      </c>
      <c r="E31">
        <v>61400040</v>
      </c>
      <c r="F31" t="str">
        <f>IFERROR(VLOOKUP(E:E,[1]Sheet1!$A:$C,3,FALSE),"0")</f>
        <v>SALES INCENTIVES - CREW</v>
      </c>
      <c r="G31" t="str">
        <f>IFERROR(VLOOKUP(E:E,[1]Sheet1!$A:$B,2,FALSE),"0")</f>
        <v>CONTRACT SERVICES</v>
      </c>
      <c r="H31" s="4">
        <v>88670</v>
      </c>
    </row>
    <row r="32" spans="1:8" x14ac:dyDescent="0.35">
      <c r="A32">
        <v>1014</v>
      </c>
      <c r="B32" t="s">
        <v>11</v>
      </c>
      <c r="C32" s="5" t="s">
        <v>319</v>
      </c>
      <c r="D32" s="8" t="s">
        <v>343</v>
      </c>
      <c r="E32">
        <v>60400040</v>
      </c>
      <c r="F32" t="str">
        <f>IFERROR(VLOOKUP(E:E,[1]Sheet1!$A:$C,3,FALSE),"0")</f>
        <v>MEAL &amp; SUBSISTENCE EXPENSES</v>
      </c>
      <c r="G32" t="str">
        <f>IFERROR(VLOOKUP(E:E,[1]Sheet1!$A:$B,2,FALSE),"0")</f>
        <v>REPRESENTATION EXPENSES</v>
      </c>
      <c r="H32" s="4">
        <v>297858</v>
      </c>
    </row>
    <row r="33" spans="1:8" x14ac:dyDescent="0.35">
      <c r="A33">
        <v>1014</v>
      </c>
      <c r="B33" t="s">
        <v>11</v>
      </c>
      <c r="C33" s="5" t="s">
        <v>319</v>
      </c>
      <c r="D33" s="8" t="s">
        <v>343</v>
      </c>
      <c r="E33">
        <v>60100040</v>
      </c>
      <c r="F33" t="str">
        <f>IFERROR(VLOOKUP(E:E,[1]Sheet1!$A:$C,3,FALSE),"0")</f>
        <v>INCENTIVES &amp; COMMISSION (NON TAX)</v>
      </c>
      <c r="G33" t="str">
        <f>IFERROR(VLOOKUP(E:E,[1]Sheet1!$A:$B,2,FALSE),"0")</f>
        <v>BONUS &amp; BENEFITS</v>
      </c>
      <c r="H33" s="4">
        <v>59000</v>
      </c>
    </row>
    <row r="34" spans="1:8" x14ac:dyDescent="0.35">
      <c r="A34">
        <v>1014</v>
      </c>
      <c r="B34" t="s">
        <v>11</v>
      </c>
      <c r="C34" s="5" t="s">
        <v>319</v>
      </c>
      <c r="D34" s="8" t="s">
        <v>343</v>
      </c>
      <c r="E34">
        <v>60100090</v>
      </c>
      <c r="F34" t="str">
        <f>IFERROR(VLOOKUP(E:E,[1]Sheet1!$A:$C,3,FALSE),"0")</f>
        <v>MEDICAL EXPENSES</v>
      </c>
      <c r="G34" t="str">
        <f>IFERROR(VLOOKUP(E:E,[1]Sheet1!$A:$B,2,FALSE),"0")</f>
        <v>BONUS &amp; BENEFITS</v>
      </c>
      <c r="H34" s="4">
        <v>1230</v>
      </c>
    </row>
    <row r="35" spans="1:8" x14ac:dyDescent="0.35">
      <c r="A35">
        <v>1014</v>
      </c>
      <c r="B35" t="s">
        <v>11</v>
      </c>
      <c r="C35" s="5" t="s">
        <v>319</v>
      </c>
      <c r="D35" s="8" t="s">
        <v>343</v>
      </c>
      <c r="E35">
        <v>60100170</v>
      </c>
      <c r="F35" t="str">
        <f>IFERROR(VLOOKUP(E:E,[1]Sheet1!$A:$C,3,FALSE),"0")</f>
        <v>HONORARIUM</v>
      </c>
      <c r="G35" t="str">
        <f>IFERROR(VLOOKUP(E:E,[1]Sheet1!$A:$B,2,FALSE),"0")</f>
        <v>BONUS &amp; BENEFITS</v>
      </c>
      <c r="H35" s="4">
        <v>1000</v>
      </c>
    </row>
    <row r="36" spans="1:8" x14ac:dyDescent="0.35">
      <c r="A36">
        <v>1014</v>
      </c>
      <c r="B36" t="s">
        <v>11</v>
      </c>
      <c r="C36" s="5" t="s">
        <v>319</v>
      </c>
      <c r="D36" s="8" t="s">
        <v>343</v>
      </c>
      <c r="E36">
        <v>60100180</v>
      </c>
      <c r="F36" t="str">
        <f>IFERROR(VLOOKUP(E:E,[1]Sheet1!$A:$C,3,FALSE),"0")</f>
        <v>PRE EMPLOYMENT EXPENSES</v>
      </c>
      <c r="G36" t="str">
        <f>IFERROR(VLOOKUP(E:E,[1]Sheet1!$A:$B,2,FALSE),"0")</f>
        <v>BONUS &amp; BENEFITS</v>
      </c>
      <c r="H36" s="4">
        <v>5640</v>
      </c>
    </row>
    <row r="37" spans="1:8" x14ac:dyDescent="0.35">
      <c r="A37">
        <v>1014</v>
      </c>
      <c r="B37" t="s">
        <v>11</v>
      </c>
      <c r="C37" s="5" t="s">
        <v>319</v>
      </c>
      <c r="D37" s="8" t="s">
        <v>343</v>
      </c>
      <c r="E37">
        <v>61800010</v>
      </c>
      <c r="F37" t="str">
        <f>IFERROR(VLOOKUP(E:E,[1]Sheet1!$A:$C,3,FALSE),"0")</f>
        <v>TRADE PROMO- SUPPORT</v>
      </c>
      <c r="G37" t="str">
        <f>IFERROR(VLOOKUP(E:E,[1]Sheet1!$A:$B,2,FALSE),"0")</f>
        <v>TRADE PROMO</v>
      </c>
      <c r="H37" s="4">
        <v>85759.91</v>
      </c>
    </row>
    <row r="38" spans="1:8" x14ac:dyDescent="0.35">
      <c r="A38">
        <v>1014</v>
      </c>
      <c r="B38" t="s">
        <v>11</v>
      </c>
      <c r="C38" s="5" t="s">
        <v>319</v>
      </c>
      <c r="D38" s="8" t="s">
        <v>343</v>
      </c>
      <c r="E38">
        <v>62200050</v>
      </c>
      <c r="F38" t="str">
        <f>IFERROR(VLOOKUP(E:E,[1]Sheet1!$A:$C,3,FALSE),"0")</f>
        <v>DEPRECIATION EXP. - LEASEHOLD IMPROVEMENT</v>
      </c>
      <c r="G38" t="str">
        <f>IFERROR(VLOOKUP(E:E,[1]Sheet1!$A:$B,2,FALSE),"0")</f>
        <v>DEPRECIATION EXPENSES</v>
      </c>
      <c r="H38" s="4">
        <v>6572.33</v>
      </c>
    </row>
    <row r="39" spans="1:8" x14ac:dyDescent="0.35">
      <c r="A39">
        <v>1014</v>
      </c>
      <c r="B39" t="s">
        <v>11</v>
      </c>
      <c r="C39" s="5" t="s">
        <v>319</v>
      </c>
      <c r="D39" s="8" t="s">
        <v>343</v>
      </c>
      <c r="E39">
        <v>62200130</v>
      </c>
      <c r="F39" t="str">
        <f>IFERROR(VLOOKUP(E:E,[1]Sheet1!$A:$C,3,FALSE),"0")</f>
        <v>DEPRECIATION EXP. - COMPUTER SOFTWARE</v>
      </c>
      <c r="G39" t="str">
        <f>IFERROR(VLOOKUP(E:E,[1]Sheet1!$A:$B,2,FALSE),"0")</f>
        <v>DEPRECIATION EXPENSES</v>
      </c>
      <c r="H39" s="4">
        <v>1625</v>
      </c>
    </row>
    <row r="40" spans="1:8" x14ac:dyDescent="0.35">
      <c r="A40">
        <v>1014</v>
      </c>
      <c r="B40" t="s">
        <v>11</v>
      </c>
      <c r="C40" s="5" t="s">
        <v>319</v>
      </c>
      <c r="D40" s="8" t="s">
        <v>343</v>
      </c>
      <c r="E40">
        <v>62200110</v>
      </c>
      <c r="F40" t="str">
        <f>IFERROR(VLOOKUP(E:E,[1]Sheet1!$A:$C,3,FALSE),"0")</f>
        <v>DEPRECIATION EXP. - STORE EQUIPMENT</v>
      </c>
      <c r="G40" t="str">
        <f>IFERROR(VLOOKUP(E:E,[1]Sheet1!$A:$B,2,FALSE),"0")</f>
        <v>DEPRECIATION EXPENSES</v>
      </c>
      <c r="H40" s="4">
        <v>362351.33</v>
      </c>
    </row>
    <row r="41" spans="1:8" x14ac:dyDescent="0.35">
      <c r="A41">
        <v>1014</v>
      </c>
      <c r="B41" t="s">
        <v>11</v>
      </c>
      <c r="C41" s="5" t="s">
        <v>319</v>
      </c>
      <c r="D41" s="8" t="s">
        <v>343</v>
      </c>
      <c r="E41">
        <v>62200190</v>
      </c>
      <c r="F41" t="str">
        <f>IFERROR(VLOOKUP(E:E,[1]Sheet1!$A:$C,3,FALSE),"0")</f>
        <v>DEPRECIATION EXP. - LOW VALUE ASSET</v>
      </c>
      <c r="G41" t="str">
        <f>IFERROR(VLOOKUP(E:E,[1]Sheet1!$A:$B,2,FALSE),"0")</f>
        <v>DEPRECIATION EXPENSES</v>
      </c>
      <c r="H41" s="4">
        <v>7000</v>
      </c>
    </row>
    <row r="42" spans="1:8" x14ac:dyDescent="0.35">
      <c r="A42">
        <v>1014</v>
      </c>
      <c r="B42" t="s">
        <v>11</v>
      </c>
      <c r="C42" s="5" t="s">
        <v>319</v>
      </c>
      <c r="D42" s="8" t="s">
        <v>343</v>
      </c>
      <c r="E42">
        <v>62200140</v>
      </c>
      <c r="F42" t="str">
        <f>IFERROR(VLOOKUP(E:E,[1]Sheet1!$A:$C,3,FALSE),"0")</f>
        <v>DEPRECIATION EXP. - COMPUTER EQUIPMENT &amp; PARAPHERNALIA</v>
      </c>
      <c r="G42" t="str">
        <f>IFERROR(VLOOKUP(E:E,[1]Sheet1!$A:$B,2,FALSE),"0")</f>
        <v>DEPRECIATION EXPENSES</v>
      </c>
      <c r="H42" s="4">
        <v>24462.55</v>
      </c>
    </row>
    <row r="43" spans="1:8" x14ac:dyDescent="0.35">
      <c r="A43">
        <v>1014</v>
      </c>
      <c r="B43" t="s">
        <v>11</v>
      </c>
      <c r="C43" s="5" t="s">
        <v>319</v>
      </c>
      <c r="D43" s="8" t="s">
        <v>343</v>
      </c>
      <c r="E43">
        <v>60700010</v>
      </c>
      <c r="F43" t="str">
        <f>IFERROR(VLOOKUP(E:E,[1]Sheet1!$A:$C,3,FALSE),"0")</f>
        <v>FUEL EXPENSES - TRANSPORTATION</v>
      </c>
      <c r="G43" t="str">
        <f>IFERROR(VLOOKUP(E:E,[1]Sheet1!$A:$B,2,FALSE),"0")</f>
        <v>FUEL EXPENSES</v>
      </c>
      <c r="H43" s="4">
        <v>2524605.89</v>
      </c>
    </row>
    <row r="44" spans="1:8" x14ac:dyDescent="0.35">
      <c r="A44">
        <v>1014</v>
      </c>
      <c r="B44" t="s">
        <v>11</v>
      </c>
      <c r="C44" s="5" t="s">
        <v>319</v>
      </c>
      <c r="D44" s="8" t="s">
        <v>343</v>
      </c>
      <c r="E44">
        <v>62600010</v>
      </c>
      <c r="F44" t="str">
        <f>IFERROR(VLOOKUP(E:E,[1]Sheet1!$A:$C,3,FALSE),"0")</f>
        <v>R&amp;M - VEHICLE</v>
      </c>
      <c r="G44" t="str">
        <f>IFERROR(VLOOKUP(E:E,[1]Sheet1!$A:$B,2,FALSE),"0")</f>
        <v>REPAIRS AND MAINTAINANCE</v>
      </c>
      <c r="H44" s="4">
        <v>703605.11</v>
      </c>
    </row>
    <row r="45" spans="1:8" x14ac:dyDescent="0.35">
      <c r="A45">
        <v>1014</v>
      </c>
      <c r="B45" t="s">
        <v>11</v>
      </c>
      <c r="C45" s="5" t="s">
        <v>319</v>
      </c>
      <c r="D45" s="8" t="s">
        <v>343</v>
      </c>
      <c r="E45">
        <v>62900010</v>
      </c>
      <c r="F45" t="str">
        <f>IFERROR(VLOOKUP(E:E,[1]Sheet1!$A:$C,3,FALSE),"0")</f>
        <v>MEETING AND CONFERENCE</v>
      </c>
      <c r="G45" t="str">
        <f>IFERROR(VLOOKUP(E:E,[1]Sheet1!$A:$B,2,FALSE),"0")</f>
        <v>OTHER OPERATING ACTIVITIES</v>
      </c>
      <c r="H45" s="4">
        <v>1326</v>
      </c>
    </row>
    <row r="46" spans="1:8" x14ac:dyDescent="0.35">
      <c r="A46">
        <v>1014</v>
      </c>
      <c r="B46" t="s">
        <v>11</v>
      </c>
      <c r="C46" s="5" t="s">
        <v>319</v>
      </c>
      <c r="D46" s="8" t="s">
        <v>343</v>
      </c>
      <c r="E46">
        <v>62900020</v>
      </c>
      <c r="F46" t="str">
        <f>IFERROR(VLOOKUP(E:E,[1]Sheet1!$A:$C,3,FALSE),"0")</f>
        <v>TRAININGS AND SEMINARS</v>
      </c>
      <c r="G46" t="str">
        <f>IFERROR(VLOOKUP(E:E,[1]Sheet1!$A:$B,2,FALSE),"0")</f>
        <v>OTHER OPERATING ACTIVITIES</v>
      </c>
      <c r="H46" s="4">
        <v>138310.21</v>
      </c>
    </row>
    <row r="47" spans="1:8" x14ac:dyDescent="0.35">
      <c r="A47">
        <v>1014</v>
      </c>
      <c r="B47" t="s">
        <v>11</v>
      </c>
      <c r="C47" s="5" t="s">
        <v>319</v>
      </c>
      <c r="D47" s="8" t="s">
        <v>343</v>
      </c>
      <c r="E47">
        <v>62500020</v>
      </c>
      <c r="F47" t="str">
        <f>IFERROR(VLOOKUP(E:E,[1]Sheet1!$A:$C,3,FALSE),"0")</f>
        <v>UTILITIES - ELECTRICITY</v>
      </c>
      <c r="G47" t="str">
        <f>IFERROR(VLOOKUP(E:E,[1]Sheet1!$A:$B,2,FALSE),"0")</f>
        <v>UTILITIES</v>
      </c>
      <c r="H47" s="4">
        <v>3684.41</v>
      </c>
    </row>
    <row r="48" spans="1:8" x14ac:dyDescent="0.35">
      <c r="A48">
        <v>1014</v>
      </c>
      <c r="B48" t="s">
        <v>11</v>
      </c>
      <c r="C48" s="5" t="s">
        <v>319</v>
      </c>
      <c r="D48" s="8" t="s">
        <v>343</v>
      </c>
      <c r="E48">
        <v>62500030</v>
      </c>
      <c r="F48" t="str">
        <f>IFERROR(VLOOKUP(E:E,[1]Sheet1!$A:$C,3,FALSE),"0")</f>
        <v>UTILITIES - WATER</v>
      </c>
      <c r="G48" t="str">
        <f>IFERROR(VLOOKUP(E:E,[1]Sheet1!$A:$B,2,FALSE),"0")</f>
        <v>UTILITIES</v>
      </c>
      <c r="H48" s="4">
        <v>1012</v>
      </c>
    </row>
    <row r="49" spans="1:8" x14ac:dyDescent="0.35">
      <c r="A49">
        <v>1014</v>
      </c>
      <c r="B49" t="s">
        <v>11</v>
      </c>
      <c r="C49" s="5" t="s">
        <v>319</v>
      </c>
      <c r="D49" s="8" t="s">
        <v>343</v>
      </c>
      <c r="E49">
        <v>62800010</v>
      </c>
      <c r="F49" t="str">
        <f>IFERROR(VLOOKUP(E:E,[1]Sheet1!$A:$C,3,FALSE),"0")</f>
        <v>DONATION AND CONTRIBUTION</v>
      </c>
      <c r="G49" t="str">
        <f>IFERROR(VLOOKUP(E:E,[1]Sheet1!$A:$B,2,FALSE),"0")</f>
        <v>DONATION AND CONTRIBUTION</v>
      </c>
      <c r="H49" s="4">
        <v>2620</v>
      </c>
    </row>
    <row r="50" spans="1:8" x14ac:dyDescent="0.35">
      <c r="A50">
        <v>1014</v>
      </c>
      <c r="B50" t="s">
        <v>11</v>
      </c>
      <c r="C50" s="5" t="s">
        <v>319</v>
      </c>
      <c r="D50" s="8" t="s">
        <v>343</v>
      </c>
      <c r="E50">
        <v>62900040</v>
      </c>
      <c r="F50" t="str">
        <f>IFERROR(VLOOKUP(E:E,[1]Sheet1!$A:$C,3,FALSE),"0")</f>
        <v>SAMPLING EXPENSES</v>
      </c>
      <c r="G50" t="str">
        <f>IFERROR(VLOOKUP(E:E,[1]Sheet1!$A:$B,2,FALSE),"0")</f>
        <v>OTHER OPERATING ACTIVITIES</v>
      </c>
      <c r="H50" s="4">
        <v>2908.01</v>
      </c>
    </row>
    <row r="51" spans="1:8" x14ac:dyDescent="0.35">
      <c r="A51">
        <v>1014</v>
      </c>
      <c r="B51" t="s">
        <v>11</v>
      </c>
      <c r="C51" s="5" t="s">
        <v>319</v>
      </c>
      <c r="D51" s="8" t="s">
        <v>343</v>
      </c>
      <c r="E51">
        <v>60100140</v>
      </c>
      <c r="F51" t="str">
        <f>IFERROR(VLOOKUP(E:E,[1]Sheet1!$A:$C,3,FALSE),"0")</f>
        <v>EMPLOYEE ENGAGEMENT</v>
      </c>
      <c r="G51" t="str">
        <f>IFERROR(VLOOKUP(E:E,[1]Sheet1!$A:$B,2,FALSE),"0")</f>
        <v>BONUS &amp; BENEFITS</v>
      </c>
      <c r="H51" s="4">
        <v>66980.06</v>
      </c>
    </row>
    <row r="52" spans="1:8" x14ac:dyDescent="0.35">
      <c r="A52">
        <v>1014</v>
      </c>
      <c r="B52" t="s">
        <v>11</v>
      </c>
      <c r="C52" s="5" t="s">
        <v>319</v>
      </c>
      <c r="D52" s="8" t="s">
        <v>343</v>
      </c>
      <c r="E52">
        <v>61000030</v>
      </c>
      <c r="F52" t="str">
        <f>IFERROR(VLOOKUP(E:E,[1]Sheet1!$A:$C,3,FALSE),"0")</f>
        <v>DOCUMENTARY STAMPS</v>
      </c>
      <c r="G52" t="str">
        <f>IFERROR(VLOOKUP(E:E,[1]Sheet1!$A:$B,2,FALSE),"0")</f>
        <v>DOCUMENTARY STAMPS</v>
      </c>
      <c r="H52" s="4">
        <v>7486.5</v>
      </c>
    </row>
    <row r="53" spans="1:8" x14ac:dyDescent="0.35">
      <c r="A53">
        <v>1014</v>
      </c>
      <c r="B53" t="s">
        <v>11</v>
      </c>
      <c r="C53" s="5" t="s">
        <v>319</v>
      </c>
      <c r="D53" s="8" t="s">
        <v>343</v>
      </c>
      <c r="E53">
        <v>62600040</v>
      </c>
      <c r="F53" t="str">
        <f>IFERROR(VLOOKUP(E:E,[1]Sheet1!$A:$C,3,FALSE),"0")</f>
        <v>R&amp;M - STORES</v>
      </c>
      <c r="G53" t="str">
        <f>IFERROR(VLOOKUP(E:E,[1]Sheet1!$A:$B,2,FALSE),"0")</f>
        <v>REPAIRS AND MAINTAINANCE</v>
      </c>
      <c r="H53" s="4">
        <v>235107.41</v>
      </c>
    </row>
    <row r="54" spans="1:8" x14ac:dyDescent="0.35">
      <c r="A54">
        <v>1014</v>
      </c>
      <c r="B54" t="s">
        <v>11</v>
      </c>
      <c r="C54" s="5" t="s">
        <v>319</v>
      </c>
      <c r="D54" s="8" t="s">
        <v>343</v>
      </c>
      <c r="E54">
        <v>65000030</v>
      </c>
      <c r="F54" t="str">
        <f>IFERROR(VLOOKUP(E:E,[1]Sheet1!$A:$C,3,FALSE),"0")</f>
        <v>FREIGHT-OUT</v>
      </c>
      <c r="G54" t="str">
        <f>IFERROR(VLOOKUP(E:E,[1]Sheet1!$A:$B,2,FALSE),"0")</f>
        <v>SELLING GENERAL &amp; ADMIN EXPENSES</v>
      </c>
      <c r="H54" s="4">
        <v>542559.27</v>
      </c>
    </row>
    <row r="55" spans="1:8" x14ac:dyDescent="0.35">
      <c r="A55">
        <v>1014</v>
      </c>
      <c r="B55" t="s">
        <v>11</v>
      </c>
      <c r="C55" s="5" t="s">
        <v>320</v>
      </c>
      <c r="D55" s="8" t="s">
        <v>349</v>
      </c>
      <c r="E55">
        <v>60000010</v>
      </c>
      <c r="F55" t="str">
        <f>IFERROR(VLOOKUP(E:E,[1]Sheet1!$A:$C,3,FALSE),"0")</f>
        <v>S&amp;W- BASIC PAY</v>
      </c>
      <c r="G55" t="str">
        <f>IFERROR(VLOOKUP(E:E,[1]Sheet1!$A:$B,2,FALSE),"0")</f>
        <v>SALARIES AND WAGES</v>
      </c>
      <c r="H55" s="4">
        <v>396054.64</v>
      </c>
    </row>
    <row r="56" spans="1:8" x14ac:dyDescent="0.35">
      <c r="A56">
        <v>1014</v>
      </c>
      <c r="B56" t="s">
        <v>11</v>
      </c>
      <c r="C56" s="5" t="s">
        <v>320</v>
      </c>
      <c r="D56" s="8" t="s">
        <v>349</v>
      </c>
      <c r="E56">
        <v>60000030</v>
      </c>
      <c r="F56" t="str">
        <f>IFERROR(VLOOKUP(E:E,[1]Sheet1!$A:$C,3,FALSE),"0")</f>
        <v>S&amp;W- OVERTIME</v>
      </c>
      <c r="G56" t="str">
        <f>IFERROR(VLOOKUP(E:E,[1]Sheet1!$A:$B,2,FALSE),"0")</f>
        <v>SALARIES AND WAGES</v>
      </c>
      <c r="H56" s="4">
        <v>24916.92</v>
      </c>
    </row>
    <row r="57" spans="1:8" x14ac:dyDescent="0.35">
      <c r="A57">
        <v>1014</v>
      </c>
      <c r="B57" t="s">
        <v>11</v>
      </c>
      <c r="C57" s="5" t="s">
        <v>320</v>
      </c>
      <c r="D57" s="8" t="s">
        <v>349</v>
      </c>
      <c r="E57">
        <v>60200010</v>
      </c>
      <c r="F57" t="str">
        <f>IFERROR(VLOOKUP(E:E,[1]Sheet1!$A:$C,3,FALSE),"0")</f>
        <v>S&amp;W- SSS EMPLOYER SHARE</v>
      </c>
      <c r="G57" t="str">
        <f>IFERROR(VLOOKUP(E:E,[1]Sheet1!$A:$B,2,FALSE),"0")</f>
        <v>SSS/PHILHEALTH/HDMF</v>
      </c>
      <c r="H57" s="4">
        <v>34010</v>
      </c>
    </row>
    <row r="58" spans="1:8" x14ac:dyDescent="0.35">
      <c r="A58">
        <v>1014</v>
      </c>
      <c r="B58" t="s">
        <v>11</v>
      </c>
      <c r="C58" s="5" t="s">
        <v>320</v>
      </c>
      <c r="D58" s="8" t="s">
        <v>349</v>
      </c>
      <c r="E58">
        <v>60100010</v>
      </c>
      <c r="F58" t="str">
        <f>IFERROR(VLOOKUP(E:E,[1]Sheet1!$A:$C,3,FALSE),"0")</f>
        <v>S&amp;W- 13TH MONTH</v>
      </c>
      <c r="G58" t="str">
        <f>IFERROR(VLOOKUP(E:E,[1]Sheet1!$A:$B,2,FALSE),"0")</f>
        <v>BONUS &amp; BENEFITS</v>
      </c>
      <c r="H58" s="4">
        <v>25175.4</v>
      </c>
    </row>
    <row r="59" spans="1:8" x14ac:dyDescent="0.35">
      <c r="A59">
        <v>1014</v>
      </c>
      <c r="B59" t="s">
        <v>11</v>
      </c>
      <c r="C59" s="5" t="s">
        <v>320</v>
      </c>
      <c r="D59" s="8" t="s">
        <v>349</v>
      </c>
      <c r="E59">
        <v>60200020</v>
      </c>
      <c r="F59" t="str">
        <f>IFERROR(VLOOKUP(E:E,[1]Sheet1!$A:$C,3,FALSE),"0")</f>
        <v>S&amp;W- PAGIBIG EMPLOYER SHARE</v>
      </c>
      <c r="G59" t="str">
        <f>IFERROR(VLOOKUP(E:E,[1]Sheet1!$A:$B,2,FALSE),"0")</f>
        <v>SSS/PHILHEALTH/HDMF</v>
      </c>
      <c r="H59" s="4">
        <v>2300</v>
      </c>
    </row>
    <row r="60" spans="1:8" x14ac:dyDescent="0.35">
      <c r="A60">
        <v>1014</v>
      </c>
      <c r="B60" t="s">
        <v>11</v>
      </c>
      <c r="C60" s="5" t="s">
        <v>320</v>
      </c>
      <c r="D60" s="8" t="s">
        <v>349</v>
      </c>
      <c r="E60">
        <v>60200030</v>
      </c>
      <c r="F60" t="str">
        <f>IFERROR(VLOOKUP(E:E,[1]Sheet1!$A:$C,3,FALSE),"0")</f>
        <v>S&amp;W- PHILHEALTH EMPLOYER SHARE</v>
      </c>
      <c r="G60" t="str">
        <f>IFERROR(VLOOKUP(E:E,[1]Sheet1!$A:$B,2,FALSE),"0")</f>
        <v>SSS/PHILHEALTH/HDMF</v>
      </c>
      <c r="H60" s="4">
        <v>6625</v>
      </c>
    </row>
    <row r="61" spans="1:8" x14ac:dyDescent="0.35">
      <c r="A61">
        <v>1014</v>
      </c>
      <c r="B61" t="s">
        <v>11</v>
      </c>
      <c r="C61" s="5" t="s">
        <v>320</v>
      </c>
      <c r="D61" s="8" t="s">
        <v>349</v>
      </c>
      <c r="E61">
        <v>60100030</v>
      </c>
      <c r="F61" t="str">
        <f>IFERROR(VLOOKUP(E:E,[1]Sheet1!$A:$C,3,FALSE),"0")</f>
        <v>S&amp;W- COMMISSION &amp; INCENTIVES</v>
      </c>
      <c r="G61" t="str">
        <f>IFERROR(VLOOKUP(E:E,[1]Sheet1!$A:$B,2,FALSE),"0")</f>
        <v>BONUS &amp; BENEFITS</v>
      </c>
      <c r="H61" s="4">
        <v>169094.77</v>
      </c>
    </row>
    <row r="62" spans="1:8" x14ac:dyDescent="0.35">
      <c r="A62">
        <v>1014</v>
      </c>
      <c r="B62" t="s">
        <v>11</v>
      </c>
      <c r="C62" s="5" t="s">
        <v>320</v>
      </c>
      <c r="D62" s="8" t="s">
        <v>349</v>
      </c>
      <c r="E62">
        <v>60800010</v>
      </c>
      <c r="F62" t="str">
        <f>IFERROR(VLOOKUP(E:E,[1]Sheet1!$A:$C,3,FALSE),"0")</f>
        <v>OFFICE SUPPLIES</v>
      </c>
      <c r="G62" t="str">
        <f>IFERROR(VLOOKUP(E:E,[1]Sheet1!$A:$B,2,FALSE),"0")</f>
        <v>MATERIALS AND SUPPLIES</v>
      </c>
      <c r="H62">
        <v>470</v>
      </c>
    </row>
    <row r="63" spans="1:8" x14ac:dyDescent="0.35">
      <c r="A63">
        <v>1014</v>
      </c>
      <c r="B63" t="s">
        <v>11</v>
      </c>
      <c r="C63" s="5" t="s">
        <v>320</v>
      </c>
      <c r="D63" s="8" t="s">
        <v>349</v>
      </c>
      <c r="E63">
        <v>60800020</v>
      </c>
      <c r="F63" t="str">
        <f>IFERROR(VLOOKUP(E:E,[1]Sheet1!$A:$C,3,FALSE),"0")</f>
        <v>STORE SUPPLIES</v>
      </c>
      <c r="G63" t="str">
        <f>IFERROR(VLOOKUP(E:E,[1]Sheet1!$A:$B,2,FALSE),"0")</f>
        <v>MATERIALS AND SUPPLIES</v>
      </c>
      <c r="H63" s="4">
        <v>89775.48</v>
      </c>
    </row>
    <row r="64" spans="1:8" x14ac:dyDescent="0.35">
      <c r="A64">
        <v>1014</v>
      </c>
      <c r="B64" t="s">
        <v>11</v>
      </c>
      <c r="C64" s="5" t="s">
        <v>320</v>
      </c>
      <c r="D64" s="8" t="s">
        <v>349</v>
      </c>
      <c r="E64">
        <v>61100020</v>
      </c>
      <c r="F64" t="str">
        <f>IFERROR(VLOOKUP(E:E,[1]Sheet1!$A:$C,3,FALSE),"0")</f>
        <v>TEL&amp;POST-CELLPHONE</v>
      </c>
      <c r="G64" t="str">
        <f>IFERROR(VLOOKUP(E:E,[1]Sheet1!$A:$B,2,FALSE),"0")</f>
        <v>COMMUNICATION EXPENSES</v>
      </c>
      <c r="H64" s="4">
        <v>5400.03</v>
      </c>
    </row>
    <row r="65" spans="1:8" x14ac:dyDescent="0.35">
      <c r="A65">
        <v>1014</v>
      </c>
      <c r="B65" t="s">
        <v>11</v>
      </c>
      <c r="C65" s="5" t="s">
        <v>320</v>
      </c>
      <c r="D65" s="8" t="s">
        <v>349</v>
      </c>
      <c r="E65">
        <v>61300010</v>
      </c>
      <c r="F65" t="str">
        <f>IFERROR(VLOOKUP(E:E,[1]Sheet1!$A:$C,3,FALSE),"0")</f>
        <v>INSURANCE EXP.-HEALTH</v>
      </c>
      <c r="G65" t="str">
        <f>IFERROR(VLOOKUP(E:E,[1]Sheet1!$A:$B,2,FALSE),"0")</f>
        <v>INSURANCE EXPENSE</v>
      </c>
      <c r="H65" s="4">
        <v>51395.81</v>
      </c>
    </row>
    <row r="66" spans="1:8" x14ac:dyDescent="0.35">
      <c r="A66">
        <v>1014</v>
      </c>
      <c r="B66" t="s">
        <v>11</v>
      </c>
      <c r="C66" s="5" t="s">
        <v>320</v>
      </c>
      <c r="D66" s="8" t="s">
        <v>349</v>
      </c>
      <c r="E66">
        <v>61300040</v>
      </c>
      <c r="F66" t="str">
        <f>IFERROR(VLOOKUP(E:E,[1]Sheet1!$A:$C,3,FALSE),"0")</f>
        <v>INSURANCE EXP.-VEHICLE</v>
      </c>
      <c r="G66" t="str">
        <f>IFERROR(VLOOKUP(E:E,[1]Sheet1!$A:$B,2,FALSE),"0")</f>
        <v>INSURANCE EXPENSE</v>
      </c>
      <c r="H66" s="4">
        <v>9707.75</v>
      </c>
    </row>
    <row r="67" spans="1:8" x14ac:dyDescent="0.35">
      <c r="A67">
        <v>1014</v>
      </c>
      <c r="B67" t="s">
        <v>11</v>
      </c>
      <c r="C67" s="5" t="s">
        <v>320</v>
      </c>
      <c r="D67" s="8" t="s">
        <v>349</v>
      </c>
      <c r="E67">
        <v>60800060</v>
      </c>
      <c r="F67" t="str">
        <f>IFERROR(VLOOKUP(E:E,[1]Sheet1!$A:$C,3,FALSE),"0")</f>
        <v>MERCHANDISING MATERIALS</v>
      </c>
      <c r="G67" t="str">
        <f>IFERROR(VLOOKUP(E:E,[1]Sheet1!$A:$B,2,FALSE),"0")</f>
        <v>MATERIALS AND SUPPLIES</v>
      </c>
      <c r="H67" s="4">
        <v>36610</v>
      </c>
    </row>
    <row r="68" spans="1:8" x14ac:dyDescent="0.35">
      <c r="A68">
        <v>1014</v>
      </c>
      <c r="B68" t="s">
        <v>11</v>
      </c>
      <c r="C68" s="5" t="s">
        <v>320</v>
      </c>
      <c r="D68" s="8" t="s">
        <v>349</v>
      </c>
      <c r="E68">
        <v>60400040</v>
      </c>
      <c r="F68" t="str">
        <f>IFERROR(VLOOKUP(E:E,[1]Sheet1!$A:$C,3,FALSE),"0")</f>
        <v>MEAL &amp; SUBSISTENCE EXPENSES</v>
      </c>
      <c r="G68" t="str">
        <f>IFERROR(VLOOKUP(E:E,[1]Sheet1!$A:$B,2,FALSE),"0")</f>
        <v>REPRESENTATION EXPENSES</v>
      </c>
      <c r="H68" s="4">
        <v>6339</v>
      </c>
    </row>
    <row r="69" spans="1:8" x14ac:dyDescent="0.35">
      <c r="A69">
        <v>1014</v>
      </c>
      <c r="B69" t="s">
        <v>11</v>
      </c>
      <c r="C69" s="5" t="s">
        <v>320</v>
      </c>
      <c r="D69" s="8" t="s">
        <v>349</v>
      </c>
      <c r="E69">
        <v>60100170</v>
      </c>
      <c r="F69" t="str">
        <f>IFERROR(VLOOKUP(E:E,[1]Sheet1!$A:$C,3,FALSE),"0")</f>
        <v>HONORARIUM</v>
      </c>
      <c r="G69" t="str">
        <f>IFERROR(VLOOKUP(E:E,[1]Sheet1!$A:$B,2,FALSE),"0")</f>
        <v>BONUS &amp; BENEFITS</v>
      </c>
      <c r="H69" s="4">
        <v>1000</v>
      </c>
    </row>
    <row r="70" spans="1:8" x14ac:dyDescent="0.35">
      <c r="A70">
        <v>1014</v>
      </c>
      <c r="B70" t="s">
        <v>11</v>
      </c>
      <c r="C70" s="5" t="s">
        <v>320</v>
      </c>
      <c r="D70" s="8" t="s">
        <v>349</v>
      </c>
      <c r="E70">
        <v>60100180</v>
      </c>
      <c r="F70" t="str">
        <f>IFERROR(VLOOKUP(E:E,[1]Sheet1!$A:$C,3,FALSE),"0")</f>
        <v>PRE EMPLOYMENT EXPENSES</v>
      </c>
      <c r="G70" t="str">
        <f>IFERROR(VLOOKUP(E:E,[1]Sheet1!$A:$B,2,FALSE),"0")</f>
        <v>BONUS &amp; BENEFITS</v>
      </c>
      <c r="H70" s="4">
        <v>2460</v>
      </c>
    </row>
    <row r="71" spans="1:8" x14ac:dyDescent="0.35">
      <c r="A71">
        <v>1014</v>
      </c>
      <c r="B71" t="s">
        <v>11</v>
      </c>
      <c r="C71" s="5" t="s">
        <v>320</v>
      </c>
      <c r="D71" s="8" t="s">
        <v>349</v>
      </c>
      <c r="E71">
        <v>61800010</v>
      </c>
      <c r="F71" t="str">
        <f>IFERROR(VLOOKUP(E:E,[1]Sheet1!$A:$C,3,FALSE),"0")</f>
        <v>TRADE PROMO- SUPPORT</v>
      </c>
      <c r="G71" t="str">
        <f>IFERROR(VLOOKUP(E:E,[1]Sheet1!$A:$B,2,FALSE),"0")</f>
        <v>TRADE PROMO</v>
      </c>
      <c r="H71" s="4">
        <v>31500</v>
      </c>
    </row>
    <row r="72" spans="1:8" x14ac:dyDescent="0.35">
      <c r="A72">
        <v>1014</v>
      </c>
      <c r="B72" t="s">
        <v>11</v>
      </c>
      <c r="C72" s="5" t="s">
        <v>320</v>
      </c>
      <c r="D72" s="8" t="s">
        <v>349</v>
      </c>
      <c r="E72">
        <v>62200140</v>
      </c>
      <c r="F72" t="str">
        <f>IFERROR(VLOOKUP(E:E,[1]Sheet1!$A:$C,3,FALSE),"0")</f>
        <v>DEPRECIATION EXP. - COMPUTER EQUIPMENT &amp; PARAPHERNALIA</v>
      </c>
      <c r="G72" t="str">
        <f>IFERROR(VLOOKUP(E:E,[1]Sheet1!$A:$B,2,FALSE),"0")</f>
        <v>DEPRECIATION EXPENSES</v>
      </c>
      <c r="H72" s="4">
        <v>39822.22</v>
      </c>
    </row>
    <row r="73" spans="1:8" x14ac:dyDescent="0.35">
      <c r="A73">
        <v>1014</v>
      </c>
      <c r="B73" t="s">
        <v>11</v>
      </c>
      <c r="C73" s="5" t="s">
        <v>320</v>
      </c>
      <c r="D73" s="8" t="s">
        <v>349</v>
      </c>
      <c r="E73">
        <v>62600010</v>
      </c>
      <c r="F73" t="str">
        <f>IFERROR(VLOOKUP(E:E,[1]Sheet1!$A:$C,3,FALSE),"0")</f>
        <v>R&amp;M - VEHICLE</v>
      </c>
      <c r="G73" t="str">
        <f>IFERROR(VLOOKUP(E:E,[1]Sheet1!$A:$B,2,FALSE),"0")</f>
        <v>REPAIRS AND MAINTAINANCE</v>
      </c>
      <c r="H73" s="4">
        <v>5025.47</v>
      </c>
    </row>
    <row r="74" spans="1:8" x14ac:dyDescent="0.35">
      <c r="A74">
        <v>1014</v>
      </c>
      <c r="B74" t="s">
        <v>11</v>
      </c>
      <c r="C74" s="5" t="s">
        <v>320</v>
      </c>
      <c r="D74" s="8" t="s">
        <v>349</v>
      </c>
      <c r="E74">
        <v>62600040</v>
      </c>
      <c r="F74" t="str">
        <f>IFERROR(VLOOKUP(E:E,[1]Sheet1!$A:$C,3,FALSE),"0")</f>
        <v>R&amp;M - STORES</v>
      </c>
      <c r="G74" t="str">
        <f>IFERROR(VLOOKUP(E:E,[1]Sheet1!$A:$B,2,FALSE),"0")</f>
        <v>REPAIRS AND MAINTAINANCE</v>
      </c>
      <c r="H74" s="4">
        <v>8444</v>
      </c>
    </row>
    <row r="75" spans="1:8" x14ac:dyDescent="0.35">
      <c r="A75">
        <v>1014</v>
      </c>
      <c r="B75" t="s">
        <v>11</v>
      </c>
      <c r="C75" s="5" t="s">
        <v>321</v>
      </c>
      <c r="D75" s="8" t="s">
        <v>337</v>
      </c>
      <c r="E75">
        <v>60000010</v>
      </c>
      <c r="F75" t="str">
        <f>IFERROR(VLOOKUP(E:E,[1]Sheet1!$A:$C,3,FALSE),"0")</f>
        <v>S&amp;W- BASIC PAY</v>
      </c>
      <c r="G75" t="str">
        <f>IFERROR(VLOOKUP(E:E,[1]Sheet1!$A:$B,2,FALSE),"0")</f>
        <v>SALARIES AND WAGES</v>
      </c>
      <c r="H75" s="4">
        <v>1342622.88</v>
      </c>
    </row>
    <row r="76" spans="1:8" x14ac:dyDescent="0.35">
      <c r="A76">
        <v>1014</v>
      </c>
      <c r="B76" t="s">
        <v>11</v>
      </c>
      <c r="C76" s="5" t="s">
        <v>321</v>
      </c>
      <c r="D76" s="8" t="s">
        <v>337</v>
      </c>
      <c r="E76">
        <v>60200010</v>
      </c>
      <c r="F76" t="str">
        <f>IFERROR(VLOOKUP(E:E,[1]Sheet1!$A:$C,3,FALSE),"0")</f>
        <v>S&amp;W- SSS EMPLOYER SHARE</v>
      </c>
      <c r="G76" t="str">
        <f>IFERROR(VLOOKUP(E:E,[1]Sheet1!$A:$B,2,FALSE),"0")</f>
        <v>SSS/PHILHEALTH/HDMF</v>
      </c>
      <c r="H76" s="4">
        <v>106257.5</v>
      </c>
    </row>
    <row r="77" spans="1:8" x14ac:dyDescent="0.35">
      <c r="A77">
        <v>1014</v>
      </c>
      <c r="B77" t="s">
        <v>11</v>
      </c>
      <c r="C77" s="5" t="s">
        <v>321</v>
      </c>
      <c r="D77" s="8" t="s">
        <v>337</v>
      </c>
      <c r="E77">
        <v>60100010</v>
      </c>
      <c r="F77" t="str">
        <f>IFERROR(VLOOKUP(E:E,[1]Sheet1!$A:$C,3,FALSE),"0")</f>
        <v>S&amp;W- 13TH MONTH</v>
      </c>
      <c r="G77" t="str">
        <f>IFERROR(VLOOKUP(E:E,[1]Sheet1!$A:$B,2,FALSE),"0")</f>
        <v>BONUS &amp; BENEFITS</v>
      </c>
      <c r="H77" s="4">
        <v>105819.59</v>
      </c>
    </row>
    <row r="78" spans="1:8" x14ac:dyDescent="0.35">
      <c r="A78">
        <v>1014</v>
      </c>
      <c r="B78" t="s">
        <v>11</v>
      </c>
      <c r="C78" s="5" t="s">
        <v>321</v>
      </c>
      <c r="D78" s="8" t="s">
        <v>337</v>
      </c>
      <c r="E78">
        <v>60200020</v>
      </c>
      <c r="F78" t="str">
        <f>IFERROR(VLOOKUP(E:E,[1]Sheet1!$A:$C,3,FALSE),"0")</f>
        <v>S&amp;W- PAGIBIG EMPLOYER SHARE</v>
      </c>
      <c r="G78" t="str">
        <f>IFERROR(VLOOKUP(E:E,[1]Sheet1!$A:$B,2,FALSE),"0")</f>
        <v>SSS/PHILHEALTH/HDMF</v>
      </c>
      <c r="H78" s="4">
        <v>8400</v>
      </c>
    </row>
    <row r="79" spans="1:8" x14ac:dyDescent="0.35">
      <c r="A79">
        <v>1014</v>
      </c>
      <c r="B79" t="s">
        <v>11</v>
      </c>
      <c r="C79" s="5" t="s">
        <v>321</v>
      </c>
      <c r="D79" s="8" t="s">
        <v>337</v>
      </c>
      <c r="E79">
        <v>60200030</v>
      </c>
      <c r="F79" t="str">
        <f>IFERROR(VLOOKUP(E:E,[1]Sheet1!$A:$C,3,FALSE),"0")</f>
        <v>S&amp;W- PHILHEALTH EMPLOYER SHARE</v>
      </c>
      <c r="G79" t="str">
        <f>IFERROR(VLOOKUP(E:E,[1]Sheet1!$A:$B,2,FALSE),"0")</f>
        <v>SSS/PHILHEALTH/HDMF</v>
      </c>
      <c r="H79" s="4">
        <v>23980</v>
      </c>
    </row>
    <row r="80" spans="1:8" x14ac:dyDescent="0.35">
      <c r="A80">
        <v>1014</v>
      </c>
      <c r="B80" t="s">
        <v>11</v>
      </c>
      <c r="C80" s="5" t="s">
        <v>321</v>
      </c>
      <c r="D80" s="8" t="s">
        <v>337</v>
      </c>
      <c r="E80">
        <v>60100030</v>
      </c>
      <c r="F80" t="str">
        <f>IFERROR(VLOOKUP(E:E,[1]Sheet1!$A:$C,3,FALSE),"0")</f>
        <v>S&amp;W- COMMISSION &amp; INCENTIVES</v>
      </c>
      <c r="G80" t="str">
        <f>IFERROR(VLOOKUP(E:E,[1]Sheet1!$A:$B,2,FALSE),"0")</f>
        <v>BONUS &amp; BENEFITS</v>
      </c>
      <c r="H80" s="4">
        <v>307017.46000000002</v>
      </c>
    </row>
    <row r="81" spans="1:8" x14ac:dyDescent="0.35">
      <c r="A81">
        <v>1014</v>
      </c>
      <c r="B81" t="s">
        <v>11</v>
      </c>
      <c r="C81" s="5" t="s">
        <v>321</v>
      </c>
      <c r="D81" s="8" t="s">
        <v>337</v>
      </c>
      <c r="E81">
        <v>60600010</v>
      </c>
      <c r="F81" t="str">
        <f>IFERROR(VLOOKUP(E:E,[1]Sheet1!$A:$C,3,FALSE),"0")</f>
        <v>TRANSPORTATION &amp; TRAVEL EXPENSES</v>
      </c>
      <c r="G81" t="str">
        <f>IFERROR(VLOOKUP(E:E,[1]Sheet1!$A:$B,2,FALSE),"0")</f>
        <v>TRANSPORTATION &amp; TRAVEL EXPENSES</v>
      </c>
      <c r="H81" s="4">
        <v>178996</v>
      </c>
    </row>
    <row r="82" spans="1:8" x14ac:dyDescent="0.35">
      <c r="A82">
        <v>1014</v>
      </c>
      <c r="B82" t="s">
        <v>11</v>
      </c>
      <c r="C82" s="5" t="s">
        <v>321</v>
      </c>
      <c r="D82" s="8" t="s">
        <v>337</v>
      </c>
      <c r="E82">
        <v>60800010</v>
      </c>
      <c r="F82" t="str">
        <f>IFERROR(VLOOKUP(E:E,[1]Sheet1!$A:$C,3,FALSE),"0")</f>
        <v>OFFICE SUPPLIES</v>
      </c>
      <c r="G82" t="str">
        <f>IFERROR(VLOOKUP(E:E,[1]Sheet1!$A:$B,2,FALSE),"0")</f>
        <v>MATERIALS AND SUPPLIES</v>
      </c>
      <c r="H82" s="4">
        <v>1860</v>
      </c>
    </row>
    <row r="83" spans="1:8" x14ac:dyDescent="0.35">
      <c r="A83">
        <v>1014</v>
      </c>
      <c r="B83" t="s">
        <v>11</v>
      </c>
      <c r="C83" s="5" t="s">
        <v>321</v>
      </c>
      <c r="D83" s="8" t="s">
        <v>337</v>
      </c>
      <c r="E83">
        <v>60900100</v>
      </c>
      <c r="F83" t="str">
        <f>IFERROR(VLOOKUP(E:E,[1]Sheet1!$A:$C,3,FALSE),"0")</f>
        <v>LICENSES &amp; REGISTRATION - VEHICLES</v>
      </c>
      <c r="G83" t="str">
        <f>IFERROR(VLOOKUP(E:E,[1]Sheet1!$A:$B,2,FALSE),"0")</f>
        <v>TAXES AND LICENSES</v>
      </c>
      <c r="H83" s="4">
        <v>40541.42</v>
      </c>
    </row>
    <row r="84" spans="1:8" x14ac:dyDescent="0.35">
      <c r="A84">
        <v>1014</v>
      </c>
      <c r="B84" t="s">
        <v>11</v>
      </c>
      <c r="C84" s="5" t="s">
        <v>321</v>
      </c>
      <c r="D84" s="8" t="s">
        <v>337</v>
      </c>
      <c r="E84">
        <v>61100020</v>
      </c>
      <c r="F84" t="str">
        <f>IFERROR(VLOOKUP(E:E,[1]Sheet1!$A:$C,3,FALSE),"0")</f>
        <v>TEL&amp;POST-CELLPHONE</v>
      </c>
      <c r="G84" t="str">
        <f>IFERROR(VLOOKUP(E:E,[1]Sheet1!$A:$B,2,FALSE),"0")</f>
        <v>COMMUNICATION EXPENSES</v>
      </c>
      <c r="H84" s="4">
        <v>117021.39</v>
      </c>
    </row>
    <row r="85" spans="1:8" x14ac:dyDescent="0.35">
      <c r="A85">
        <v>1014</v>
      </c>
      <c r="B85" t="s">
        <v>11</v>
      </c>
      <c r="C85" s="5" t="s">
        <v>321</v>
      </c>
      <c r="D85" s="8" t="s">
        <v>337</v>
      </c>
      <c r="E85">
        <v>61100040</v>
      </c>
      <c r="F85" t="str">
        <f>IFERROR(VLOOKUP(E:E,[1]Sheet1!$A:$C,3,FALSE),"0")</f>
        <v>TEL&amp;POST-COURIER</v>
      </c>
      <c r="G85" t="str">
        <f>IFERROR(VLOOKUP(E:E,[1]Sheet1!$A:$B,2,FALSE),"0")</f>
        <v>COMMUNICATION EXPENSES</v>
      </c>
      <c r="H85">
        <v>475</v>
      </c>
    </row>
    <row r="86" spans="1:8" x14ac:dyDescent="0.35">
      <c r="A86">
        <v>1014</v>
      </c>
      <c r="B86" t="s">
        <v>11</v>
      </c>
      <c r="C86" s="5" t="s">
        <v>321</v>
      </c>
      <c r="D86" s="8" t="s">
        <v>337</v>
      </c>
      <c r="E86">
        <v>61200020</v>
      </c>
      <c r="F86" t="str">
        <f>IFERROR(VLOOKUP(E:E,[1]Sheet1!$A:$C,3,FALSE),"0")</f>
        <v>PHOTOCOPYING/PRINTING SERVICES</v>
      </c>
      <c r="G86" t="str">
        <f>IFERROR(VLOOKUP(E:E,[1]Sheet1!$A:$B,2,FALSE),"0")</f>
        <v>PRINTING, PUBLICATION AND SUBSCRIPTION</v>
      </c>
      <c r="H86">
        <v>210</v>
      </c>
    </row>
    <row r="87" spans="1:8" x14ac:dyDescent="0.35">
      <c r="A87">
        <v>1014</v>
      </c>
      <c r="B87" t="s">
        <v>11</v>
      </c>
      <c r="C87" s="5" t="s">
        <v>321</v>
      </c>
      <c r="D87" s="8" t="s">
        <v>337</v>
      </c>
      <c r="E87">
        <v>61300010</v>
      </c>
      <c r="F87" t="str">
        <f>IFERROR(VLOOKUP(E:E,[1]Sheet1!$A:$C,3,FALSE),"0")</f>
        <v>INSURANCE EXP.-HEALTH</v>
      </c>
      <c r="G87" t="str">
        <f>IFERROR(VLOOKUP(E:E,[1]Sheet1!$A:$B,2,FALSE),"0")</f>
        <v>INSURANCE EXPENSE</v>
      </c>
      <c r="H87" s="4">
        <v>134908.43</v>
      </c>
    </row>
    <row r="88" spans="1:8" x14ac:dyDescent="0.35">
      <c r="A88">
        <v>1014</v>
      </c>
      <c r="B88" t="s">
        <v>11</v>
      </c>
      <c r="C88" s="5" t="s">
        <v>321</v>
      </c>
      <c r="D88" s="8" t="s">
        <v>337</v>
      </c>
      <c r="E88">
        <v>61300040</v>
      </c>
      <c r="F88" t="str">
        <f>IFERROR(VLOOKUP(E:E,[1]Sheet1!$A:$C,3,FALSE),"0")</f>
        <v>INSURANCE EXP.-VEHICLE</v>
      </c>
      <c r="G88" t="str">
        <f>IFERROR(VLOOKUP(E:E,[1]Sheet1!$A:$B,2,FALSE),"0")</f>
        <v>INSURANCE EXPENSE</v>
      </c>
      <c r="H88" s="4">
        <v>128988.91</v>
      </c>
    </row>
    <row r="89" spans="1:8" x14ac:dyDescent="0.35">
      <c r="A89">
        <v>1014</v>
      </c>
      <c r="B89" t="s">
        <v>11</v>
      </c>
      <c r="C89" s="5" t="s">
        <v>321</v>
      </c>
      <c r="D89" s="8" t="s">
        <v>337</v>
      </c>
      <c r="E89">
        <v>60400040</v>
      </c>
      <c r="F89" t="str">
        <f>IFERROR(VLOOKUP(E:E,[1]Sheet1!$A:$C,3,FALSE),"0")</f>
        <v>MEAL &amp; SUBSISTENCE EXPENSES</v>
      </c>
      <c r="G89" t="str">
        <f>IFERROR(VLOOKUP(E:E,[1]Sheet1!$A:$B,2,FALSE),"0")</f>
        <v>REPRESENTATION EXPENSES</v>
      </c>
      <c r="H89" s="4">
        <v>303099.5</v>
      </c>
    </row>
    <row r="90" spans="1:8" x14ac:dyDescent="0.35">
      <c r="A90">
        <v>1014</v>
      </c>
      <c r="B90" t="s">
        <v>11</v>
      </c>
      <c r="C90" s="5" t="s">
        <v>321</v>
      </c>
      <c r="D90" s="8" t="s">
        <v>337</v>
      </c>
      <c r="E90">
        <v>60100180</v>
      </c>
      <c r="F90" t="str">
        <f>IFERROR(VLOOKUP(E:E,[1]Sheet1!$A:$C,3,FALSE),"0")</f>
        <v>PRE EMPLOYMENT EXPENSES</v>
      </c>
      <c r="G90" t="str">
        <f>IFERROR(VLOOKUP(E:E,[1]Sheet1!$A:$B,2,FALSE),"0")</f>
        <v>BONUS &amp; BENEFITS</v>
      </c>
      <c r="H90" s="4">
        <v>1230</v>
      </c>
    </row>
    <row r="91" spans="1:8" x14ac:dyDescent="0.35">
      <c r="A91">
        <v>1014</v>
      </c>
      <c r="B91" t="s">
        <v>11</v>
      </c>
      <c r="C91" s="5" t="s">
        <v>321</v>
      </c>
      <c r="D91" s="8" t="s">
        <v>337</v>
      </c>
      <c r="E91">
        <v>62200170</v>
      </c>
      <c r="F91" t="str">
        <f>IFERROR(VLOOKUP(E:E,[1]Sheet1!$A:$C,3,FALSE),"0")</f>
        <v>DEPRECIATION EXP. - TRANSPORTATION EQUIPMENT</v>
      </c>
      <c r="G91" t="str">
        <f>IFERROR(VLOOKUP(E:E,[1]Sheet1!$A:$B,2,FALSE),"0")</f>
        <v>DEPRECIATION EXPENSES</v>
      </c>
      <c r="H91" s="4">
        <v>263960.65999999997</v>
      </c>
    </row>
    <row r="92" spans="1:8" x14ac:dyDescent="0.35">
      <c r="A92">
        <v>1014</v>
      </c>
      <c r="B92" t="s">
        <v>11</v>
      </c>
      <c r="C92" s="5" t="s">
        <v>321</v>
      </c>
      <c r="D92" s="8" t="s">
        <v>337</v>
      </c>
      <c r="E92">
        <v>62200140</v>
      </c>
      <c r="F92" t="str">
        <f>IFERROR(VLOOKUP(E:E,[1]Sheet1!$A:$C,3,FALSE),"0")</f>
        <v>DEPRECIATION EXP. - COMPUTER EQUIPMENT &amp; PARAPHERNALIA</v>
      </c>
      <c r="G92" t="str">
        <f>IFERROR(VLOOKUP(E:E,[1]Sheet1!$A:$B,2,FALSE),"0")</f>
        <v>DEPRECIATION EXPENSES</v>
      </c>
      <c r="H92" s="4">
        <v>21443.45</v>
      </c>
    </row>
    <row r="93" spans="1:8" x14ac:dyDescent="0.35">
      <c r="A93">
        <v>1014</v>
      </c>
      <c r="B93" t="s">
        <v>11</v>
      </c>
      <c r="C93" s="5" t="s">
        <v>321</v>
      </c>
      <c r="D93" s="8" t="s">
        <v>337</v>
      </c>
      <c r="E93">
        <v>60700010</v>
      </c>
      <c r="F93" t="str">
        <f>IFERROR(VLOOKUP(E:E,[1]Sheet1!$A:$C,3,FALSE),"0")</f>
        <v>FUEL EXPENSES - TRANSPORTATION</v>
      </c>
      <c r="G93" t="str">
        <f>IFERROR(VLOOKUP(E:E,[1]Sheet1!$A:$B,2,FALSE),"0")</f>
        <v>FUEL EXPENSES</v>
      </c>
      <c r="H93" s="4">
        <v>1400656.14</v>
      </c>
    </row>
    <row r="94" spans="1:8" x14ac:dyDescent="0.35">
      <c r="A94">
        <v>1014</v>
      </c>
      <c r="B94" t="s">
        <v>11</v>
      </c>
      <c r="C94" s="5" t="s">
        <v>321</v>
      </c>
      <c r="D94" s="8" t="s">
        <v>337</v>
      </c>
      <c r="E94">
        <v>62600010</v>
      </c>
      <c r="F94" t="str">
        <f>IFERROR(VLOOKUP(E:E,[1]Sheet1!$A:$C,3,FALSE),"0")</f>
        <v>R&amp;M - VEHICLE</v>
      </c>
      <c r="G94" t="str">
        <f>IFERROR(VLOOKUP(E:E,[1]Sheet1!$A:$B,2,FALSE),"0")</f>
        <v>REPAIRS AND MAINTAINANCE</v>
      </c>
      <c r="H94" s="4">
        <v>501552.12</v>
      </c>
    </row>
    <row r="95" spans="1:8" x14ac:dyDescent="0.35">
      <c r="A95">
        <v>1014</v>
      </c>
      <c r="B95" t="s">
        <v>11</v>
      </c>
      <c r="C95" s="5" t="s">
        <v>321</v>
      </c>
      <c r="D95" s="8" t="s">
        <v>337</v>
      </c>
      <c r="E95">
        <v>62600040</v>
      </c>
      <c r="F95" t="str">
        <f>IFERROR(VLOOKUP(E:E,[1]Sheet1!$A:$C,3,FALSE),"0")</f>
        <v>R&amp;M - STORES</v>
      </c>
      <c r="G95" t="str">
        <f>IFERROR(VLOOKUP(E:E,[1]Sheet1!$A:$B,2,FALSE),"0")</f>
        <v>REPAIRS AND MAINTAINANCE</v>
      </c>
      <c r="H95" s="4">
        <v>56501.43</v>
      </c>
    </row>
    <row r="96" spans="1:8" x14ac:dyDescent="0.35">
      <c r="A96">
        <v>1014</v>
      </c>
      <c r="B96" t="s">
        <v>11</v>
      </c>
      <c r="C96">
        <v>50000104</v>
      </c>
      <c r="D96" t="s">
        <v>351</v>
      </c>
      <c r="E96">
        <v>60300060</v>
      </c>
      <c r="F96" t="str">
        <f>IFERROR(VLOOKUP(E:E,[1]Sheet1!$A:$C,3,FALSE),"0")</f>
        <v>RENT EXPENSE - STORE</v>
      </c>
      <c r="G96" t="str">
        <f>IFERROR(VLOOKUP(E:E,[1]Sheet1!$A:$B,2,FALSE),"0")</f>
        <v>RENT EXPENSE</v>
      </c>
      <c r="H96" s="4">
        <v>32767712.879999999</v>
      </c>
    </row>
    <row r="97" spans="1:8" x14ac:dyDescent="0.35">
      <c r="A97">
        <v>1014</v>
      </c>
      <c r="B97" t="s">
        <v>11</v>
      </c>
      <c r="C97">
        <v>50000104</v>
      </c>
      <c r="D97" t="s">
        <v>351</v>
      </c>
      <c r="E97">
        <v>60600010</v>
      </c>
      <c r="F97" t="str">
        <f>IFERROR(VLOOKUP(E:E,[1]Sheet1!$A:$C,3,FALSE),"0")</f>
        <v>TRANSPORTATION &amp; TRAVEL EXPENSES</v>
      </c>
      <c r="G97" t="str">
        <f>IFERROR(VLOOKUP(E:E,[1]Sheet1!$A:$B,2,FALSE),"0")</f>
        <v>TRANSPORTATION &amp; TRAVEL EXPENSES</v>
      </c>
      <c r="H97" s="4">
        <v>14843</v>
      </c>
    </row>
    <row r="98" spans="1:8" x14ac:dyDescent="0.35">
      <c r="A98">
        <v>1014</v>
      </c>
      <c r="B98" t="s">
        <v>11</v>
      </c>
      <c r="C98">
        <v>50000104</v>
      </c>
      <c r="D98" t="s">
        <v>351</v>
      </c>
      <c r="E98">
        <v>60800010</v>
      </c>
      <c r="F98" t="str">
        <f>IFERROR(VLOOKUP(E:E,[1]Sheet1!$A:$C,3,FALSE),"0")</f>
        <v>OFFICE SUPPLIES</v>
      </c>
      <c r="G98" t="str">
        <f>IFERROR(VLOOKUP(E:E,[1]Sheet1!$A:$B,2,FALSE),"0")</f>
        <v>MATERIALS AND SUPPLIES</v>
      </c>
      <c r="H98" s="4">
        <v>48500</v>
      </c>
    </row>
    <row r="99" spans="1:8" x14ac:dyDescent="0.35">
      <c r="A99">
        <v>1014</v>
      </c>
      <c r="B99" t="s">
        <v>11</v>
      </c>
      <c r="C99">
        <v>50000104</v>
      </c>
      <c r="D99" t="s">
        <v>351</v>
      </c>
      <c r="E99">
        <v>60800020</v>
      </c>
      <c r="F99" t="str">
        <f>IFERROR(VLOOKUP(E:E,[1]Sheet1!$A:$C,3,FALSE),"0")</f>
        <v>STORE SUPPLIES</v>
      </c>
      <c r="G99" t="str">
        <f>IFERROR(VLOOKUP(E:E,[1]Sheet1!$A:$B,2,FALSE),"0")</f>
        <v>MATERIALS AND SUPPLIES</v>
      </c>
      <c r="H99" s="4">
        <v>7305524.6600000001</v>
      </c>
    </row>
    <row r="100" spans="1:8" x14ac:dyDescent="0.35">
      <c r="A100">
        <v>1014</v>
      </c>
      <c r="B100" t="s">
        <v>11</v>
      </c>
      <c r="C100">
        <v>50000104</v>
      </c>
      <c r="D100" t="s">
        <v>351</v>
      </c>
      <c r="E100">
        <v>60800030</v>
      </c>
      <c r="F100" t="str">
        <f>IFERROR(VLOOKUP(E:E,[1]Sheet1!$A:$C,3,FALSE),"0")</f>
        <v>FACTORY SUPPLIES</v>
      </c>
      <c r="G100" t="str">
        <f>IFERROR(VLOOKUP(E:E,[1]Sheet1!$A:$B,2,FALSE),"0")</f>
        <v>MATERIALS AND SUPPLIES</v>
      </c>
      <c r="H100" s="4">
        <v>207724</v>
      </c>
    </row>
    <row r="101" spans="1:8" x14ac:dyDescent="0.35">
      <c r="A101">
        <v>1014</v>
      </c>
      <c r="B101" t="s">
        <v>11</v>
      </c>
      <c r="C101">
        <v>50000104</v>
      </c>
      <c r="D101" t="s">
        <v>351</v>
      </c>
      <c r="E101">
        <v>60900040</v>
      </c>
      <c r="F101" t="str">
        <f>IFERROR(VLOOKUP(E:E,[1]Sheet1!$A:$C,3,FALSE),"0")</f>
        <v>TAXES - REGISTRATION FEE</v>
      </c>
      <c r="G101" t="str">
        <f>IFERROR(VLOOKUP(E:E,[1]Sheet1!$A:$B,2,FALSE),"0")</f>
        <v>TAXES AND LICENSES</v>
      </c>
      <c r="H101" s="4">
        <v>81000</v>
      </c>
    </row>
    <row r="102" spans="1:8" x14ac:dyDescent="0.35">
      <c r="A102">
        <v>1014</v>
      </c>
      <c r="B102" t="s">
        <v>11</v>
      </c>
      <c r="C102">
        <v>50000104</v>
      </c>
      <c r="D102" t="s">
        <v>351</v>
      </c>
      <c r="E102">
        <v>60900010</v>
      </c>
      <c r="F102" t="str">
        <f>IFERROR(VLOOKUP(E:E,[1]Sheet1!$A:$C,3,FALSE),"0")</f>
        <v>TAXES - BUSINESS PERMIT</v>
      </c>
      <c r="G102" t="str">
        <f>IFERROR(VLOOKUP(E:E,[1]Sheet1!$A:$B,2,FALSE),"0")</f>
        <v>TAXES AND LICENSES</v>
      </c>
      <c r="H102" s="4">
        <v>8431642.5899999999</v>
      </c>
    </row>
    <row r="103" spans="1:8" x14ac:dyDescent="0.35">
      <c r="A103">
        <v>1014</v>
      </c>
      <c r="B103" t="s">
        <v>11</v>
      </c>
      <c r="C103">
        <v>50000104</v>
      </c>
      <c r="D103" t="s">
        <v>351</v>
      </c>
      <c r="E103">
        <v>62900130</v>
      </c>
      <c r="F103" t="str">
        <f>IFERROR(VLOOKUP(E:E,[1]Sheet1!$A:$C,3,FALSE),"0")</f>
        <v>PENALTIES</v>
      </c>
      <c r="G103" t="str">
        <f>IFERROR(VLOOKUP(E:E,[1]Sheet1!$A:$B,2,FALSE),"0")</f>
        <v>OTHER OPERATING ACTIVITIES</v>
      </c>
      <c r="H103" s="4">
        <v>11226</v>
      </c>
    </row>
    <row r="104" spans="1:8" x14ac:dyDescent="0.35">
      <c r="A104">
        <v>1014</v>
      </c>
      <c r="B104" t="s">
        <v>11</v>
      </c>
      <c r="C104">
        <v>50000104</v>
      </c>
      <c r="D104" t="s">
        <v>351</v>
      </c>
      <c r="E104">
        <v>61100020</v>
      </c>
      <c r="F104" t="str">
        <f>IFERROR(VLOOKUP(E:E,[1]Sheet1!$A:$C,3,FALSE),"0")</f>
        <v>TEL&amp;POST-CELLPHONE</v>
      </c>
      <c r="G104" t="str">
        <f>IFERROR(VLOOKUP(E:E,[1]Sheet1!$A:$B,2,FALSE),"0")</f>
        <v>COMMUNICATION EXPENSES</v>
      </c>
      <c r="H104" s="4">
        <v>826531.49</v>
      </c>
    </row>
    <row r="105" spans="1:8" x14ac:dyDescent="0.35">
      <c r="A105">
        <v>1014</v>
      </c>
      <c r="B105" t="s">
        <v>11</v>
      </c>
      <c r="C105">
        <v>50000104</v>
      </c>
      <c r="D105" t="s">
        <v>351</v>
      </c>
      <c r="E105">
        <v>61100030</v>
      </c>
      <c r="F105" t="str">
        <f>IFERROR(VLOOKUP(E:E,[1]Sheet1!$A:$C,3,FALSE),"0")</f>
        <v>TEL&amp;POST-INTERNET FEES</v>
      </c>
      <c r="G105" t="str">
        <f>IFERROR(VLOOKUP(E:E,[1]Sheet1!$A:$B,2,FALSE),"0")</f>
        <v>COMMUNICATION EXPENSES</v>
      </c>
      <c r="H105" s="4">
        <v>1474926.82</v>
      </c>
    </row>
    <row r="106" spans="1:8" x14ac:dyDescent="0.35">
      <c r="A106">
        <v>1014</v>
      </c>
      <c r="B106" t="s">
        <v>11</v>
      </c>
      <c r="C106">
        <v>50000104</v>
      </c>
      <c r="D106" t="s">
        <v>351</v>
      </c>
      <c r="E106">
        <v>61200020</v>
      </c>
      <c r="F106" t="str">
        <f>IFERROR(VLOOKUP(E:E,[1]Sheet1!$A:$C,3,FALSE),"0")</f>
        <v>PHOTOCOPYING/PRINTING SERVICES</v>
      </c>
      <c r="G106" t="str">
        <f>IFERROR(VLOOKUP(E:E,[1]Sheet1!$A:$B,2,FALSE),"0")</f>
        <v>PRINTING, PUBLICATION AND SUBSCRIPTION</v>
      </c>
      <c r="H106" s="4">
        <v>19141</v>
      </c>
    </row>
    <row r="107" spans="1:8" x14ac:dyDescent="0.35">
      <c r="A107">
        <v>1014</v>
      </c>
      <c r="B107" t="s">
        <v>11</v>
      </c>
      <c r="C107">
        <v>50000104</v>
      </c>
      <c r="D107" t="s">
        <v>351</v>
      </c>
      <c r="E107">
        <v>61400030</v>
      </c>
      <c r="F107" t="str">
        <f>IFERROR(VLOOKUP(E:E,[1]Sheet1!$A:$C,3,FALSE),"0")</f>
        <v>CONTRACT LABOR - FIXED</v>
      </c>
      <c r="G107" t="str">
        <f>IFERROR(VLOOKUP(E:E,[1]Sheet1!$A:$B,2,FALSE),"0")</f>
        <v>CONTRACT SERVICES</v>
      </c>
      <c r="H107" s="4">
        <v>922199.34</v>
      </c>
    </row>
    <row r="108" spans="1:8" x14ac:dyDescent="0.35">
      <c r="A108">
        <v>1014</v>
      </c>
      <c r="B108" t="s">
        <v>11</v>
      </c>
      <c r="C108">
        <v>50000104</v>
      </c>
      <c r="D108" t="s">
        <v>351</v>
      </c>
      <c r="E108">
        <v>60800060</v>
      </c>
      <c r="F108" t="str">
        <f>IFERROR(VLOOKUP(E:E,[1]Sheet1!$A:$C,3,FALSE),"0")</f>
        <v>MERCHANDISING MATERIALS</v>
      </c>
      <c r="G108" t="str">
        <f>IFERROR(VLOOKUP(E:E,[1]Sheet1!$A:$B,2,FALSE),"0")</f>
        <v>MATERIALS AND SUPPLIES</v>
      </c>
      <c r="H108" s="4">
        <v>8394.74</v>
      </c>
    </row>
    <row r="109" spans="1:8" x14ac:dyDescent="0.35">
      <c r="A109">
        <v>1014</v>
      </c>
      <c r="B109" t="s">
        <v>11</v>
      </c>
      <c r="C109">
        <v>50000104</v>
      </c>
      <c r="D109" t="s">
        <v>351</v>
      </c>
      <c r="E109">
        <v>61400140</v>
      </c>
      <c r="F109" t="str">
        <f>IFERROR(VLOOKUP(E:E,[1]Sheet1!$A:$C,3,FALSE),"0")</f>
        <v>PEST CONTROL</v>
      </c>
      <c r="G109" t="str">
        <f>IFERROR(VLOOKUP(E:E,[1]Sheet1!$A:$B,2,FALSE),"0")</f>
        <v>CONTRACT SERVICES</v>
      </c>
      <c r="H109" s="4">
        <v>1865500</v>
      </c>
    </row>
    <row r="110" spans="1:8" x14ac:dyDescent="0.35">
      <c r="A110">
        <v>1014</v>
      </c>
      <c r="B110" t="s">
        <v>11</v>
      </c>
      <c r="C110">
        <v>50000104</v>
      </c>
      <c r="D110" t="s">
        <v>351</v>
      </c>
      <c r="E110">
        <v>61400150</v>
      </c>
      <c r="F110" t="str">
        <f>IFERROR(VLOOKUP(E:E,[1]Sheet1!$A:$C,3,FALSE),"0")</f>
        <v>GARBAGE DISPOSAL</v>
      </c>
      <c r="G110" t="str">
        <f>IFERROR(VLOOKUP(E:E,[1]Sheet1!$A:$B,2,FALSE),"0")</f>
        <v>CONTRACT SERVICES</v>
      </c>
      <c r="H110" s="4">
        <v>100506</v>
      </c>
    </row>
    <row r="111" spans="1:8" x14ac:dyDescent="0.35">
      <c r="A111">
        <v>1014</v>
      </c>
      <c r="B111" t="s">
        <v>11</v>
      </c>
      <c r="C111">
        <v>50000104</v>
      </c>
      <c r="D111" t="s">
        <v>351</v>
      </c>
      <c r="E111">
        <v>61400160</v>
      </c>
      <c r="F111" t="str">
        <f>IFERROR(VLOOKUP(E:E,[1]Sheet1!$A:$C,3,FALSE),"0")</f>
        <v>REMITTANCE CHARGES</v>
      </c>
      <c r="G111" t="str">
        <f>IFERROR(VLOOKUP(E:E,[1]Sheet1!$A:$B,2,FALSE),"0")</f>
        <v>CONTRACT SERVICES</v>
      </c>
      <c r="H111" s="4">
        <v>2355730</v>
      </c>
    </row>
    <row r="112" spans="1:8" x14ac:dyDescent="0.35">
      <c r="A112">
        <v>1014</v>
      </c>
      <c r="B112" t="s">
        <v>11</v>
      </c>
      <c r="C112">
        <v>50000104</v>
      </c>
      <c r="D112" t="s">
        <v>351</v>
      </c>
      <c r="E112">
        <v>61400010</v>
      </c>
      <c r="F112" t="str">
        <f>IFERROR(VLOOKUP(E:E,[1]Sheet1!$A:$C,3,FALSE),"0")</f>
        <v>CONTRACT LABOR - CREW</v>
      </c>
      <c r="G112" t="str">
        <f>IFERROR(VLOOKUP(E:E,[1]Sheet1!$A:$B,2,FALSE),"0")</f>
        <v>CONTRACT SERVICES</v>
      </c>
      <c r="H112" s="4">
        <v>44262888.829999998</v>
      </c>
    </row>
    <row r="113" spans="1:8" x14ac:dyDescent="0.35">
      <c r="A113">
        <v>1014</v>
      </c>
      <c r="B113" t="s">
        <v>11</v>
      </c>
      <c r="C113">
        <v>50000104</v>
      </c>
      <c r="D113" t="s">
        <v>351</v>
      </c>
      <c r="E113">
        <v>61400020</v>
      </c>
      <c r="F113" t="str">
        <f>IFERROR(VLOOKUP(E:E,[1]Sheet1!$A:$C,3,FALSE),"0")</f>
        <v>CONTRACT LABOR - CREW OVERTIME</v>
      </c>
      <c r="G113" t="str">
        <f>IFERROR(VLOOKUP(E:E,[1]Sheet1!$A:$B,2,FALSE),"0")</f>
        <v>CONTRACT SERVICES</v>
      </c>
      <c r="H113" s="4">
        <v>17415673.960000001</v>
      </c>
    </row>
    <row r="114" spans="1:8" x14ac:dyDescent="0.35">
      <c r="A114">
        <v>1014</v>
      </c>
      <c r="B114" t="s">
        <v>11</v>
      </c>
      <c r="C114">
        <v>50000104</v>
      </c>
      <c r="D114" t="s">
        <v>351</v>
      </c>
      <c r="E114">
        <v>61400040</v>
      </c>
      <c r="F114" t="str">
        <f>IFERROR(VLOOKUP(E:E,[1]Sheet1!$A:$C,3,FALSE),"0")</f>
        <v>SALES INCENTIVES - CREW</v>
      </c>
      <c r="G114" t="str">
        <f>IFERROR(VLOOKUP(E:E,[1]Sheet1!$A:$B,2,FALSE),"0")</f>
        <v>CONTRACT SERVICES</v>
      </c>
      <c r="H114" s="4">
        <v>3123202.01</v>
      </c>
    </row>
    <row r="115" spans="1:8" x14ac:dyDescent="0.35">
      <c r="A115">
        <v>1014</v>
      </c>
      <c r="B115" t="s">
        <v>11</v>
      </c>
      <c r="C115">
        <v>50000104</v>
      </c>
      <c r="D115" t="s">
        <v>351</v>
      </c>
      <c r="E115">
        <v>61800010</v>
      </c>
      <c r="F115" t="str">
        <f>IFERROR(VLOOKUP(E:E,[1]Sheet1!$A:$C,3,FALSE),"0")</f>
        <v>TRADE PROMO- SUPPORT</v>
      </c>
      <c r="G115" t="str">
        <f>IFERROR(VLOOKUP(E:E,[1]Sheet1!$A:$B,2,FALSE),"0")</f>
        <v>TRADE PROMO</v>
      </c>
      <c r="H115" s="4">
        <v>113909.36</v>
      </c>
    </row>
    <row r="116" spans="1:8" x14ac:dyDescent="0.35">
      <c r="A116">
        <v>1014</v>
      </c>
      <c r="B116" t="s">
        <v>11</v>
      </c>
      <c r="C116">
        <v>50000104</v>
      </c>
      <c r="D116" t="s">
        <v>351</v>
      </c>
      <c r="E116">
        <v>61800030</v>
      </c>
      <c r="F116" t="str">
        <f>IFERROR(VLOOKUP(E:E,[1]Sheet1!$A:$C,3,FALSE),"0")</f>
        <v>TRADE PROMO- DISPLAY MATERIALS</v>
      </c>
      <c r="G116" t="str">
        <f>IFERROR(VLOOKUP(E:E,[1]Sheet1!$A:$B,2,FALSE),"0")</f>
        <v>TRADE PROMO</v>
      </c>
      <c r="H116" s="4">
        <v>1254.54</v>
      </c>
    </row>
    <row r="117" spans="1:8" x14ac:dyDescent="0.35">
      <c r="A117">
        <v>1014</v>
      </c>
      <c r="B117" t="s">
        <v>11</v>
      </c>
      <c r="C117">
        <v>50000104</v>
      </c>
      <c r="D117" t="s">
        <v>351</v>
      </c>
      <c r="E117">
        <v>61800050</v>
      </c>
      <c r="F117" t="str">
        <f>IFERROR(VLOOKUP(E:E,[1]Sheet1!$A:$C,3,FALSE),"0")</f>
        <v>TRADE PROMO- SIGNAGES</v>
      </c>
      <c r="G117" t="str">
        <f>IFERROR(VLOOKUP(E:E,[1]Sheet1!$A:$B,2,FALSE),"0")</f>
        <v>TRADE PROMO</v>
      </c>
      <c r="H117" s="4">
        <v>27000</v>
      </c>
    </row>
    <row r="118" spans="1:8" x14ac:dyDescent="0.35">
      <c r="A118">
        <v>1014</v>
      </c>
      <c r="B118" t="s">
        <v>11</v>
      </c>
      <c r="C118">
        <v>50000104</v>
      </c>
      <c r="D118" t="s">
        <v>351</v>
      </c>
      <c r="E118">
        <v>62200050</v>
      </c>
      <c r="F118" t="str">
        <f>IFERROR(VLOOKUP(E:E,[1]Sheet1!$A:$C,3,FALSE),"0")</f>
        <v>DEPRECIATION EXP. - LEASEHOLD IMPROVEMENT</v>
      </c>
      <c r="G118" t="str">
        <f>IFERROR(VLOOKUP(E:E,[1]Sheet1!$A:$B,2,FALSE),"0")</f>
        <v>DEPRECIATION EXPENSES</v>
      </c>
      <c r="H118" s="4">
        <v>7912708.4400000004</v>
      </c>
    </row>
    <row r="119" spans="1:8" x14ac:dyDescent="0.35">
      <c r="A119">
        <v>1014</v>
      </c>
      <c r="B119" t="s">
        <v>11</v>
      </c>
      <c r="C119">
        <v>50000104</v>
      </c>
      <c r="D119" t="s">
        <v>351</v>
      </c>
      <c r="E119">
        <v>62200110</v>
      </c>
      <c r="F119" t="str">
        <f>IFERROR(VLOOKUP(E:E,[1]Sheet1!$A:$C,3,FALSE),"0")</f>
        <v>DEPRECIATION EXP. - STORE EQUIPMENT</v>
      </c>
      <c r="G119" t="str">
        <f>IFERROR(VLOOKUP(E:E,[1]Sheet1!$A:$B,2,FALSE),"0")</f>
        <v>DEPRECIATION EXPENSES</v>
      </c>
      <c r="H119" s="4">
        <v>2335392.96</v>
      </c>
    </row>
    <row r="120" spans="1:8" x14ac:dyDescent="0.35">
      <c r="A120">
        <v>1014</v>
      </c>
      <c r="B120" t="s">
        <v>11</v>
      </c>
      <c r="C120">
        <v>50000104</v>
      </c>
      <c r="D120" t="s">
        <v>351</v>
      </c>
      <c r="E120">
        <v>62500020</v>
      </c>
      <c r="F120" t="str">
        <f>IFERROR(VLOOKUP(E:E,[1]Sheet1!$A:$C,3,FALSE),"0")</f>
        <v>UTILITIES - ELECTRICITY</v>
      </c>
      <c r="G120" t="str">
        <f>IFERROR(VLOOKUP(E:E,[1]Sheet1!$A:$B,2,FALSE),"0")</f>
        <v>UTILITIES</v>
      </c>
      <c r="H120" s="4">
        <v>20335612.91</v>
      </c>
    </row>
    <row r="121" spans="1:8" x14ac:dyDescent="0.35">
      <c r="A121">
        <v>1014</v>
      </c>
      <c r="B121" t="s">
        <v>11</v>
      </c>
      <c r="C121">
        <v>50000104</v>
      </c>
      <c r="D121" t="s">
        <v>351</v>
      </c>
      <c r="E121">
        <v>62500030</v>
      </c>
      <c r="F121" t="str">
        <f>IFERROR(VLOOKUP(E:E,[1]Sheet1!$A:$C,3,FALSE),"0")</f>
        <v>UTILITIES - WATER</v>
      </c>
      <c r="G121" t="str">
        <f>IFERROR(VLOOKUP(E:E,[1]Sheet1!$A:$B,2,FALSE),"0")</f>
        <v>UTILITIES</v>
      </c>
      <c r="H121" s="4">
        <v>1351859.99</v>
      </c>
    </row>
    <row r="122" spans="1:8" x14ac:dyDescent="0.35">
      <c r="A122">
        <v>1014</v>
      </c>
      <c r="B122" t="s">
        <v>11</v>
      </c>
      <c r="C122">
        <v>50000104</v>
      </c>
      <c r="D122" t="s">
        <v>351</v>
      </c>
      <c r="E122">
        <v>62900040</v>
      </c>
      <c r="F122" t="str">
        <f>IFERROR(VLOOKUP(E:E,[1]Sheet1!$A:$C,3,FALSE),"0")</f>
        <v>SAMPLING EXPENSES</v>
      </c>
      <c r="G122" t="str">
        <f>IFERROR(VLOOKUP(E:E,[1]Sheet1!$A:$B,2,FALSE),"0")</f>
        <v>OTHER OPERATING ACTIVITIES</v>
      </c>
      <c r="H122" s="4">
        <v>109872.59</v>
      </c>
    </row>
    <row r="123" spans="1:8" x14ac:dyDescent="0.35">
      <c r="A123">
        <v>1014</v>
      </c>
      <c r="B123" t="s">
        <v>11</v>
      </c>
      <c r="C123">
        <v>50000104</v>
      </c>
      <c r="D123" t="s">
        <v>351</v>
      </c>
      <c r="E123">
        <v>61000030</v>
      </c>
      <c r="F123" t="str">
        <f>IFERROR(VLOOKUP(E:E,[1]Sheet1!$A:$C,3,FALSE),"0")</f>
        <v>DOCUMENTARY STAMPS</v>
      </c>
      <c r="G123" t="str">
        <f>IFERROR(VLOOKUP(E:E,[1]Sheet1!$A:$B,2,FALSE),"0")</f>
        <v>DOCUMENTARY STAMPS</v>
      </c>
      <c r="H123">
        <v>180</v>
      </c>
    </row>
    <row r="124" spans="1:8" x14ac:dyDescent="0.35">
      <c r="A124">
        <v>1014</v>
      </c>
      <c r="B124" t="s">
        <v>11</v>
      </c>
      <c r="C124">
        <v>50000104</v>
      </c>
      <c r="D124" t="s">
        <v>351</v>
      </c>
      <c r="E124">
        <v>62600040</v>
      </c>
      <c r="F124" t="str">
        <f>IFERROR(VLOOKUP(E:E,[1]Sheet1!$A:$C,3,FALSE),"0")</f>
        <v>R&amp;M - STORES</v>
      </c>
      <c r="G124" t="str">
        <f>IFERROR(VLOOKUP(E:E,[1]Sheet1!$A:$B,2,FALSE),"0")</f>
        <v>REPAIRS AND MAINTAINANCE</v>
      </c>
      <c r="H124" s="4">
        <v>3150238.28</v>
      </c>
    </row>
    <row r="125" spans="1:8" x14ac:dyDescent="0.35">
      <c r="A125">
        <v>1014</v>
      </c>
      <c r="B125" t="s">
        <v>11</v>
      </c>
      <c r="C125">
        <v>50000104</v>
      </c>
      <c r="D125" t="s">
        <v>351</v>
      </c>
      <c r="E125">
        <v>62900070</v>
      </c>
      <c r="F125" t="str">
        <f>IFERROR(VLOOKUP(E:E,[1]Sheet1!$A:$C,3,FALSE),"0")</f>
        <v>ICE CONSUMPTION - FIXED</v>
      </c>
      <c r="G125" t="str">
        <f>IFERROR(VLOOKUP(E:E,[1]Sheet1!$A:$B,2,FALSE),"0")</f>
        <v>OTHER OPERATING ACTIVITIES</v>
      </c>
      <c r="H125" s="4">
        <v>4746</v>
      </c>
    </row>
    <row r="126" spans="1:8" x14ac:dyDescent="0.35">
      <c r="A126">
        <v>1014</v>
      </c>
      <c r="B126" t="s">
        <v>11</v>
      </c>
      <c r="C126">
        <v>50000104</v>
      </c>
      <c r="D126" t="s">
        <v>351</v>
      </c>
      <c r="E126">
        <v>65000030</v>
      </c>
      <c r="F126" t="str">
        <f>IFERROR(VLOOKUP(E:E,[1]Sheet1!$A:$C,3,FALSE),"0")</f>
        <v>FREIGHT-OUT</v>
      </c>
      <c r="G126" t="str">
        <f>IFERROR(VLOOKUP(E:E,[1]Sheet1!$A:$B,2,FALSE),"0")</f>
        <v>SELLING GENERAL &amp; ADMIN EXPENSES</v>
      </c>
      <c r="H126" s="4">
        <v>3596872.5</v>
      </c>
    </row>
    <row r="127" spans="1:8" x14ac:dyDescent="0.35">
      <c r="A127">
        <v>1014</v>
      </c>
      <c r="B127" t="s">
        <v>11</v>
      </c>
      <c r="C127" s="5">
        <v>627019</v>
      </c>
      <c r="D127" t="s">
        <v>352</v>
      </c>
      <c r="E127">
        <v>60300060</v>
      </c>
      <c r="F127" t="str">
        <f>IFERROR(VLOOKUP(E:E,[1]Sheet1!$A:$C,3,FALSE),"0")</f>
        <v>RENT EXPENSE - STORE</v>
      </c>
      <c r="G127" t="str">
        <f>IFERROR(VLOOKUP(E:E,[1]Sheet1!$A:$B,2,FALSE),"0")</f>
        <v>RENT EXPENSE</v>
      </c>
      <c r="H127" s="4">
        <v>2718285.54</v>
      </c>
    </row>
    <row r="128" spans="1:8" x14ac:dyDescent="0.35">
      <c r="A128">
        <v>1014</v>
      </c>
      <c r="B128" t="s">
        <v>11</v>
      </c>
      <c r="C128" s="5">
        <v>627019</v>
      </c>
      <c r="D128" t="s">
        <v>352</v>
      </c>
      <c r="E128">
        <v>60600010</v>
      </c>
      <c r="F128" t="str">
        <f>IFERROR(VLOOKUP(E:E,[1]Sheet1!$A:$C,3,FALSE),"0")</f>
        <v>TRANSPORTATION &amp; TRAVEL EXPENSES</v>
      </c>
      <c r="G128" t="str">
        <f>IFERROR(VLOOKUP(E:E,[1]Sheet1!$A:$B,2,FALSE),"0")</f>
        <v>TRANSPORTATION &amp; TRAVEL EXPENSES</v>
      </c>
      <c r="H128" s="4">
        <v>6540</v>
      </c>
    </row>
    <row r="129" spans="1:8" x14ac:dyDescent="0.35">
      <c r="A129">
        <v>1014</v>
      </c>
      <c r="B129" t="s">
        <v>11</v>
      </c>
      <c r="C129" s="5">
        <v>627019</v>
      </c>
      <c r="D129" t="s">
        <v>352</v>
      </c>
      <c r="E129">
        <v>60800010</v>
      </c>
      <c r="F129" t="str">
        <f>IFERROR(VLOOKUP(E:E,[1]Sheet1!$A:$C,3,FALSE),"0")</f>
        <v>OFFICE SUPPLIES</v>
      </c>
      <c r="G129" t="str">
        <f>IFERROR(VLOOKUP(E:E,[1]Sheet1!$A:$B,2,FALSE),"0")</f>
        <v>MATERIALS AND SUPPLIES</v>
      </c>
      <c r="H129" s="4">
        <v>10150</v>
      </c>
    </row>
    <row r="130" spans="1:8" x14ac:dyDescent="0.35">
      <c r="A130">
        <v>1014</v>
      </c>
      <c r="B130" t="s">
        <v>11</v>
      </c>
      <c r="C130" s="5">
        <v>627019</v>
      </c>
      <c r="D130" t="s">
        <v>352</v>
      </c>
      <c r="E130">
        <v>60800020</v>
      </c>
      <c r="F130" t="str">
        <f>IFERROR(VLOOKUP(E:E,[1]Sheet1!$A:$C,3,FALSE),"0")</f>
        <v>STORE SUPPLIES</v>
      </c>
      <c r="G130" t="str">
        <f>IFERROR(VLOOKUP(E:E,[1]Sheet1!$A:$B,2,FALSE),"0")</f>
        <v>MATERIALS AND SUPPLIES</v>
      </c>
      <c r="H130" s="4">
        <v>1040948.61</v>
      </c>
    </row>
    <row r="131" spans="1:8" x14ac:dyDescent="0.35">
      <c r="A131">
        <v>1014</v>
      </c>
      <c r="B131" t="s">
        <v>11</v>
      </c>
      <c r="C131" s="5">
        <v>627019</v>
      </c>
      <c r="D131" t="s">
        <v>352</v>
      </c>
      <c r="E131">
        <v>60800030</v>
      </c>
      <c r="F131" t="str">
        <f>IFERROR(VLOOKUP(E:E,[1]Sheet1!$A:$C,3,FALSE),"0")</f>
        <v>FACTORY SUPPLIES</v>
      </c>
      <c r="G131" t="str">
        <f>IFERROR(VLOOKUP(E:E,[1]Sheet1!$A:$B,2,FALSE),"0")</f>
        <v>MATERIALS AND SUPPLIES</v>
      </c>
      <c r="H131" s="4">
        <v>24980</v>
      </c>
    </row>
    <row r="132" spans="1:8" x14ac:dyDescent="0.35">
      <c r="A132">
        <v>1014</v>
      </c>
      <c r="B132" t="s">
        <v>11</v>
      </c>
      <c r="C132" s="5">
        <v>627019</v>
      </c>
      <c r="D132" t="s">
        <v>352</v>
      </c>
      <c r="E132">
        <v>60900040</v>
      </c>
      <c r="F132" t="str">
        <f>IFERROR(VLOOKUP(E:E,[1]Sheet1!$A:$C,3,FALSE),"0")</f>
        <v>TAXES - REGISTRATION FEE</v>
      </c>
      <c r="G132" t="str">
        <f>IFERROR(VLOOKUP(E:E,[1]Sheet1!$A:$B,2,FALSE),"0")</f>
        <v>TAXES AND LICENSES</v>
      </c>
      <c r="H132" s="4">
        <v>5500</v>
      </c>
    </row>
    <row r="133" spans="1:8" x14ac:dyDescent="0.35">
      <c r="A133">
        <v>1014</v>
      </c>
      <c r="B133" t="s">
        <v>11</v>
      </c>
      <c r="C133" s="5">
        <v>627019</v>
      </c>
      <c r="D133" t="s">
        <v>352</v>
      </c>
      <c r="E133">
        <v>60900010</v>
      </c>
      <c r="F133" t="str">
        <f>IFERROR(VLOOKUP(E:E,[1]Sheet1!$A:$C,3,FALSE),"0")</f>
        <v>TAXES - BUSINESS PERMIT</v>
      </c>
      <c r="G133" t="str">
        <f>IFERROR(VLOOKUP(E:E,[1]Sheet1!$A:$B,2,FALSE),"0")</f>
        <v>TAXES AND LICENSES</v>
      </c>
      <c r="H133" s="4">
        <v>472884.1</v>
      </c>
    </row>
    <row r="134" spans="1:8" x14ac:dyDescent="0.35">
      <c r="A134">
        <v>1014</v>
      </c>
      <c r="B134" t="s">
        <v>11</v>
      </c>
      <c r="C134" s="5">
        <v>627019</v>
      </c>
      <c r="D134" t="s">
        <v>352</v>
      </c>
      <c r="E134">
        <v>61100020</v>
      </c>
      <c r="F134" t="str">
        <f>IFERROR(VLOOKUP(E:E,[1]Sheet1!$A:$C,3,FALSE),"0")</f>
        <v>TEL&amp;POST-CELLPHONE</v>
      </c>
      <c r="G134" t="str">
        <f>IFERROR(VLOOKUP(E:E,[1]Sheet1!$A:$B,2,FALSE),"0")</f>
        <v>COMMUNICATION EXPENSES</v>
      </c>
      <c r="H134" s="4">
        <v>67588.12</v>
      </c>
    </row>
    <row r="135" spans="1:8" x14ac:dyDescent="0.35">
      <c r="A135">
        <v>1014</v>
      </c>
      <c r="B135" t="s">
        <v>11</v>
      </c>
      <c r="C135" s="5">
        <v>627019</v>
      </c>
      <c r="D135" t="s">
        <v>352</v>
      </c>
      <c r="E135">
        <v>61100030</v>
      </c>
      <c r="F135" t="str">
        <f>IFERROR(VLOOKUP(E:E,[1]Sheet1!$A:$C,3,FALSE),"0")</f>
        <v>TEL&amp;POST-INTERNET FEES</v>
      </c>
      <c r="G135" t="str">
        <f>IFERROR(VLOOKUP(E:E,[1]Sheet1!$A:$B,2,FALSE),"0")</f>
        <v>COMMUNICATION EXPENSES</v>
      </c>
      <c r="H135" s="4">
        <v>73244.63</v>
      </c>
    </row>
    <row r="136" spans="1:8" x14ac:dyDescent="0.35">
      <c r="A136">
        <v>1014</v>
      </c>
      <c r="B136" t="s">
        <v>11</v>
      </c>
      <c r="C136" s="5">
        <v>627019</v>
      </c>
      <c r="D136" t="s">
        <v>352</v>
      </c>
      <c r="E136">
        <v>61100040</v>
      </c>
      <c r="F136" t="str">
        <f>IFERROR(VLOOKUP(E:E,[1]Sheet1!$A:$C,3,FALSE),"0")</f>
        <v>TEL&amp;POST-COURIER</v>
      </c>
      <c r="G136" t="str">
        <f>IFERROR(VLOOKUP(E:E,[1]Sheet1!$A:$B,2,FALSE),"0")</f>
        <v>COMMUNICATION EXPENSES</v>
      </c>
      <c r="H136">
        <v>222</v>
      </c>
    </row>
    <row r="137" spans="1:8" x14ac:dyDescent="0.35">
      <c r="A137">
        <v>1014</v>
      </c>
      <c r="B137" t="s">
        <v>11</v>
      </c>
      <c r="C137" s="5">
        <v>627019</v>
      </c>
      <c r="D137" t="s">
        <v>352</v>
      </c>
      <c r="E137">
        <v>61200020</v>
      </c>
      <c r="F137" t="str">
        <f>IFERROR(VLOOKUP(E:E,[1]Sheet1!$A:$C,3,FALSE),"0")</f>
        <v>PHOTOCOPYING/PRINTING SERVICES</v>
      </c>
      <c r="G137" t="str">
        <f>IFERROR(VLOOKUP(E:E,[1]Sheet1!$A:$B,2,FALSE),"0")</f>
        <v>PRINTING, PUBLICATION AND SUBSCRIPTION</v>
      </c>
      <c r="H137" s="4">
        <v>2864</v>
      </c>
    </row>
    <row r="138" spans="1:8" x14ac:dyDescent="0.35">
      <c r="A138">
        <v>1014</v>
      </c>
      <c r="B138" t="s">
        <v>11</v>
      </c>
      <c r="C138" s="5">
        <v>627019</v>
      </c>
      <c r="D138" t="s">
        <v>352</v>
      </c>
      <c r="E138">
        <v>61400030</v>
      </c>
      <c r="F138" t="str">
        <f>IFERROR(VLOOKUP(E:E,[1]Sheet1!$A:$C,3,FALSE),"0")</f>
        <v>CONTRACT LABOR - FIXED</v>
      </c>
      <c r="G138" t="str">
        <f>IFERROR(VLOOKUP(E:E,[1]Sheet1!$A:$B,2,FALSE),"0")</f>
        <v>CONTRACT SERVICES</v>
      </c>
      <c r="H138" s="4">
        <v>131116.66</v>
      </c>
    </row>
    <row r="139" spans="1:8" x14ac:dyDescent="0.35">
      <c r="A139">
        <v>1014</v>
      </c>
      <c r="B139" t="s">
        <v>11</v>
      </c>
      <c r="C139" s="5">
        <v>627019</v>
      </c>
      <c r="D139" t="s">
        <v>352</v>
      </c>
      <c r="E139">
        <v>61400140</v>
      </c>
      <c r="F139" t="str">
        <f>IFERROR(VLOOKUP(E:E,[1]Sheet1!$A:$C,3,FALSE),"0")</f>
        <v>PEST CONTROL</v>
      </c>
      <c r="G139" t="str">
        <f>IFERROR(VLOOKUP(E:E,[1]Sheet1!$A:$B,2,FALSE),"0")</f>
        <v>CONTRACT SERVICES</v>
      </c>
      <c r="H139" s="4">
        <v>140900</v>
      </c>
    </row>
    <row r="140" spans="1:8" x14ac:dyDescent="0.35">
      <c r="A140">
        <v>1014</v>
      </c>
      <c r="B140" t="s">
        <v>11</v>
      </c>
      <c r="C140" s="5">
        <v>627019</v>
      </c>
      <c r="D140" t="s">
        <v>352</v>
      </c>
      <c r="E140">
        <v>61400150</v>
      </c>
      <c r="F140" t="str">
        <f>IFERROR(VLOOKUP(E:E,[1]Sheet1!$A:$C,3,FALSE),"0")</f>
        <v>GARBAGE DISPOSAL</v>
      </c>
      <c r="G140" t="str">
        <f>IFERROR(VLOOKUP(E:E,[1]Sheet1!$A:$B,2,FALSE),"0")</f>
        <v>CONTRACT SERVICES</v>
      </c>
      <c r="H140" s="4">
        <v>1350</v>
      </c>
    </row>
    <row r="141" spans="1:8" x14ac:dyDescent="0.35">
      <c r="A141">
        <v>1014</v>
      </c>
      <c r="B141" t="s">
        <v>11</v>
      </c>
      <c r="C141" s="5">
        <v>627019</v>
      </c>
      <c r="D141" t="s">
        <v>352</v>
      </c>
      <c r="E141">
        <v>61400160</v>
      </c>
      <c r="F141" t="str">
        <f>IFERROR(VLOOKUP(E:E,[1]Sheet1!$A:$C,3,FALSE),"0")</f>
        <v>REMITTANCE CHARGES</v>
      </c>
      <c r="G141" t="str">
        <f>IFERROR(VLOOKUP(E:E,[1]Sheet1!$A:$B,2,FALSE),"0")</f>
        <v>CONTRACT SERVICES</v>
      </c>
      <c r="H141" s="4">
        <v>198560</v>
      </c>
    </row>
    <row r="142" spans="1:8" x14ac:dyDescent="0.35">
      <c r="A142">
        <v>1014</v>
      </c>
      <c r="B142" t="s">
        <v>11</v>
      </c>
      <c r="C142" s="5">
        <v>627019</v>
      </c>
      <c r="D142" t="s">
        <v>352</v>
      </c>
      <c r="E142">
        <v>61400010</v>
      </c>
      <c r="F142" t="str">
        <f>IFERROR(VLOOKUP(E:E,[1]Sheet1!$A:$C,3,FALSE),"0")</f>
        <v>CONTRACT LABOR - CREW</v>
      </c>
      <c r="G142" t="str">
        <f>IFERROR(VLOOKUP(E:E,[1]Sheet1!$A:$B,2,FALSE),"0")</f>
        <v>CONTRACT SERVICES</v>
      </c>
      <c r="H142" s="4">
        <v>3126710.07</v>
      </c>
    </row>
    <row r="143" spans="1:8" x14ac:dyDescent="0.35">
      <c r="A143">
        <v>1014</v>
      </c>
      <c r="B143" t="s">
        <v>11</v>
      </c>
      <c r="C143" s="5">
        <v>627019</v>
      </c>
      <c r="D143" t="s">
        <v>352</v>
      </c>
      <c r="E143">
        <v>61400020</v>
      </c>
      <c r="F143" t="str">
        <f>IFERROR(VLOOKUP(E:E,[1]Sheet1!$A:$C,3,FALSE),"0")</f>
        <v>CONTRACT LABOR - CREW OVERTIME</v>
      </c>
      <c r="G143" t="str">
        <f>IFERROR(VLOOKUP(E:E,[1]Sheet1!$A:$B,2,FALSE),"0")</f>
        <v>CONTRACT SERVICES</v>
      </c>
      <c r="H143" s="4">
        <v>1150579.47</v>
      </c>
    </row>
    <row r="144" spans="1:8" x14ac:dyDescent="0.35">
      <c r="A144">
        <v>1014</v>
      </c>
      <c r="B144" t="s">
        <v>11</v>
      </c>
      <c r="C144" s="5">
        <v>627019</v>
      </c>
      <c r="D144" t="s">
        <v>352</v>
      </c>
      <c r="E144">
        <v>61400040</v>
      </c>
      <c r="F144" t="str">
        <f>IFERROR(VLOOKUP(E:E,[1]Sheet1!$A:$C,3,FALSE),"0")</f>
        <v>SALES INCENTIVES - CREW</v>
      </c>
      <c r="G144" t="str">
        <f>IFERROR(VLOOKUP(E:E,[1]Sheet1!$A:$B,2,FALSE),"0")</f>
        <v>CONTRACT SERVICES</v>
      </c>
      <c r="H144" s="4">
        <v>115295</v>
      </c>
    </row>
    <row r="145" spans="1:8" x14ac:dyDescent="0.35">
      <c r="A145">
        <v>1014</v>
      </c>
      <c r="B145" t="s">
        <v>11</v>
      </c>
      <c r="C145" s="5">
        <v>627019</v>
      </c>
      <c r="D145" t="s">
        <v>352</v>
      </c>
      <c r="E145">
        <v>61800010</v>
      </c>
      <c r="F145" t="str">
        <f>IFERROR(VLOOKUP(E:E,[1]Sheet1!$A:$C,3,FALSE),"0")</f>
        <v>TRADE PROMO- SUPPORT</v>
      </c>
      <c r="G145" t="str">
        <f>IFERROR(VLOOKUP(E:E,[1]Sheet1!$A:$B,2,FALSE),"0")</f>
        <v>TRADE PROMO</v>
      </c>
      <c r="H145" s="4">
        <v>2000</v>
      </c>
    </row>
    <row r="146" spans="1:8" x14ac:dyDescent="0.35">
      <c r="A146">
        <v>1014</v>
      </c>
      <c r="B146" t="s">
        <v>11</v>
      </c>
      <c r="C146" s="5">
        <v>627019</v>
      </c>
      <c r="D146" t="s">
        <v>352</v>
      </c>
      <c r="E146">
        <v>61800030</v>
      </c>
      <c r="F146" t="str">
        <f>IFERROR(VLOOKUP(E:E,[1]Sheet1!$A:$C,3,FALSE),"0")</f>
        <v>TRADE PROMO- DISPLAY MATERIALS</v>
      </c>
      <c r="G146" t="str">
        <f>IFERROR(VLOOKUP(E:E,[1]Sheet1!$A:$B,2,FALSE),"0")</f>
        <v>TRADE PROMO</v>
      </c>
      <c r="H146">
        <v>533.02</v>
      </c>
    </row>
    <row r="147" spans="1:8" x14ac:dyDescent="0.35">
      <c r="A147">
        <v>1014</v>
      </c>
      <c r="B147" t="s">
        <v>11</v>
      </c>
      <c r="C147" s="5">
        <v>627019</v>
      </c>
      <c r="D147" t="s">
        <v>352</v>
      </c>
      <c r="E147">
        <v>61800050</v>
      </c>
      <c r="F147" t="str">
        <f>IFERROR(VLOOKUP(E:E,[1]Sheet1!$A:$C,3,FALSE),"0")</f>
        <v>TRADE PROMO- SIGNAGES</v>
      </c>
      <c r="G147" t="str">
        <f>IFERROR(VLOOKUP(E:E,[1]Sheet1!$A:$B,2,FALSE),"0")</f>
        <v>TRADE PROMO</v>
      </c>
      <c r="H147" s="4">
        <v>2681.28</v>
      </c>
    </row>
    <row r="148" spans="1:8" x14ac:dyDescent="0.35">
      <c r="A148">
        <v>1014</v>
      </c>
      <c r="B148" t="s">
        <v>11</v>
      </c>
      <c r="C148" s="5">
        <v>627019</v>
      </c>
      <c r="D148" t="s">
        <v>352</v>
      </c>
      <c r="E148">
        <v>62200050</v>
      </c>
      <c r="F148" t="str">
        <f>IFERROR(VLOOKUP(E:E,[1]Sheet1!$A:$C,3,FALSE),"0")</f>
        <v>DEPRECIATION EXP. - LEASEHOLD IMPROVEMENT</v>
      </c>
      <c r="G148" t="str">
        <f>IFERROR(VLOOKUP(E:E,[1]Sheet1!$A:$B,2,FALSE),"0")</f>
        <v>DEPRECIATION EXPENSES</v>
      </c>
      <c r="H148" s="4">
        <v>759280.88</v>
      </c>
    </row>
    <row r="149" spans="1:8" x14ac:dyDescent="0.35">
      <c r="A149">
        <v>1014</v>
      </c>
      <c r="B149" t="s">
        <v>11</v>
      </c>
      <c r="C149" s="5">
        <v>627019</v>
      </c>
      <c r="D149" t="s">
        <v>352</v>
      </c>
      <c r="E149">
        <v>62200110</v>
      </c>
      <c r="F149" t="str">
        <f>IFERROR(VLOOKUP(E:E,[1]Sheet1!$A:$C,3,FALSE),"0")</f>
        <v>DEPRECIATION EXP. - STORE EQUIPMENT</v>
      </c>
      <c r="G149" t="str">
        <f>IFERROR(VLOOKUP(E:E,[1]Sheet1!$A:$B,2,FALSE),"0")</f>
        <v>DEPRECIATION EXPENSES</v>
      </c>
      <c r="H149" s="4">
        <v>232294.69</v>
      </c>
    </row>
    <row r="150" spans="1:8" x14ac:dyDescent="0.35">
      <c r="A150">
        <v>1014</v>
      </c>
      <c r="B150" t="s">
        <v>11</v>
      </c>
      <c r="C150" s="5">
        <v>627019</v>
      </c>
      <c r="D150" t="s">
        <v>352</v>
      </c>
      <c r="E150">
        <v>62500020</v>
      </c>
      <c r="F150" t="str">
        <f>IFERROR(VLOOKUP(E:E,[1]Sheet1!$A:$C,3,FALSE),"0")</f>
        <v>UTILITIES - ELECTRICITY</v>
      </c>
      <c r="G150" t="str">
        <f>IFERROR(VLOOKUP(E:E,[1]Sheet1!$A:$B,2,FALSE),"0")</f>
        <v>UTILITIES</v>
      </c>
      <c r="H150" s="4">
        <v>1019133.1</v>
      </c>
    </row>
    <row r="151" spans="1:8" x14ac:dyDescent="0.35">
      <c r="A151">
        <v>1014</v>
      </c>
      <c r="B151" t="s">
        <v>11</v>
      </c>
      <c r="C151" s="5">
        <v>627019</v>
      </c>
      <c r="D151" t="s">
        <v>352</v>
      </c>
      <c r="E151">
        <v>62500030</v>
      </c>
      <c r="F151" t="str">
        <f>IFERROR(VLOOKUP(E:E,[1]Sheet1!$A:$C,3,FALSE),"0")</f>
        <v>UTILITIES - WATER</v>
      </c>
      <c r="G151" t="str">
        <f>IFERROR(VLOOKUP(E:E,[1]Sheet1!$A:$B,2,FALSE),"0")</f>
        <v>UTILITIES</v>
      </c>
      <c r="H151" s="4">
        <v>91745.99</v>
      </c>
    </row>
    <row r="152" spans="1:8" x14ac:dyDescent="0.35">
      <c r="A152">
        <v>1014</v>
      </c>
      <c r="B152" t="s">
        <v>11</v>
      </c>
      <c r="C152" s="5">
        <v>627019</v>
      </c>
      <c r="D152" t="s">
        <v>352</v>
      </c>
      <c r="E152">
        <v>62900040</v>
      </c>
      <c r="F152" t="str">
        <f>IFERROR(VLOOKUP(E:E,[1]Sheet1!$A:$C,3,FALSE),"0")</f>
        <v>SAMPLING EXPENSES</v>
      </c>
      <c r="G152" t="str">
        <f>IFERROR(VLOOKUP(E:E,[1]Sheet1!$A:$B,2,FALSE),"0")</f>
        <v>OTHER OPERATING ACTIVITIES</v>
      </c>
      <c r="H152" s="4">
        <v>1721.6</v>
      </c>
    </row>
    <row r="153" spans="1:8" x14ac:dyDescent="0.35">
      <c r="A153">
        <v>1014</v>
      </c>
      <c r="B153" t="s">
        <v>11</v>
      </c>
      <c r="C153" s="5">
        <v>627019</v>
      </c>
      <c r="D153" t="s">
        <v>352</v>
      </c>
      <c r="E153">
        <v>61000030</v>
      </c>
      <c r="F153" t="str">
        <f>IFERROR(VLOOKUP(E:E,[1]Sheet1!$A:$C,3,FALSE),"0")</f>
        <v>DOCUMENTARY STAMPS</v>
      </c>
      <c r="G153" t="str">
        <f>IFERROR(VLOOKUP(E:E,[1]Sheet1!$A:$B,2,FALSE),"0")</f>
        <v>DOCUMENTARY STAMPS</v>
      </c>
      <c r="H153" s="4">
        <v>3710</v>
      </c>
    </row>
    <row r="154" spans="1:8" x14ac:dyDescent="0.35">
      <c r="A154">
        <v>1014</v>
      </c>
      <c r="B154" t="s">
        <v>11</v>
      </c>
      <c r="C154" s="5">
        <v>627019</v>
      </c>
      <c r="D154" t="s">
        <v>352</v>
      </c>
      <c r="E154">
        <v>62600040</v>
      </c>
      <c r="F154" t="str">
        <f>IFERROR(VLOOKUP(E:E,[1]Sheet1!$A:$C,3,FALSE),"0")</f>
        <v>R&amp;M - STORES</v>
      </c>
      <c r="G154" t="str">
        <f>IFERROR(VLOOKUP(E:E,[1]Sheet1!$A:$B,2,FALSE),"0")</f>
        <v>REPAIRS AND MAINTAINANCE</v>
      </c>
      <c r="H154" s="4">
        <v>582987.73</v>
      </c>
    </row>
    <row r="155" spans="1:8" x14ac:dyDescent="0.35">
      <c r="A155">
        <v>1014</v>
      </c>
      <c r="B155" t="s">
        <v>11</v>
      </c>
      <c r="C155" s="5">
        <v>627019</v>
      </c>
      <c r="D155" t="s">
        <v>352</v>
      </c>
      <c r="E155">
        <v>65000030</v>
      </c>
      <c r="F155" t="str">
        <f>IFERROR(VLOOKUP(E:E,[1]Sheet1!$A:$C,3,FALSE),"0")</f>
        <v>FREIGHT-OUT</v>
      </c>
      <c r="G155" t="str">
        <f>IFERROR(VLOOKUP(E:E,[1]Sheet1!$A:$B,2,FALSE),"0")</f>
        <v>SELLING GENERAL &amp; ADMIN EXPENSES</v>
      </c>
      <c r="H155" s="4">
        <v>369408.97</v>
      </c>
    </row>
    <row r="156" spans="1:8" x14ac:dyDescent="0.35">
      <c r="A156">
        <v>1014</v>
      </c>
      <c r="B156" t="s">
        <v>11</v>
      </c>
      <c r="C156" s="5" t="s">
        <v>322</v>
      </c>
      <c r="D156" s="8" t="s">
        <v>347</v>
      </c>
      <c r="E156">
        <v>60100050</v>
      </c>
      <c r="F156" t="str">
        <f>IFERROR(VLOOKUP(E:E,[1]Sheet1!$A:$C,3,FALSE),"0")</f>
        <v>WORKING CLOTHES</v>
      </c>
      <c r="G156" t="str">
        <f>IFERROR(VLOOKUP(E:E,[1]Sheet1!$A:$B,2,FALSE),"0")</f>
        <v>BONUS &amp; BENEFITS</v>
      </c>
      <c r="H156">
        <v>762.05</v>
      </c>
    </row>
    <row r="157" spans="1:8" x14ac:dyDescent="0.35">
      <c r="A157">
        <v>1014</v>
      </c>
      <c r="B157" t="s">
        <v>11</v>
      </c>
      <c r="C157" s="5" t="s">
        <v>322</v>
      </c>
      <c r="D157" s="8" t="s">
        <v>347</v>
      </c>
      <c r="E157">
        <v>60800020</v>
      </c>
      <c r="F157" t="str">
        <f>IFERROR(VLOOKUP(E:E,[1]Sheet1!$A:$C,3,FALSE),"0")</f>
        <v>STORE SUPPLIES</v>
      </c>
      <c r="G157" t="str">
        <f>IFERROR(VLOOKUP(E:E,[1]Sheet1!$A:$B,2,FALSE),"0")</f>
        <v>MATERIALS AND SUPPLIES</v>
      </c>
      <c r="H157" s="4">
        <v>6637.97</v>
      </c>
    </row>
    <row r="158" spans="1:8" x14ac:dyDescent="0.35">
      <c r="A158">
        <v>1014</v>
      </c>
      <c r="B158" t="s">
        <v>11</v>
      </c>
      <c r="C158" s="5" t="s">
        <v>322</v>
      </c>
      <c r="D158" s="8" t="s">
        <v>347</v>
      </c>
      <c r="E158">
        <v>61800010</v>
      </c>
      <c r="F158" t="str">
        <f>IFERROR(VLOOKUP(E:E,[1]Sheet1!$A:$C,3,FALSE),"0")</f>
        <v>TRADE PROMO- SUPPORT</v>
      </c>
      <c r="G158" t="str">
        <f>IFERROR(VLOOKUP(E:E,[1]Sheet1!$A:$B,2,FALSE),"0")</f>
        <v>TRADE PROMO</v>
      </c>
      <c r="H158" s="4">
        <v>5600</v>
      </c>
    </row>
    <row r="159" spans="1:8" x14ac:dyDescent="0.35">
      <c r="A159">
        <v>1014</v>
      </c>
      <c r="B159" t="s">
        <v>11</v>
      </c>
      <c r="C159" s="5" t="s">
        <v>322</v>
      </c>
      <c r="D159" s="8" t="s">
        <v>347</v>
      </c>
      <c r="E159">
        <v>62200110</v>
      </c>
      <c r="F159" t="str">
        <f>IFERROR(VLOOKUP(E:E,[1]Sheet1!$A:$C,3,FALSE),"0")</f>
        <v>DEPRECIATION EXP. - STORE EQUIPMENT</v>
      </c>
      <c r="G159" t="str">
        <f>IFERROR(VLOOKUP(E:E,[1]Sheet1!$A:$B,2,FALSE),"0")</f>
        <v>DEPRECIATION EXPENSES</v>
      </c>
      <c r="H159" s="4">
        <v>17419.419999999998</v>
      </c>
    </row>
    <row r="160" spans="1:8" x14ac:dyDescent="0.35">
      <c r="A160">
        <v>1014</v>
      </c>
      <c r="B160" t="s">
        <v>11</v>
      </c>
      <c r="C160" s="5" t="s">
        <v>322</v>
      </c>
      <c r="D160" s="8" t="s">
        <v>347</v>
      </c>
      <c r="E160">
        <v>62600010</v>
      </c>
      <c r="F160" t="str">
        <f>IFERROR(VLOOKUP(E:E,[1]Sheet1!$A:$C,3,FALSE),"0")</f>
        <v>R&amp;M - VEHICLE</v>
      </c>
      <c r="G160" t="str">
        <f>IFERROR(VLOOKUP(E:E,[1]Sheet1!$A:$B,2,FALSE),"0")</f>
        <v>REPAIRS AND MAINTAINANCE</v>
      </c>
      <c r="H160">
        <v>493.92</v>
      </c>
    </row>
    <row r="161" spans="1:8" x14ac:dyDescent="0.35">
      <c r="A161">
        <v>1014</v>
      </c>
      <c r="B161" t="s">
        <v>11</v>
      </c>
      <c r="C161" s="5" t="s">
        <v>319</v>
      </c>
      <c r="D161" s="8" t="s">
        <v>343</v>
      </c>
      <c r="E161">
        <v>60800020</v>
      </c>
      <c r="F161" t="str">
        <f>IFERROR(VLOOKUP(E:E,[1]Sheet1!$A:$C,3,FALSE),"0")</f>
        <v>STORE SUPPLIES</v>
      </c>
      <c r="G161" t="str">
        <f>IFERROR(VLOOKUP(E:E,[1]Sheet1!$A:$B,2,FALSE),"0")</f>
        <v>MATERIALS AND SUPPLIES</v>
      </c>
      <c r="H161" s="4">
        <v>-26898.29</v>
      </c>
    </row>
    <row r="162" spans="1:8" x14ac:dyDescent="0.35">
      <c r="A162">
        <v>1014</v>
      </c>
      <c r="B162" t="s">
        <v>11</v>
      </c>
      <c r="C162" s="5" t="s">
        <v>319</v>
      </c>
      <c r="D162" s="8" t="s">
        <v>343</v>
      </c>
      <c r="E162">
        <v>61400160</v>
      </c>
      <c r="F162" t="str">
        <f>IFERROR(VLOOKUP(E:E,[1]Sheet1!$A:$C,3,FALSE),"0")</f>
        <v>REMITTANCE CHARGES</v>
      </c>
      <c r="G162" t="str">
        <f>IFERROR(VLOOKUP(E:E,[1]Sheet1!$A:$B,2,FALSE),"0")</f>
        <v>CONTRACT SERVICES</v>
      </c>
      <c r="H162" s="4">
        <v>9960</v>
      </c>
    </row>
    <row r="163" spans="1:8" x14ac:dyDescent="0.35">
      <c r="A163">
        <v>1014</v>
      </c>
      <c r="B163" t="s">
        <v>11</v>
      </c>
      <c r="C163" s="5" t="s">
        <v>319</v>
      </c>
      <c r="D163" s="8" t="s">
        <v>343</v>
      </c>
      <c r="E163">
        <v>62200050</v>
      </c>
      <c r="F163" t="str">
        <f>IFERROR(VLOOKUP(E:E,[1]Sheet1!$A:$C,3,FALSE),"0")</f>
        <v>DEPRECIATION EXP. - LEASEHOLD IMPROVEMENT</v>
      </c>
      <c r="G163" t="str">
        <f>IFERROR(VLOOKUP(E:E,[1]Sheet1!$A:$B,2,FALSE),"0")</f>
        <v>DEPRECIATION EXPENSES</v>
      </c>
      <c r="H163" s="4">
        <v>5439.16</v>
      </c>
    </row>
    <row r="164" spans="1:8" x14ac:dyDescent="0.35">
      <c r="A164">
        <v>1014</v>
      </c>
      <c r="B164" t="s">
        <v>11</v>
      </c>
      <c r="C164" s="5" t="s">
        <v>319</v>
      </c>
      <c r="D164" s="8" t="s">
        <v>343</v>
      </c>
      <c r="E164">
        <v>62200110</v>
      </c>
      <c r="F164" t="str">
        <f>IFERROR(VLOOKUP(E:E,[1]Sheet1!$A:$C,3,FALSE),"0")</f>
        <v>DEPRECIATION EXP. - STORE EQUIPMENT</v>
      </c>
      <c r="G164" t="str">
        <f>IFERROR(VLOOKUP(E:E,[1]Sheet1!$A:$B,2,FALSE),"0")</f>
        <v>DEPRECIATION EXPENSES</v>
      </c>
      <c r="H164" s="4">
        <v>2145</v>
      </c>
    </row>
    <row r="165" spans="1:8" x14ac:dyDescent="0.35">
      <c r="A165">
        <v>1014</v>
      </c>
      <c r="B165" t="s">
        <v>11</v>
      </c>
      <c r="C165" s="5" t="s">
        <v>319</v>
      </c>
      <c r="D165" s="8" t="s">
        <v>343</v>
      </c>
      <c r="E165">
        <v>62800010</v>
      </c>
      <c r="F165" t="str">
        <f>IFERROR(VLOOKUP(E:E,[1]Sheet1!$A:$C,3,FALSE),"0")</f>
        <v>DONATION AND CONTRIBUTION</v>
      </c>
      <c r="G165" t="str">
        <f>IFERROR(VLOOKUP(E:E,[1]Sheet1!$A:$B,2,FALSE),"0")</f>
        <v>DONATION AND CONTRIBUTION</v>
      </c>
      <c r="H165" s="4">
        <v>1650</v>
      </c>
    </row>
    <row r="166" spans="1:8" x14ac:dyDescent="0.35">
      <c r="A166">
        <v>1014</v>
      </c>
      <c r="B166" t="s">
        <v>11</v>
      </c>
      <c r="C166" s="5" t="s">
        <v>319</v>
      </c>
      <c r="D166" s="8" t="s">
        <v>343</v>
      </c>
      <c r="E166">
        <v>62600040</v>
      </c>
      <c r="F166" t="str">
        <f>IFERROR(VLOOKUP(E:E,[1]Sheet1!$A:$C,3,FALSE),"0")</f>
        <v>R&amp;M - STORES</v>
      </c>
      <c r="G166" t="str">
        <f>IFERROR(VLOOKUP(E:E,[1]Sheet1!$A:$B,2,FALSE),"0")</f>
        <v>REPAIRS AND MAINTAINANCE</v>
      </c>
      <c r="H166" s="4">
        <v>6006.84</v>
      </c>
    </row>
    <row r="167" spans="1:8" x14ac:dyDescent="0.35">
      <c r="A167">
        <v>1014</v>
      </c>
      <c r="B167" t="s">
        <v>11</v>
      </c>
      <c r="C167" s="5" t="s">
        <v>319</v>
      </c>
      <c r="D167" s="8" t="s">
        <v>343</v>
      </c>
      <c r="E167">
        <v>65000030</v>
      </c>
      <c r="F167" t="str">
        <f>IFERROR(VLOOKUP(E:E,[1]Sheet1!$A:$C,3,FALSE),"0")</f>
        <v>FREIGHT-OUT</v>
      </c>
      <c r="G167" t="str">
        <f>IFERROR(VLOOKUP(E:E,[1]Sheet1!$A:$B,2,FALSE),"0")</f>
        <v>SELLING GENERAL &amp; ADMIN EXPENSES</v>
      </c>
      <c r="H167" s="4">
        <v>7940.1</v>
      </c>
    </row>
    <row r="168" spans="1:8" x14ac:dyDescent="0.35">
      <c r="A168">
        <v>1014</v>
      </c>
      <c r="B168" t="s">
        <v>11</v>
      </c>
      <c r="C168" s="5" t="s">
        <v>323</v>
      </c>
      <c r="D168" t="s">
        <v>340</v>
      </c>
      <c r="E168">
        <v>60000010</v>
      </c>
      <c r="F168" t="str">
        <f>IFERROR(VLOOKUP(E:E,[1]Sheet1!$A:$C,3,FALSE),"0")</f>
        <v>S&amp;W- BASIC PAY</v>
      </c>
      <c r="G168" t="str">
        <f>IFERROR(VLOOKUP(E:E,[1]Sheet1!$A:$B,2,FALSE),"0")</f>
        <v>SALARIES AND WAGES</v>
      </c>
      <c r="H168" s="4">
        <v>149771.26999999999</v>
      </c>
    </row>
    <row r="169" spans="1:8" x14ac:dyDescent="0.35">
      <c r="A169">
        <v>1014</v>
      </c>
      <c r="B169" t="s">
        <v>11</v>
      </c>
      <c r="C169" s="5" t="s">
        <v>323</v>
      </c>
      <c r="D169" t="s">
        <v>340</v>
      </c>
      <c r="E169">
        <v>60000030</v>
      </c>
      <c r="F169" t="str">
        <f>IFERROR(VLOOKUP(E:E,[1]Sheet1!$A:$C,3,FALSE),"0")</f>
        <v>S&amp;W- OVERTIME</v>
      </c>
      <c r="G169" t="str">
        <f>IFERROR(VLOOKUP(E:E,[1]Sheet1!$A:$B,2,FALSE),"0")</f>
        <v>SALARIES AND WAGES</v>
      </c>
      <c r="H169" s="4">
        <v>10171.17</v>
      </c>
    </row>
    <row r="170" spans="1:8" x14ac:dyDescent="0.35">
      <c r="A170">
        <v>1014</v>
      </c>
      <c r="B170" t="s">
        <v>11</v>
      </c>
      <c r="C170" s="5" t="s">
        <v>323</v>
      </c>
      <c r="D170" t="s">
        <v>340</v>
      </c>
      <c r="E170">
        <v>60200010</v>
      </c>
      <c r="F170" t="str">
        <f>IFERROR(VLOOKUP(E:E,[1]Sheet1!$A:$C,3,FALSE),"0")</f>
        <v>S&amp;W- SSS EMPLOYER SHARE</v>
      </c>
      <c r="G170" t="str">
        <f>IFERROR(VLOOKUP(E:E,[1]Sheet1!$A:$B,2,FALSE),"0")</f>
        <v>SSS/PHILHEALTH/HDMF</v>
      </c>
      <c r="H170" s="4">
        <v>12997.5</v>
      </c>
    </row>
    <row r="171" spans="1:8" x14ac:dyDescent="0.35">
      <c r="A171">
        <v>1014</v>
      </c>
      <c r="B171" t="s">
        <v>11</v>
      </c>
      <c r="C171" s="5" t="s">
        <v>323</v>
      </c>
      <c r="D171" t="s">
        <v>340</v>
      </c>
      <c r="E171">
        <v>60100010</v>
      </c>
      <c r="F171" t="str">
        <f>IFERROR(VLOOKUP(E:E,[1]Sheet1!$A:$C,3,FALSE),"0")</f>
        <v>S&amp;W- 13TH MONTH</v>
      </c>
      <c r="G171" t="str">
        <f>IFERROR(VLOOKUP(E:E,[1]Sheet1!$A:$B,2,FALSE),"0")</f>
        <v>BONUS &amp; BENEFITS</v>
      </c>
      <c r="H171" s="4">
        <v>14500</v>
      </c>
    </row>
    <row r="172" spans="1:8" x14ac:dyDescent="0.35">
      <c r="A172">
        <v>1014</v>
      </c>
      <c r="B172" t="s">
        <v>11</v>
      </c>
      <c r="C172" s="5" t="s">
        <v>323</v>
      </c>
      <c r="D172" t="s">
        <v>340</v>
      </c>
      <c r="E172">
        <v>60200020</v>
      </c>
      <c r="F172" t="str">
        <f>IFERROR(VLOOKUP(E:E,[1]Sheet1!$A:$C,3,FALSE),"0")</f>
        <v>S&amp;W- PAGIBIG EMPLOYER SHARE</v>
      </c>
      <c r="G172" t="str">
        <f>IFERROR(VLOOKUP(E:E,[1]Sheet1!$A:$B,2,FALSE),"0")</f>
        <v>SSS/PHILHEALTH/HDMF</v>
      </c>
      <c r="H172" s="4">
        <v>1200</v>
      </c>
    </row>
    <row r="173" spans="1:8" x14ac:dyDescent="0.35">
      <c r="A173">
        <v>1014</v>
      </c>
      <c r="B173" t="s">
        <v>11</v>
      </c>
      <c r="C173" s="5" t="s">
        <v>323</v>
      </c>
      <c r="D173" t="s">
        <v>340</v>
      </c>
      <c r="E173">
        <v>60200030</v>
      </c>
      <c r="F173" t="str">
        <f>IFERROR(VLOOKUP(E:E,[1]Sheet1!$A:$C,3,FALSE),"0")</f>
        <v>S&amp;W- PHILHEALTH EMPLOYER SHARE</v>
      </c>
      <c r="G173" t="str">
        <f>IFERROR(VLOOKUP(E:E,[1]Sheet1!$A:$B,2,FALSE),"0")</f>
        <v>SSS/PHILHEALTH/HDMF</v>
      </c>
      <c r="H173" s="4">
        <v>2620</v>
      </c>
    </row>
    <row r="174" spans="1:8" x14ac:dyDescent="0.35">
      <c r="A174">
        <v>1014</v>
      </c>
      <c r="B174" t="s">
        <v>11</v>
      </c>
      <c r="C174" s="5" t="s">
        <v>323</v>
      </c>
      <c r="D174" t="s">
        <v>340</v>
      </c>
      <c r="E174">
        <v>60100030</v>
      </c>
      <c r="F174" t="str">
        <f>IFERROR(VLOOKUP(E:E,[1]Sheet1!$A:$C,3,FALSE),"0")</f>
        <v>S&amp;W- COMMISSION &amp; INCENTIVES</v>
      </c>
      <c r="G174" t="str">
        <f>IFERROR(VLOOKUP(E:E,[1]Sheet1!$A:$B,2,FALSE),"0")</f>
        <v>BONUS &amp; BENEFITS</v>
      </c>
      <c r="H174" s="4">
        <v>49497.01</v>
      </c>
    </row>
    <row r="175" spans="1:8" x14ac:dyDescent="0.35">
      <c r="A175">
        <v>1014</v>
      </c>
      <c r="B175" t="s">
        <v>11</v>
      </c>
      <c r="C175" s="5" t="s">
        <v>323</v>
      </c>
      <c r="D175" t="s">
        <v>340</v>
      </c>
      <c r="E175">
        <v>60800010</v>
      </c>
      <c r="F175" t="str">
        <f>IFERROR(VLOOKUP(E:E,[1]Sheet1!$A:$C,3,FALSE),"0")</f>
        <v>OFFICE SUPPLIES</v>
      </c>
      <c r="G175" t="str">
        <f>IFERROR(VLOOKUP(E:E,[1]Sheet1!$A:$B,2,FALSE),"0")</f>
        <v>MATERIALS AND SUPPLIES</v>
      </c>
      <c r="H175">
        <v>220</v>
      </c>
    </row>
    <row r="176" spans="1:8" x14ac:dyDescent="0.35">
      <c r="A176">
        <v>1014</v>
      </c>
      <c r="B176" t="s">
        <v>11</v>
      </c>
      <c r="C176" s="5" t="s">
        <v>323</v>
      </c>
      <c r="D176" t="s">
        <v>340</v>
      </c>
      <c r="E176">
        <v>60800020</v>
      </c>
      <c r="F176" t="str">
        <f>IFERROR(VLOOKUP(E:E,[1]Sheet1!$A:$C,3,FALSE),"0")</f>
        <v>STORE SUPPLIES</v>
      </c>
      <c r="G176" t="str">
        <f>IFERROR(VLOOKUP(E:E,[1]Sheet1!$A:$B,2,FALSE),"0")</f>
        <v>MATERIALS AND SUPPLIES</v>
      </c>
      <c r="H176">
        <v>597.74</v>
      </c>
    </row>
    <row r="177" spans="1:8" x14ac:dyDescent="0.35">
      <c r="A177">
        <v>1014</v>
      </c>
      <c r="B177" t="s">
        <v>11</v>
      </c>
      <c r="C177" s="5" t="s">
        <v>323</v>
      </c>
      <c r="D177" t="s">
        <v>340</v>
      </c>
      <c r="E177">
        <v>61100020</v>
      </c>
      <c r="F177" t="str">
        <f>IFERROR(VLOOKUP(E:E,[1]Sheet1!$A:$C,3,FALSE),"0")</f>
        <v>TEL&amp;POST-CELLPHONE</v>
      </c>
      <c r="G177" t="str">
        <f>IFERROR(VLOOKUP(E:E,[1]Sheet1!$A:$B,2,FALSE),"0")</f>
        <v>COMMUNICATION EXPENSES</v>
      </c>
      <c r="H177" s="4">
        <v>11451.38</v>
      </c>
    </row>
    <row r="178" spans="1:8" x14ac:dyDescent="0.35">
      <c r="A178">
        <v>1014</v>
      </c>
      <c r="B178" t="s">
        <v>11</v>
      </c>
      <c r="C178" s="5" t="s">
        <v>323</v>
      </c>
      <c r="D178" t="s">
        <v>340</v>
      </c>
      <c r="E178">
        <v>61100030</v>
      </c>
      <c r="F178" t="str">
        <f>IFERROR(VLOOKUP(E:E,[1]Sheet1!$A:$C,3,FALSE),"0")</f>
        <v>TEL&amp;POST-INTERNET FEES</v>
      </c>
      <c r="G178" t="str">
        <f>IFERROR(VLOOKUP(E:E,[1]Sheet1!$A:$B,2,FALSE),"0")</f>
        <v>COMMUNICATION EXPENSES</v>
      </c>
      <c r="H178" s="4">
        <v>7478.98</v>
      </c>
    </row>
    <row r="179" spans="1:8" x14ac:dyDescent="0.35">
      <c r="A179">
        <v>1014</v>
      </c>
      <c r="B179" t="s">
        <v>11</v>
      </c>
      <c r="C179" s="5" t="s">
        <v>323</v>
      </c>
      <c r="D179" t="s">
        <v>340</v>
      </c>
      <c r="E179">
        <v>61300010</v>
      </c>
      <c r="F179" t="str">
        <f>IFERROR(VLOOKUP(E:E,[1]Sheet1!$A:$C,3,FALSE),"0")</f>
        <v>INSURANCE EXP.-HEALTH</v>
      </c>
      <c r="G179" t="str">
        <f>IFERROR(VLOOKUP(E:E,[1]Sheet1!$A:$B,2,FALSE),"0")</f>
        <v>INSURANCE EXPENSE</v>
      </c>
      <c r="H179" s="4">
        <v>18543.68</v>
      </c>
    </row>
    <row r="180" spans="1:8" x14ac:dyDescent="0.35">
      <c r="A180">
        <v>1014</v>
      </c>
      <c r="B180" t="s">
        <v>11</v>
      </c>
      <c r="C180" s="5" t="s">
        <v>323</v>
      </c>
      <c r="D180" t="s">
        <v>340</v>
      </c>
      <c r="E180">
        <v>61400030</v>
      </c>
      <c r="F180" t="str">
        <f>IFERROR(VLOOKUP(E:E,[1]Sheet1!$A:$C,3,FALSE),"0")</f>
        <v>CONTRACT LABOR - FIXED</v>
      </c>
      <c r="G180" t="str">
        <f>IFERROR(VLOOKUP(E:E,[1]Sheet1!$A:$B,2,FALSE),"0")</f>
        <v>CONTRACT SERVICES</v>
      </c>
      <c r="H180">
        <v>500</v>
      </c>
    </row>
    <row r="181" spans="1:8" x14ac:dyDescent="0.35">
      <c r="A181">
        <v>1014</v>
      </c>
      <c r="B181" t="s">
        <v>11</v>
      </c>
      <c r="C181" s="5" t="s">
        <v>323</v>
      </c>
      <c r="D181" t="s">
        <v>340</v>
      </c>
      <c r="E181">
        <v>60400040</v>
      </c>
      <c r="F181" t="str">
        <f>IFERROR(VLOOKUP(E:E,[1]Sheet1!$A:$C,3,FALSE),"0")</f>
        <v>MEAL &amp; SUBSISTENCE EXPENSES</v>
      </c>
      <c r="G181" t="str">
        <f>IFERROR(VLOOKUP(E:E,[1]Sheet1!$A:$B,2,FALSE),"0")</f>
        <v>REPRESENTATION EXPENSES</v>
      </c>
      <c r="H181">
        <v>99</v>
      </c>
    </row>
    <row r="182" spans="1:8" x14ac:dyDescent="0.35">
      <c r="A182">
        <v>1014</v>
      </c>
      <c r="B182" t="s">
        <v>11</v>
      </c>
      <c r="C182" s="5" t="s">
        <v>323</v>
      </c>
      <c r="D182" t="s">
        <v>340</v>
      </c>
      <c r="E182">
        <v>62200060</v>
      </c>
      <c r="F182" t="str">
        <f>IFERROR(VLOOKUP(E:E,[1]Sheet1!$A:$C,3,FALSE),"0")</f>
        <v>DEPRECIATION EXP. - MACHINERY &amp; EQUIPMENT</v>
      </c>
      <c r="G182" t="str">
        <f>IFERROR(VLOOKUP(E:E,[1]Sheet1!$A:$B,2,FALSE),"0")</f>
        <v>DEPRECIATION EXPENSES</v>
      </c>
      <c r="H182" s="4">
        <v>2589</v>
      </c>
    </row>
    <row r="183" spans="1:8" x14ac:dyDescent="0.35">
      <c r="A183">
        <v>1014</v>
      </c>
      <c r="B183" t="s">
        <v>11</v>
      </c>
      <c r="C183" s="5" t="s">
        <v>323</v>
      </c>
      <c r="D183" t="s">
        <v>340</v>
      </c>
      <c r="E183">
        <v>62200140</v>
      </c>
      <c r="F183" t="str">
        <f>IFERROR(VLOOKUP(E:E,[1]Sheet1!$A:$C,3,FALSE),"0")</f>
        <v>DEPRECIATION EXP. - COMPUTER EQUIPMENT &amp; PARAPHERNALIA</v>
      </c>
      <c r="G183" t="str">
        <f>IFERROR(VLOOKUP(E:E,[1]Sheet1!$A:$B,2,FALSE),"0")</f>
        <v>DEPRECIATION EXPENSES</v>
      </c>
      <c r="H183" s="4">
        <v>4828.88</v>
      </c>
    </row>
    <row r="184" spans="1:8" x14ac:dyDescent="0.35">
      <c r="A184">
        <v>1014</v>
      </c>
      <c r="B184" t="s">
        <v>11</v>
      </c>
      <c r="C184" s="5" t="s">
        <v>324</v>
      </c>
      <c r="D184" s="8" t="s">
        <v>331</v>
      </c>
      <c r="E184">
        <v>60000010</v>
      </c>
      <c r="F184" t="str">
        <f>IFERROR(VLOOKUP(E:E,[1]Sheet1!$A:$C,3,FALSE),"0")</f>
        <v>S&amp;W- BASIC PAY</v>
      </c>
      <c r="G184" t="str">
        <f>IFERROR(VLOOKUP(E:E,[1]Sheet1!$A:$B,2,FALSE),"0")</f>
        <v>SALARIES AND WAGES</v>
      </c>
      <c r="H184" s="4">
        <v>1180474.3400000001</v>
      </c>
    </row>
    <row r="185" spans="1:8" x14ac:dyDescent="0.35">
      <c r="A185">
        <v>1014</v>
      </c>
      <c r="B185" t="s">
        <v>11</v>
      </c>
      <c r="C185" s="5" t="s">
        <v>324</v>
      </c>
      <c r="D185" s="8" t="s">
        <v>331</v>
      </c>
      <c r="E185">
        <v>60000030</v>
      </c>
      <c r="F185" t="str">
        <f>IFERROR(VLOOKUP(E:E,[1]Sheet1!$A:$C,3,FALSE),"0")</f>
        <v>S&amp;W- OVERTIME</v>
      </c>
      <c r="G185" t="str">
        <f>IFERROR(VLOOKUP(E:E,[1]Sheet1!$A:$B,2,FALSE),"0")</f>
        <v>SALARIES AND WAGES</v>
      </c>
      <c r="H185" s="4">
        <v>17281.169999999998</v>
      </c>
    </row>
    <row r="186" spans="1:8" x14ac:dyDescent="0.35">
      <c r="A186">
        <v>1014</v>
      </c>
      <c r="B186" t="s">
        <v>11</v>
      </c>
      <c r="C186" s="5" t="s">
        <v>324</v>
      </c>
      <c r="D186" s="8" t="s">
        <v>331</v>
      </c>
      <c r="E186">
        <v>60200010</v>
      </c>
      <c r="F186" t="str">
        <f>IFERROR(VLOOKUP(E:E,[1]Sheet1!$A:$C,3,FALSE),"0")</f>
        <v>S&amp;W- SSS EMPLOYER SHARE</v>
      </c>
      <c r="G186" t="str">
        <f>IFERROR(VLOOKUP(E:E,[1]Sheet1!$A:$B,2,FALSE),"0")</f>
        <v>SSS/PHILHEALTH/HDMF</v>
      </c>
      <c r="H186" s="4">
        <v>101075</v>
      </c>
    </row>
    <row r="187" spans="1:8" x14ac:dyDescent="0.35">
      <c r="A187">
        <v>1014</v>
      </c>
      <c r="B187" t="s">
        <v>11</v>
      </c>
      <c r="C187" s="5" t="s">
        <v>324</v>
      </c>
      <c r="D187" s="8" t="s">
        <v>331</v>
      </c>
      <c r="E187">
        <v>60100010</v>
      </c>
      <c r="F187" t="str">
        <f>IFERROR(VLOOKUP(E:E,[1]Sheet1!$A:$C,3,FALSE),"0")</f>
        <v>S&amp;W- 13TH MONTH</v>
      </c>
      <c r="G187" t="str">
        <f>IFERROR(VLOOKUP(E:E,[1]Sheet1!$A:$B,2,FALSE),"0")</f>
        <v>BONUS &amp; BENEFITS</v>
      </c>
      <c r="H187" s="4">
        <v>100622.04</v>
      </c>
    </row>
    <row r="188" spans="1:8" x14ac:dyDescent="0.35">
      <c r="A188">
        <v>1014</v>
      </c>
      <c r="B188" t="s">
        <v>11</v>
      </c>
      <c r="C188" s="5" t="s">
        <v>324</v>
      </c>
      <c r="D188" s="8" t="s">
        <v>331</v>
      </c>
      <c r="E188">
        <v>60200020</v>
      </c>
      <c r="F188" t="str">
        <f>IFERROR(VLOOKUP(E:E,[1]Sheet1!$A:$C,3,FALSE),"0")</f>
        <v>S&amp;W- PAGIBIG EMPLOYER SHARE</v>
      </c>
      <c r="G188" t="str">
        <f>IFERROR(VLOOKUP(E:E,[1]Sheet1!$A:$B,2,FALSE),"0")</f>
        <v>SSS/PHILHEALTH/HDMF</v>
      </c>
      <c r="H188" s="4">
        <v>6500</v>
      </c>
    </row>
    <row r="189" spans="1:8" x14ac:dyDescent="0.35">
      <c r="A189">
        <v>1014</v>
      </c>
      <c r="B189" t="s">
        <v>11</v>
      </c>
      <c r="C189" s="5" t="s">
        <v>324</v>
      </c>
      <c r="D189" s="8" t="s">
        <v>331</v>
      </c>
      <c r="E189">
        <v>60200030</v>
      </c>
      <c r="F189" t="str">
        <f>IFERROR(VLOOKUP(E:E,[1]Sheet1!$A:$C,3,FALSE),"0")</f>
        <v>S&amp;W- PHILHEALTH EMPLOYER SHARE</v>
      </c>
      <c r="G189" t="str">
        <f>IFERROR(VLOOKUP(E:E,[1]Sheet1!$A:$B,2,FALSE),"0")</f>
        <v>SSS/PHILHEALTH/HDMF</v>
      </c>
      <c r="H189" s="4">
        <v>20935</v>
      </c>
    </row>
    <row r="190" spans="1:8" x14ac:dyDescent="0.35">
      <c r="A190">
        <v>1014</v>
      </c>
      <c r="B190" t="s">
        <v>11</v>
      </c>
      <c r="C190" s="5" t="s">
        <v>324</v>
      </c>
      <c r="D190" s="8" t="s">
        <v>331</v>
      </c>
      <c r="E190">
        <v>60100030</v>
      </c>
      <c r="F190" t="str">
        <f>IFERROR(VLOOKUP(E:E,[1]Sheet1!$A:$C,3,FALSE),"0")</f>
        <v>S&amp;W- COMMISSION &amp; INCENTIVES</v>
      </c>
      <c r="G190" t="str">
        <f>IFERROR(VLOOKUP(E:E,[1]Sheet1!$A:$B,2,FALSE),"0")</f>
        <v>BONUS &amp; BENEFITS</v>
      </c>
      <c r="H190" s="4">
        <v>258862.85</v>
      </c>
    </row>
    <row r="191" spans="1:8" x14ac:dyDescent="0.35">
      <c r="A191">
        <v>1014</v>
      </c>
      <c r="B191" t="s">
        <v>11</v>
      </c>
      <c r="C191" s="5" t="s">
        <v>324</v>
      </c>
      <c r="D191" s="8" t="s">
        <v>331</v>
      </c>
      <c r="E191">
        <v>60300010</v>
      </c>
      <c r="F191" t="str">
        <f>IFERROR(VLOOKUP(E:E,[1]Sheet1!$A:$C,3,FALSE),"0")</f>
        <v>RENT EXPENSE - OFFICE SPACE</v>
      </c>
      <c r="G191" t="str">
        <f>IFERROR(VLOOKUP(E:E,[1]Sheet1!$A:$B,2,FALSE),"0")</f>
        <v>RENT EXPENSE</v>
      </c>
      <c r="H191" s="4">
        <v>931338.23999999999</v>
      </c>
    </row>
    <row r="192" spans="1:8" x14ac:dyDescent="0.35">
      <c r="A192">
        <v>1014</v>
      </c>
      <c r="B192" t="s">
        <v>11</v>
      </c>
      <c r="C192" s="5" t="s">
        <v>324</v>
      </c>
      <c r="D192" s="8" t="s">
        <v>331</v>
      </c>
      <c r="E192">
        <v>60300040</v>
      </c>
      <c r="F192" t="str">
        <f>IFERROR(VLOOKUP(E:E,[1]Sheet1!$A:$C,3,FALSE),"0")</f>
        <v>RENT EXPENSE - HOUSE</v>
      </c>
      <c r="G192" t="str">
        <f>IFERROR(VLOOKUP(E:E,[1]Sheet1!$A:$B,2,FALSE),"0")</f>
        <v>RENT EXPENSE</v>
      </c>
      <c r="H192" s="4">
        <v>108328.88</v>
      </c>
    </row>
    <row r="193" spans="1:8" x14ac:dyDescent="0.35">
      <c r="A193">
        <v>1014</v>
      </c>
      <c r="B193" t="s">
        <v>11</v>
      </c>
      <c r="C193" s="5" t="s">
        <v>324</v>
      </c>
      <c r="D193" s="8" t="s">
        <v>331</v>
      </c>
      <c r="E193">
        <v>60300060</v>
      </c>
      <c r="F193" t="str">
        <f>IFERROR(VLOOKUP(E:E,[1]Sheet1!$A:$C,3,FALSE),"0")</f>
        <v>RENT EXPENSE - STORE</v>
      </c>
      <c r="G193" t="str">
        <f>IFERROR(VLOOKUP(E:E,[1]Sheet1!$A:$B,2,FALSE),"0")</f>
        <v>RENT EXPENSE</v>
      </c>
      <c r="H193" s="4">
        <v>17000</v>
      </c>
    </row>
    <row r="194" spans="1:8" x14ac:dyDescent="0.35">
      <c r="A194">
        <v>1014</v>
      </c>
      <c r="B194" t="s">
        <v>11</v>
      </c>
      <c r="C194" s="5" t="s">
        <v>324</v>
      </c>
      <c r="D194" s="8" t="s">
        <v>331</v>
      </c>
      <c r="E194">
        <v>60400010</v>
      </c>
      <c r="F194" t="str">
        <f>IFERROR(VLOOKUP(E:E,[1]Sheet1!$A:$C,3,FALSE),"0")</f>
        <v>REPRESENTATION EXPENSES</v>
      </c>
      <c r="G194" t="str">
        <f>IFERROR(VLOOKUP(E:E,[1]Sheet1!$A:$B,2,FALSE),"0")</f>
        <v>REPRESENTATION EXPENSES</v>
      </c>
      <c r="H194" s="4">
        <v>8273.75</v>
      </c>
    </row>
    <row r="195" spans="1:8" x14ac:dyDescent="0.35">
      <c r="A195">
        <v>1014</v>
      </c>
      <c r="B195" t="s">
        <v>11</v>
      </c>
      <c r="C195" s="5" t="s">
        <v>324</v>
      </c>
      <c r="D195" s="8" t="s">
        <v>331</v>
      </c>
      <c r="E195">
        <v>60600010</v>
      </c>
      <c r="F195" t="str">
        <f>IFERROR(VLOOKUP(E:E,[1]Sheet1!$A:$C,3,FALSE),"0")</f>
        <v>TRANSPORTATION &amp; TRAVEL EXPENSES</v>
      </c>
      <c r="G195" t="str">
        <f>IFERROR(VLOOKUP(E:E,[1]Sheet1!$A:$B,2,FALSE),"0")</f>
        <v>TRANSPORTATION &amp; TRAVEL EXPENSES</v>
      </c>
      <c r="H195" s="4">
        <v>435232</v>
      </c>
    </row>
    <row r="196" spans="1:8" x14ac:dyDescent="0.35">
      <c r="A196">
        <v>1014</v>
      </c>
      <c r="B196" t="s">
        <v>11</v>
      </c>
      <c r="C196" s="5" t="s">
        <v>324</v>
      </c>
      <c r="D196" s="8" t="s">
        <v>331</v>
      </c>
      <c r="E196">
        <v>60400060</v>
      </c>
      <c r="F196" t="str">
        <f>IFERROR(VLOOKUP(E:E,[1]Sheet1!$A:$C,3,FALSE),"0")</f>
        <v>LODGING/HOTEL ACCOMMODATION EXP</v>
      </c>
      <c r="G196" t="str">
        <f>IFERROR(VLOOKUP(E:E,[1]Sheet1!$A:$B,2,FALSE),"0")</f>
        <v>REPRESENTATION EXPENSES</v>
      </c>
      <c r="H196" s="4">
        <v>3300</v>
      </c>
    </row>
    <row r="197" spans="1:8" x14ac:dyDescent="0.35">
      <c r="A197">
        <v>1014</v>
      </c>
      <c r="B197" t="s">
        <v>11</v>
      </c>
      <c r="C197" s="5" t="s">
        <v>324</v>
      </c>
      <c r="D197" s="8" t="s">
        <v>331</v>
      </c>
      <c r="E197">
        <v>60800010</v>
      </c>
      <c r="F197" t="str">
        <f>IFERROR(VLOOKUP(E:E,[1]Sheet1!$A:$C,3,FALSE),"0")</f>
        <v>OFFICE SUPPLIES</v>
      </c>
      <c r="G197" t="str">
        <f>IFERROR(VLOOKUP(E:E,[1]Sheet1!$A:$B,2,FALSE),"0")</f>
        <v>MATERIALS AND SUPPLIES</v>
      </c>
      <c r="H197" s="4">
        <v>134322.31</v>
      </c>
    </row>
    <row r="198" spans="1:8" x14ac:dyDescent="0.35">
      <c r="A198">
        <v>1014</v>
      </c>
      <c r="B198" t="s">
        <v>11</v>
      </c>
      <c r="C198" s="5" t="s">
        <v>324</v>
      </c>
      <c r="D198" s="8" t="s">
        <v>331</v>
      </c>
      <c r="E198">
        <v>60800020</v>
      </c>
      <c r="F198" t="str">
        <f>IFERROR(VLOOKUP(E:E,[1]Sheet1!$A:$C,3,FALSE),"0")</f>
        <v>STORE SUPPLIES</v>
      </c>
      <c r="G198" t="str">
        <f>IFERROR(VLOOKUP(E:E,[1]Sheet1!$A:$B,2,FALSE),"0")</f>
        <v>MATERIALS AND SUPPLIES</v>
      </c>
      <c r="H198" s="4">
        <v>1300</v>
      </c>
    </row>
    <row r="199" spans="1:8" x14ac:dyDescent="0.35">
      <c r="A199">
        <v>1014</v>
      </c>
      <c r="B199" t="s">
        <v>11</v>
      </c>
      <c r="C199" s="5" t="s">
        <v>324</v>
      </c>
      <c r="D199" s="8" t="s">
        <v>331</v>
      </c>
      <c r="E199">
        <v>60800030</v>
      </c>
      <c r="F199" t="str">
        <f>IFERROR(VLOOKUP(E:E,[1]Sheet1!$A:$C,3,FALSE),"0")</f>
        <v>FACTORY SUPPLIES</v>
      </c>
      <c r="G199" t="str">
        <f>IFERROR(VLOOKUP(E:E,[1]Sheet1!$A:$B,2,FALSE),"0")</f>
        <v>MATERIALS AND SUPPLIES</v>
      </c>
      <c r="H199" s="4">
        <v>7580</v>
      </c>
    </row>
    <row r="200" spans="1:8" x14ac:dyDescent="0.35">
      <c r="A200">
        <v>1014</v>
      </c>
      <c r="B200" t="s">
        <v>11</v>
      </c>
      <c r="C200" s="5" t="s">
        <v>324</v>
      </c>
      <c r="D200" s="8" t="s">
        <v>331</v>
      </c>
      <c r="E200">
        <v>60900010</v>
      </c>
      <c r="F200" t="str">
        <f>IFERROR(VLOOKUP(E:E,[1]Sheet1!$A:$C,3,FALSE),"0")</f>
        <v>TAXES - BUSINESS PERMIT</v>
      </c>
      <c r="G200" t="str">
        <f>IFERROR(VLOOKUP(E:E,[1]Sheet1!$A:$B,2,FALSE),"0")</f>
        <v>TAXES AND LICENSES</v>
      </c>
      <c r="H200" s="4">
        <v>14373.73</v>
      </c>
    </row>
    <row r="201" spans="1:8" x14ac:dyDescent="0.35">
      <c r="A201">
        <v>1014</v>
      </c>
      <c r="B201" t="s">
        <v>11</v>
      </c>
      <c r="C201" s="5" t="s">
        <v>324</v>
      </c>
      <c r="D201" s="8" t="s">
        <v>331</v>
      </c>
      <c r="E201">
        <v>60900100</v>
      </c>
      <c r="F201" t="str">
        <f>IFERROR(VLOOKUP(E:E,[1]Sheet1!$A:$C,3,FALSE),"0")</f>
        <v>LICENSES &amp; REGISTRATION - VEHICLES</v>
      </c>
      <c r="G201" t="str">
        <f>IFERROR(VLOOKUP(E:E,[1]Sheet1!$A:$B,2,FALSE),"0")</f>
        <v>TAXES AND LICENSES</v>
      </c>
      <c r="H201" s="4">
        <v>4179.0600000000004</v>
      </c>
    </row>
    <row r="202" spans="1:8" x14ac:dyDescent="0.35">
      <c r="A202">
        <v>1014</v>
      </c>
      <c r="B202" t="s">
        <v>11</v>
      </c>
      <c r="C202" s="5" t="s">
        <v>324</v>
      </c>
      <c r="D202" s="8" t="s">
        <v>331</v>
      </c>
      <c r="E202">
        <v>61100020</v>
      </c>
      <c r="F202" t="str">
        <f>IFERROR(VLOOKUP(E:E,[1]Sheet1!$A:$C,3,FALSE),"0")</f>
        <v>TEL&amp;POST-CELLPHONE</v>
      </c>
      <c r="G202" t="str">
        <f>IFERROR(VLOOKUP(E:E,[1]Sheet1!$A:$B,2,FALSE),"0")</f>
        <v>COMMUNICATION EXPENSES</v>
      </c>
      <c r="H202" s="4">
        <v>39113.449999999997</v>
      </c>
    </row>
    <row r="203" spans="1:8" x14ac:dyDescent="0.35">
      <c r="A203">
        <v>1014</v>
      </c>
      <c r="B203" t="s">
        <v>11</v>
      </c>
      <c r="C203" s="5" t="s">
        <v>324</v>
      </c>
      <c r="D203" s="8" t="s">
        <v>331</v>
      </c>
      <c r="E203">
        <v>61100030</v>
      </c>
      <c r="F203" t="str">
        <f>IFERROR(VLOOKUP(E:E,[1]Sheet1!$A:$C,3,FALSE),"0")</f>
        <v>TEL&amp;POST-INTERNET FEES</v>
      </c>
      <c r="G203" t="str">
        <f>IFERROR(VLOOKUP(E:E,[1]Sheet1!$A:$B,2,FALSE),"0")</f>
        <v>COMMUNICATION EXPENSES</v>
      </c>
      <c r="H203" s="4">
        <v>161108</v>
      </c>
    </row>
    <row r="204" spans="1:8" x14ac:dyDescent="0.35">
      <c r="A204">
        <v>1014</v>
      </c>
      <c r="B204" t="s">
        <v>11</v>
      </c>
      <c r="C204" s="5" t="s">
        <v>324</v>
      </c>
      <c r="D204" s="8" t="s">
        <v>331</v>
      </c>
      <c r="E204">
        <v>61100040</v>
      </c>
      <c r="F204" t="str">
        <f>IFERROR(VLOOKUP(E:E,[1]Sheet1!$A:$C,3,FALSE),"0")</f>
        <v>TEL&amp;POST-COURIER</v>
      </c>
      <c r="G204" t="str">
        <f>IFERROR(VLOOKUP(E:E,[1]Sheet1!$A:$B,2,FALSE),"0")</f>
        <v>COMMUNICATION EXPENSES</v>
      </c>
      <c r="H204" s="4">
        <v>19888</v>
      </c>
    </row>
    <row r="205" spans="1:8" x14ac:dyDescent="0.35">
      <c r="A205">
        <v>1014</v>
      </c>
      <c r="B205" t="s">
        <v>11</v>
      </c>
      <c r="C205" s="5" t="s">
        <v>324</v>
      </c>
      <c r="D205" s="8" t="s">
        <v>331</v>
      </c>
      <c r="E205">
        <v>61200020</v>
      </c>
      <c r="F205" t="str">
        <f>IFERROR(VLOOKUP(E:E,[1]Sheet1!$A:$C,3,FALSE),"0")</f>
        <v>PHOTOCOPYING/PRINTING SERVICES</v>
      </c>
      <c r="G205" t="str">
        <f>IFERROR(VLOOKUP(E:E,[1]Sheet1!$A:$B,2,FALSE),"0")</f>
        <v>PRINTING, PUBLICATION AND SUBSCRIPTION</v>
      </c>
      <c r="H205" s="4">
        <v>1800</v>
      </c>
    </row>
    <row r="206" spans="1:8" x14ac:dyDescent="0.35">
      <c r="A206">
        <v>1014</v>
      </c>
      <c r="B206" t="s">
        <v>11</v>
      </c>
      <c r="C206" s="5" t="s">
        <v>324</v>
      </c>
      <c r="D206" s="8" t="s">
        <v>331</v>
      </c>
      <c r="E206">
        <v>61300010</v>
      </c>
      <c r="F206" t="str">
        <f>IFERROR(VLOOKUP(E:E,[1]Sheet1!$A:$C,3,FALSE),"0")</f>
        <v>INSURANCE EXP.-HEALTH</v>
      </c>
      <c r="G206" t="str">
        <f>IFERROR(VLOOKUP(E:E,[1]Sheet1!$A:$B,2,FALSE),"0")</f>
        <v>INSURANCE EXPENSE</v>
      </c>
      <c r="H206" s="4">
        <v>98979.11</v>
      </c>
    </row>
    <row r="207" spans="1:8" x14ac:dyDescent="0.35">
      <c r="A207">
        <v>1014</v>
      </c>
      <c r="B207" t="s">
        <v>11</v>
      </c>
      <c r="C207" s="5" t="s">
        <v>324</v>
      </c>
      <c r="D207" s="8" t="s">
        <v>331</v>
      </c>
      <c r="E207">
        <v>61300040</v>
      </c>
      <c r="F207" t="str">
        <f>IFERROR(VLOOKUP(E:E,[1]Sheet1!$A:$C,3,FALSE),"0")</f>
        <v>INSURANCE EXP.-VEHICLE</v>
      </c>
      <c r="G207" t="str">
        <f>IFERROR(VLOOKUP(E:E,[1]Sheet1!$A:$B,2,FALSE),"0")</f>
        <v>INSURANCE EXPENSE</v>
      </c>
      <c r="H207" s="4">
        <v>27999.17</v>
      </c>
    </row>
    <row r="208" spans="1:8" x14ac:dyDescent="0.35">
      <c r="A208">
        <v>1014</v>
      </c>
      <c r="B208" t="s">
        <v>11</v>
      </c>
      <c r="C208" s="5" t="s">
        <v>324</v>
      </c>
      <c r="D208" s="8" t="s">
        <v>331</v>
      </c>
      <c r="E208">
        <v>61400030</v>
      </c>
      <c r="F208" t="str">
        <f>IFERROR(VLOOKUP(E:E,[1]Sheet1!$A:$C,3,FALSE),"0")</f>
        <v>CONTRACT LABOR - FIXED</v>
      </c>
      <c r="G208" t="str">
        <f>IFERROR(VLOOKUP(E:E,[1]Sheet1!$A:$B,2,FALSE),"0")</f>
        <v>CONTRACT SERVICES</v>
      </c>
      <c r="H208" s="4">
        <v>16300</v>
      </c>
    </row>
    <row r="209" spans="1:8" x14ac:dyDescent="0.35">
      <c r="A209">
        <v>1014</v>
      </c>
      <c r="B209" t="s">
        <v>11</v>
      </c>
      <c r="C209" s="5" t="s">
        <v>324</v>
      </c>
      <c r="D209" s="8" t="s">
        <v>331</v>
      </c>
      <c r="E209">
        <v>60400040</v>
      </c>
      <c r="F209" t="str">
        <f>IFERROR(VLOOKUP(E:E,[1]Sheet1!$A:$C,3,FALSE),"0")</f>
        <v>MEAL &amp; SUBSISTENCE EXPENSES</v>
      </c>
      <c r="G209" t="str">
        <f>IFERROR(VLOOKUP(E:E,[1]Sheet1!$A:$B,2,FALSE),"0")</f>
        <v>REPRESENTATION EXPENSES</v>
      </c>
      <c r="H209" s="4">
        <v>49062</v>
      </c>
    </row>
    <row r="210" spans="1:8" x14ac:dyDescent="0.35">
      <c r="A210">
        <v>1014</v>
      </c>
      <c r="B210" t="s">
        <v>11</v>
      </c>
      <c r="C210" s="5" t="s">
        <v>324</v>
      </c>
      <c r="D210" s="8" t="s">
        <v>331</v>
      </c>
      <c r="E210">
        <v>60100040</v>
      </c>
      <c r="F210" t="str">
        <f>IFERROR(VLOOKUP(E:E,[1]Sheet1!$A:$C,3,FALSE),"0")</f>
        <v>INCENTIVES &amp; COMMISSION (NON TAX)</v>
      </c>
      <c r="G210" t="str">
        <f>IFERROR(VLOOKUP(E:E,[1]Sheet1!$A:$B,2,FALSE),"0")</f>
        <v>BONUS &amp; BENEFITS</v>
      </c>
      <c r="H210" s="4">
        <v>1500</v>
      </c>
    </row>
    <row r="211" spans="1:8" x14ac:dyDescent="0.35">
      <c r="A211">
        <v>1014</v>
      </c>
      <c r="B211" t="s">
        <v>11</v>
      </c>
      <c r="C211" s="5" t="s">
        <v>324</v>
      </c>
      <c r="D211" s="8" t="s">
        <v>331</v>
      </c>
      <c r="E211">
        <v>60100170</v>
      </c>
      <c r="F211" t="str">
        <f>IFERROR(VLOOKUP(E:E,[1]Sheet1!$A:$C,3,FALSE),"0")</f>
        <v>HONORARIUM</v>
      </c>
      <c r="G211" t="str">
        <f>IFERROR(VLOOKUP(E:E,[1]Sheet1!$A:$B,2,FALSE),"0")</f>
        <v>BONUS &amp; BENEFITS</v>
      </c>
      <c r="H211" s="4">
        <v>1000</v>
      </c>
    </row>
    <row r="212" spans="1:8" x14ac:dyDescent="0.35">
      <c r="A212">
        <v>1014</v>
      </c>
      <c r="B212" t="s">
        <v>11</v>
      </c>
      <c r="C212" s="5" t="s">
        <v>324</v>
      </c>
      <c r="D212" s="8" t="s">
        <v>331</v>
      </c>
      <c r="E212">
        <v>60100180</v>
      </c>
      <c r="F212" t="str">
        <f>IFERROR(VLOOKUP(E:E,[1]Sheet1!$A:$C,3,FALSE),"0")</f>
        <v>PRE EMPLOYMENT EXPENSES</v>
      </c>
      <c r="G212" t="str">
        <f>IFERROR(VLOOKUP(E:E,[1]Sheet1!$A:$B,2,FALSE),"0")</f>
        <v>BONUS &amp; BENEFITS</v>
      </c>
      <c r="H212" s="4">
        <v>1230</v>
      </c>
    </row>
    <row r="213" spans="1:8" x14ac:dyDescent="0.35">
      <c r="A213">
        <v>1014</v>
      </c>
      <c r="B213" t="s">
        <v>11</v>
      </c>
      <c r="C213" s="5" t="s">
        <v>324</v>
      </c>
      <c r="D213" s="8" t="s">
        <v>331</v>
      </c>
      <c r="E213">
        <v>62200050</v>
      </c>
      <c r="F213" t="str">
        <f>IFERROR(VLOOKUP(E:E,[1]Sheet1!$A:$C,3,FALSE),"0")</f>
        <v>DEPRECIATION EXP. - LEASEHOLD IMPROVEMENT</v>
      </c>
      <c r="G213" t="str">
        <f>IFERROR(VLOOKUP(E:E,[1]Sheet1!$A:$B,2,FALSE),"0")</f>
        <v>DEPRECIATION EXPENSES</v>
      </c>
      <c r="H213" s="4">
        <v>677062.39</v>
      </c>
    </row>
    <row r="214" spans="1:8" x14ac:dyDescent="0.35">
      <c r="A214">
        <v>1014</v>
      </c>
      <c r="B214" t="s">
        <v>11</v>
      </c>
      <c r="C214" s="5" t="s">
        <v>324</v>
      </c>
      <c r="D214" s="8" t="s">
        <v>331</v>
      </c>
      <c r="E214">
        <v>62200150</v>
      </c>
      <c r="F214" t="str">
        <f>IFERROR(VLOOKUP(E:E,[1]Sheet1!$A:$C,3,FALSE),"0")</f>
        <v>DEPRECIATION EXP. - OFFICE EQUIPMENT</v>
      </c>
      <c r="G214" t="str">
        <f>IFERROR(VLOOKUP(E:E,[1]Sheet1!$A:$B,2,FALSE),"0")</f>
        <v>DEPRECIATION EXPENSES</v>
      </c>
      <c r="H214" s="4">
        <v>139114</v>
      </c>
    </row>
    <row r="215" spans="1:8" x14ac:dyDescent="0.35">
      <c r="A215">
        <v>1014</v>
      </c>
      <c r="B215" t="s">
        <v>11</v>
      </c>
      <c r="C215" s="5" t="s">
        <v>324</v>
      </c>
      <c r="D215" s="8" t="s">
        <v>331</v>
      </c>
      <c r="E215">
        <v>62200160</v>
      </c>
      <c r="F215" t="str">
        <f>IFERROR(VLOOKUP(E:E,[1]Sheet1!$A:$C,3,FALSE),"0")</f>
        <v>DEPRECIATION EXP. - OFFICE FURNITURE &amp; FIXTURES</v>
      </c>
      <c r="G215" t="str">
        <f>IFERROR(VLOOKUP(E:E,[1]Sheet1!$A:$B,2,FALSE),"0")</f>
        <v>DEPRECIATION EXPENSES</v>
      </c>
      <c r="H215" s="4">
        <v>30838.83</v>
      </c>
    </row>
    <row r="216" spans="1:8" x14ac:dyDescent="0.35">
      <c r="A216">
        <v>1014</v>
      </c>
      <c r="B216" t="s">
        <v>11</v>
      </c>
      <c r="C216" s="5" t="s">
        <v>324</v>
      </c>
      <c r="D216" s="8" t="s">
        <v>331</v>
      </c>
      <c r="E216">
        <v>62200170</v>
      </c>
      <c r="F216" t="str">
        <f>IFERROR(VLOOKUP(E:E,[1]Sheet1!$A:$C,3,FALSE),"0")</f>
        <v>DEPRECIATION EXP. - TRANSPORTATION EQUIPMENT</v>
      </c>
      <c r="G216" t="str">
        <f>IFERROR(VLOOKUP(E:E,[1]Sheet1!$A:$B,2,FALSE),"0")</f>
        <v>DEPRECIATION EXPENSES</v>
      </c>
      <c r="H216" s="4">
        <v>17966.669999999998</v>
      </c>
    </row>
    <row r="217" spans="1:8" x14ac:dyDescent="0.35">
      <c r="A217">
        <v>1014</v>
      </c>
      <c r="B217" t="s">
        <v>11</v>
      </c>
      <c r="C217" s="5" t="s">
        <v>324</v>
      </c>
      <c r="D217" s="8" t="s">
        <v>331</v>
      </c>
      <c r="E217">
        <v>62200140</v>
      </c>
      <c r="F217" t="str">
        <f>IFERROR(VLOOKUP(E:E,[1]Sheet1!$A:$C,3,FALSE),"0")</f>
        <v>DEPRECIATION EXP. - COMPUTER EQUIPMENT &amp; PARAPHERNALIA</v>
      </c>
      <c r="G217" t="str">
        <f>IFERROR(VLOOKUP(E:E,[1]Sheet1!$A:$B,2,FALSE),"0")</f>
        <v>DEPRECIATION EXPENSES</v>
      </c>
      <c r="H217" s="4">
        <v>62671.97</v>
      </c>
    </row>
    <row r="218" spans="1:8" x14ac:dyDescent="0.35">
      <c r="A218">
        <v>1014</v>
      </c>
      <c r="B218" t="s">
        <v>11</v>
      </c>
      <c r="C218" s="5" t="s">
        <v>324</v>
      </c>
      <c r="D218" s="8" t="s">
        <v>331</v>
      </c>
      <c r="E218">
        <v>60700010</v>
      </c>
      <c r="F218" t="str">
        <f>IFERROR(VLOOKUP(E:E,[1]Sheet1!$A:$C,3,FALSE),"0")</f>
        <v>FUEL EXPENSES - TRANSPORTATION</v>
      </c>
      <c r="G218" t="str">
        <f>IFERROR(VLOOKUP(E:E,[1]Sheet1!$A:$B,2,FALSE),"0")</f>
        <v>FUEL EXPENSES</v>
      </c>
      <c r="H218" s="4">
        <v>100313.54</v>
      </c>
    </row>
    <row r="219" spans="1:8" x14ac:dyDescent="0.35">
      <c r="A219">
        <v>1014</v>
      </c>
      <c r="B219" t="s">
        <v>11</v>
      </c>
      <c r="C219" s="5" t="s">
        <v>324</v>
      </c>
      <c r="D219" s="8" t="s">
        <v>331</v>
      </c>
      <c r="E219">
        <v>62600010</v>
      </c>
      <c r="F219" t="str">
        <f>IFERROR(VLOOKUP(E:E,[1]Sheet1!$A:$C,3,FALSE),"0")</f>
        <v>R&amp;M - VEHICLE</v>
      </c>
      <c r="G219" t="str">
        <f>IFERROR(VLOOKUP(E:E,[1]Sheet1!$A:$B,2,FALSE),"0")</f>
        <v>REPAIRS AND MAINTAINANCE</v>
      </c>
      <c r="H219" s="4">
        <v>33515.32</v>
      </c>
    </row>
    <row r="220" spans="1:8" x14ac:dyDescent="0.35">
      <c r="A220">
        <v>1014</v>
      </c>
      <c r="B220" t="s">
        <v>11</v>
      </c>
      <c r="C220" s="5" t="s">
        <v>324</v>
      </c>
      <c r="D220" s="8" t="s">
        <v>331</v>
      </c>
      <c r="E220">
        <v>62500020</v>
      </c>
      <c r="F220" t="str">
        <f>IFERROR(VLOOKUP(E:E,[1]Sheet1!$A:$C,3,FALSE),"0")</f>
        <v>UTILITIES - ELECTRICITY</v>
      </c>
      <c r="G220" t="str">
        <f>IFERROR(VLOOKUP(E:E,[1]Sheet1!$A:$B,2,FALSE),"0")</f>
        <v>UTILITIES</v>
      </c>
      <c r="H220" s="4">
        <v>236487.71</v>
      </c>
    </row>
    <row r="221" spans="1:8" x14ac:dyDescent="0.35">
      <c r="A221">
        <v>1014</v>
      </c>
      <c r="B221" t="s">
        <v>11</v>
      </c>
      <c r="C221" s="5" t="s">
        <v>324</v>
      </c>
      <c r="D221" s="8" t="s">
        <v>331</v>
      </c>
      <c r="E221">
        <v>62500030</v>
      </c>
      <c r="F221" t="str">
        <f>IFERROR(VLOOKUP(E:E,[1]Sheet1!$A:$C,3,FALSE),"0")</f>
        <v>UTILITIES - WATER</v>
      </c>
      <c r="G221" t="str">
        <f>IFERROR(VLOOKUP(E:E,[1]Sheet1!$A:$B,2,FALSE),"0")</f>
        <v>UTILITIES</v>
      </c>
      <c r="H221" s="4">
        <v>1500.51</v>
      </c>
    </row>
    <row r="222" spans="1:8" x14ac:dyDescent="0.35">
      <c r="A222">
        <v>1014</v>
      </c>
      <c r="B222" t="s">
        <v>11</v>
      </c>
      <c r="C222" s="5" t="s">
        <v>324</v>
      </c>
      <c r="D222" s="8" t="s">
        <v>331</v>
      </c>
      <c r="E222">
        <v>62900040</v>
      </c>
      <c r="F222" t="str">
        <f>IFERROR(VLOOKUP(E:E,[1]Sheet1!$A:$C,3,FALSE),"0")</f>
        <v>SAMPLING EXPENSES</v>
      </c>
      <c r="G222" t="str">
        <f>IFERROR(VLOOKUP(E:E,[1]Sheet1!$A:$B,2,FALSE),"0")</f>
        <v>OTHER OPERATING ACTIVITIES</v>
      </c>
      <c r="H222" s="4">
        <v>1367.38</v>
      </c>
    </row>
    <row r="223" spans="1:8" x14ac:dyDescent="0.35">
      <c r="A223">
        <v>1014</v>
      </c>
      <c r="B223" t="s">
        <v>11</v>
      </c>
      <c r="C223" s="5" t="s">
        <v>324</v>
      </c>
      <c r="D223" s="8" t="s">
        <v>331</v>
      </c>
      <c r="E223">
        <v>61000030</v>
      </c>
      <c r="F223" t="str">
        <f>IFERROR(VLOOKUP(E:E,[1]Sheet1!$A:$C,3,FALSE),"0")</f>
        <v>DOCUMENTARY STAMPS</v>
      </c>
      <c r="G223" t="str">
        <f>IFERROR(VLOOKUP(E:E,[1]Sheet1!$A:$B,2,FALSE),"0")</f>
        <v>DOCUMENTARY STAMPS</v>
      </c>
      <c r="H223" s="4">
        <v>8622</v>
      </c>
    </row>
    <row r="224" spans="1:8" x14ac:dyDescent="0.35">
      <c r="A224">
        <v>1014</v>
      </c>
      <c r="B224" t="s">
        <v>11</v>
      </c>
      <c r="C224" s="5" t="s">
        <v>324</v>
      </c>
      <c r="D224" s="8" t="s">
        <v>331</v>
      </c>
      <c r="E224">
        <v>62600040</v>
      </c>
      <c r="F224" t="str">
        <f>IFERROR(VLOOKUP(E:E,[1]Sheet1!$A:$C,3,FALSE),"0")</f>
        <v>R&amp;M - STORES</v>
      </c>
      <c r="G224" t="str">
        <f>IFERROR(VLOOKUP(E:E,[1]Sheet1!$A:$B,2,FALSE),"0")</f>
        <v>REPAIRS AND MAINTAINANCE</v>
      </c>
      <c r="H224" s="4">
        <v>54096.61</v>
      </c>
    </row>
    <row r="225" spans="1:8" x14ac:dyDescent="0.35">
      <c r="A225">
        <v>1014</v>
      </c>
      <c r="B225" t="s">
        <v>11</v>
      </c>
      <c r="C225" s="5" t="s">
        <v>325</v>
      </c>
      <c r="D225" s="8" t="s">
        <v>333</v>
      </c>
      <c r="E225">
        <v>60000010</v>
      </c>
      <c r="F225" t="str">
        <f>IFERROR(VLOOKUP(E:E,[1]Sheet1!$A:$C,3,FALSE),"0")</f>
        <v>S&amp;W- BASIC PAY</v>
      </c>
      <c r="G225" t="str">
        <f>IFERROR(VLOOKUP(E:E,[1]Sheet1!$A:$B,2,FALSE),"0")</f>
        <v>SALARIES AND WAGES</v>
      </c>
      <c r="H225" s="4">
        <v>572725.38</v>
      </c>
    </row>
    <row r="226" spans="1:8" x14ac:dyDescent="0.35">
      <c r="A226">
        <v>1014</v>
      </c>
      <c r="B226" t="s">
        <v>11</v>
      </c>
      <c r="C226" s="5" t="s">
        <v>325</v>
      </c>
      <c r="D226" s="8" t="s">
        <v>333</v>
      </c>
      <c r="E226">
        <v>60200010</v>
      </c>
      <c r="F226" t="str">
        <f>IFERROR(VLOOKUP(E:E,[1]Sheet1!$A:$C,3,FALSE),"0")</f>
        <v>S&amp;W- SSS EMPLOYER SHARE</v>
      </c>
      <c r="G226" t="str">
        <f>IFERROR(VLOOKUP(E:E,[1]Sheet1!$A:$B,2,FALSE),"0")</f>
        <v>SSS/PHILHEALTH/HDMF</v>
      </c>
      <c r="H226" s="4">
        <v>41150</v>
      </c>
    </row>
    <row r="227" spans="1:8" x14ac:dyDescent="0.35">
      <c r="A227">
        <v>1014</v>
      </c>
      <c r="B227" t="s">
        <v>11</v>
      </c>
      <c r="C227" s="5" t="s">
        <v>325</v>
      </c>
      <c r="D227" s="8" t="s">
        <v>333</v>
      </c>
      <c r="E227">
        <v>60100010</v>
      </c>
      <c r="F227" t="str">
        <f>IFERROR(VLOOKUP(E:E,[1]Sheet1!$A:$C,3,FALSE),"0")</f>
        <v>S&amp;W- 13TH MONTH</v>
      </c>
      <c r="G227" t="str">
        <f>IFERROR(VLOOKUP(E:E,[1]Sheet1!$A:$B,2,FALSE),"0")</f>
        <v>BONUS &amp; BENEFITS</v>
      </c>
      <c r="H227" s="4">
        <v>53742.47</v>
      </c>
    </row>
    <row r="228" spans="1:8" x14ac:dyDescent="0.35">
      <c r="A228">
        <v>1014</v>
      </c>
      <c r="B228" t="s">
        <v>11</v>
      </c>
      <c r="C228" s="5" t="s">
        <v>325</v>
      </c>
      <c r="D228" s="8" t="s">
        <v>333</v>
      </c>
      <c r="E228">
        <v>60200020</v>
      </c>
      <c r="F228" t="str">
        <f>IFERROR(VLOOKUP(E:E,[1]Sheet1!$A:$C,3,FALSE),"0")</f>
        <v>S&amp;W- PAGIBIG EMPLOYER SHARE</v>
      </c>
      <c r="G228" t="str">
        <f>IFERROR(VLOOKUP(E:E,[1]Sheet1!$A:$B,2,FALSE),"0")</f>
        <v>SSS/PHILHEALTH/HDMF</v>
      </c>
      <c r="H228" s="4">
        <v>2200</v>
      </c>
    </row>
    <row r="229" spans="1:8" x14ac:dyDescent="0.35">
      <c r="A229">
        <v>1014</v>
      </c>
      <c r="B229" t="s">
        <v>11</v>
      </c>
      <c r="C229" s="5" t="s">
        <v>325</v>
      </c>
      <c r="D229" s="8" t="s">
        <v>333</v>
      </c>
      <c r="E229">
        <v>60200030</v>
      </c>
      <c r="F229" t="str">
        <f>IFERROR(VLOOKUP(E:E,[1]Sheet1!$A:$C,3,FALSE),"0")</f>
        <v>S&amp;W- PHILHEALTH EMPLOYER SHARE</v>
      </c>
      <c r="G229" t="str">
        <f>IFERROR(VLOOKUP(E:E,[1]Sheet1!$A:$B,2,FALSE),"0")</f>
        <v>SSS/PHILHEALTH/HDMF</v>
      </c>
      <c r="H229" s="4">
        <v>9990</v>
      </c>
    </row>
    <row r="230" spans="1:8" x14ac:dyDescent="0.35">
      <c r="A230">
        <v>1014</v>
      </c>
      <c r="B230" t="s">
        <v>11</v>
      </c>
      <c r="C230" s="5" t="s">
        <v>325</v>
      </c>
      <c r="D230" s="8" t="s">
        <v>333</v>
      </c>
      <c r="E230">
        <v>60100030</v>
      </c>
      <c r="F230" t="str">
        <f>IFERROR(VLOOKUP(E:E,[1]Sheet1!$A:$C,3,FALSE),"0")</f>
        <v>S&amp;W- COMMISSION &amp; INCENTIVES</v>
      </c>
      <c r="G230" t="str">
        <f>IFERROR(VLOOKUP(E:E,[1]Sheet1!$A:$B,2,FALSE),"0")</f>
        <v>BONUS &amp; BENEFITS</v>
      </c>
      <c r="H230" s="4">
        <v>60166.54</v>
      </c>
    </row>
    <row r="231" spans="1:8" x14ac:dyDescent="0.35">
      <c r="A231">
        <v>1014</v>
      </c>
      <c r="B231" t="s">
        <v>11</v>
      </c>
      <c r="C231" s="5" t="s">
        <v>325</v>
      </c>
      <c r="D231" s="8" t="s">
        <v>333</v>
      </c>
      <c r="E231">
        <v>60400060</v>
      </c>
      <c r="F231" t="str">
        <f>IFERROR(VLOOKUP(E:E,[1]Sheet1!$A:$C,3,FALSE),"0")</f>
        <v>LODGING/HOTEL ACCOMMODATION EXP</v>
      </c>
      <c r="G231" t="str">
        <f>IFERROR(VLOOKUP(E:E,[1]Sheet1!$A:$B,2,FALSE),"0")</f>
        <v>REPRESENTATION EXPENSES</v>
      </c>
      <c r="H231" s="4">
        <v>2000</v>
      </c>
    </row>
    <row r="232" spans="1:8" x14ac:dyDescent="0.35">
      <c r="A232">
        <v>1014</v>
      </c>
      <c r="B232" t="s">
        <v>11</v>
      </c>
      <c r="C232" s="5" t="s">
        <v>325</v>
      </c>
      <c r="D232" s="8" t="s">
        <v>333</v>
      </c>
      <c r="E232">
        <v>60800010</v>
      </c>
      <c r="F232" t="str">
        <f>IFERROR(VLOOKUP(E:E,[1]Sheet1!$A:$C,3,FALSE),"0")</f>
        <v>OFFICE SUPPLIES</v>
      </c>
      <c r="G232" t="str">
        <f>IFERROR(VLOOKUP(E:E,[1]Sheet1!$A:$B,2,FALSE),"0")</f>
        <v>MATERIALS AND SUPPLIES</v>
      </c>
      <c r="H232">
        <v>440</v>
      </c>
    </row>
    <row r="233" spans="1:8" x14ac:dyDescent="0.35">
      <c r="A233">
        <v>1014</v>
      </c>
      <c r="B233" t="s">
        <v>11</v>
      </c>
      <c r="C233" s="5" t="s">
        <v>325</v>
      </c>
      <c r="D233" s="8" t="s">
        <v>333</v>
      </c>
      <c r="E233">
        <v>61100020</v>
      </c>
      <c r="F233" t="str">
        <f>IFERROR(VLOOKUP(E:E,[1]Sheet1!$A:$C,3,FALSE),"0")</f>
        <v>TEL&amp;POST-CELLPHONE</v>
      </c>
      <c r="G233" t="str">
        <f>IFERROR(VLOOKUP(E:E,[1]Sheet1!$A:$B,2,FALSE),"0")</f>
        <v>COMMUNICATION EXPENSES</v>
      </c>
      <c r="H233" s="4">
        <v>3900</v>
      </c>
    </row>
    <row r="234" spans="1:8" x14ac:dyDescent="0.35">
      <c r="A234">
        <v>1014</v>
      </c>
      <c r="B234" t="s">
        <v>11</v>
      </c>
      <c r="C234" s="5" t="s">
        <v>325</v>
      </c>
      <c r="D234" s="8" t="s">
        <v>333</v>
      </c>
      <c r="E234">
        <v>61100040</v>
      </c>
      <c r="F234" t="str">
        <f>IFERROR(VLOOKUP(E:E,[1]Sheet1!$A:$C,3,FALSE),"0")</f>
        <v>TEL&amp;POST-COURIER</v>
      </c>
      <c r="G234" t="str">
        <f>IFERROR(VLOOKUP(E:E,[1]Sheet1!$A:$B,2,FALSE),"0")</f>
        <v>COMMUNICATION EXPENSES</v>
      </c>
      <c r="H234" s="4">
        <v>2645</v>
      </c>
    </row>
    <row r="235" spans="1:8" x14ac:dyDescent="0.35">
      <c r="A235">
        <v>1014</v>
      </c>
      <c r="B235" t="s">
        <v>11</v>
      </c>
      <c r="C235" s="5" t="s">
        <v>325</v>
      </c>
      <c r="D235" s="8" t="s">
        <v>333</v>
      </c>
      <c r="E235">
        <v>61300010</v>
      </c>
      <c r="F235" t="str">
        <f>IFERROR(VLOOKUP(E:E,[1]Sheet1!$A:$C,3,FALSE),"0")</f>
        <v>INSURANCE EXP.-HEALTH</v>
      </c>
      <c r="G235" t="str">
        <f>IFERROR(VLOOKUP(E:E,[1]Sheet1!$A:$B,2,FALSE),"0")</f>
        <v>INSURANCE EXPENSE</v>
      </c>
      <c r="H235" s="4">
        <v>45854.1</v>
      </c>
    </row>
    <row r="236" spans="1:8" x14ac:dyDescent="0.35">
      <c r="A236">
        <v>1014</v>
      </c>
      <c r="B236" t="s">
        <v>11</v>
      </c>
      <c r="C236" s="5" t="s">
        <v>325</v>
      </c>
      <c r="D236" s="8" t="s">
        <v>333</v>
      </c>
      <c r="E236">
        <v>60400040</v>
      </c>
      <c r="F236" t="str">
        <f>IFERROR(VLOOKUP(E:E,[1]Sheet1!$A:$C,3,FALSE),"0")</f>
        <v>MEAL &amp; SUBSISTENCE EXPENSES</v>
      </c>
      <c r="G236" t="str">
        <f>IFERROR(VLOOKUP(E:E,[1]Sheet1!$A:$B,2,FALSE),"0")</f>
        <v>REPRESENTATION EXPENSES</v>
      </c>
      <c r="H236" s="4">
        <v>4657.5</v>
      </c>
    </row>
    <row r="237" spans="1:8" x14ac:dyDescent="0.35">
      <c r="A237">
        <v>1014</v>
      </c>
      <c r="B237" t="s">
        <v>11</v>
      </c>
      <c r="C237" s="5" t="s">
        <v>325</v>
      </c>
      <c r="D237" s="8" t="s">
        <v>333</v>
      </c>
      <c r="E237">
        <v>60100090</v>
      </c>
      <c r="F237" t="str">
        <f>IFERROR(VLOOKUP(E:E,[1]Sheet1!$A:$C,3,FALSE),"0")</f>
        <v>MEDICAL EXPENSES</v>
      </c>
      <c r="G237" t="str">
        <f>IFERROR(VLOOKUP(E:E,[1]Sheet1!$A:$B,2,FALSE),"0")</f>
        <v>BONUS &amp; BENEFITS</v>
      </c>
      <c r="H237" s="4">
        <v>1230</v>
      </c>
    </row>
    <row r="238" spans="1:8" x14ac:dyDescent="0.35">
      <c r="A238">
        <v>1014</v>
      </c>
      <c r="B238" t="s">
        <v>11</v>
      </c>
      <c r="C238" s="5" t="s">
        <v>325</v>
      </c>
      <c r="D238" s="8" t="s">
        <v>333</v>
      </c>
      <c r="E238">
        <v>62200130</v>
      </c>
      <c r="F238" t="str">
        <f>IFERROR(VLOOKUP(E:E,[1]Sheet1!$A:$C,3,FALSE),"0")</f>
        <v>DEPRECIATION EXP. - COMPUTER SOFTWARE</v>
      </c>
      <c r="G238" t="str">
        <f>IFERROR(VLOOKUP(E:E,[1]Sheet1!$A:$B,2,FALSE),"0")</f>
        <v>DEPRECIATION EXPENSES</v>
      </c>
      <c r="H238" s="4">
        <v>3500</v>
      </c>
    </row>
    <row r="239" spans="1:8" x14ac:dyDescent="0.35">
      <c r="A239">
        <v>1014</v>
      </c>
      <c r="B239" t="s">
        <v>11</v>
      </c>
      <c r="C239" s="5" t="s">
        <v>325</v>
      </c>
      <c r="D239" s="8" t="s">
        <v>333</v>
      </c>
      <c r="E239">
        <v>62200140</v>
      </c>
      <c r="F239" t="str">
        <f>IFERROR(VLOOKUP(E:E,[1]Sheet1!$A:$C,3,FALSE),"0")</f>
        <v>DEPRECIATION EXP. - COMPUTER EQUIPMENT &amp; PARAPHERNALIA</v>
      </c>
      <c r="G239" t="str">
        <f>IFERROR(VLOOKUP(E:E,[1]Sheet1!$A:$B,2,FALSE),"0")</f>
        <v>DEPRECIATION EXPENSES</v>
      </c>
      <c r="H239" s="4">
        <v>7200</v>
      </c>
    </row>
    <row r="240" spans="1:8" x14ac:dyDescent="0.35">
      <c r="A240">
        <v>1014</v>
      </c>
      <c r="B240" t="s">
        <v>11</v>
      </c>
      <c r="C240" s="5" t="s">
        <v>323</v>
      </c>
      <c r="D240" t="s">
        <v>340</v>
      </c>
      <c r="E240">
        <v>60000010</v>
      </c>
      <c r="F240" t="str">
        <f>IFERROR(VLOOKUP(E:E,[1]Sheet1!$A:$C,3,FALSE),"0")</f>
        <v>S&amp;W- BASIC PAY</v>
      </c>
      <c r="G240" t="str">
        <f>IFERROR(VLOOKUP(E:E,[1]Sheet1!$A:$B,2,FALSE),"0")</f>
        <v>SALARIES AND WAGES</v>
      </c>
      <c r="H240" s="4">
        <v>105000</v>
      </c>
    </row>
    <row r="241" spans="1:8" x14ac:dyDescent="0.35">
      <c r="A241">
        <v>1014</v>
      </c>
      <c r="B241" t="s">
        <v>11</v>
      </c>
      <c r="C241" s="5" t="s">
        <v>323</v>
      </c>
      <c r="D241" t="s">
        <v>340</v>
      </c>
      <c r="E241">
        <v>60200010</v>
      </c>
      <c r="F241" t="str">
        <f>IFERROR(VLOOKUP(E:E,[1]Sheet1!$A:$C,3,FALSE),"0")</f>
        <v>S&amp;W- SSS EMPLOYER SHARE</v>
      </c>
      <c r="G241" t="str">
        <f>IFERROR(VLOOKUP(E:E,[1]Sheet1!$A:$B,2,FALSE),"0")</f>
        <v>SSS/PHILHEALTH/HDMF</v>
      </c>
      <c r="H241" s="4">
        <v>9075</v>
      </c>
    </row>
    <row r="242" spans="1:8" x14ac:dyDescent="0.35">
      <c r="A242">
        <v>1014</v>
      </c>
      <c r="B242" t="s">
        <v>11</v>
      </c>
      <c r="C242" s="5" t="s">
        <v>323</v>
      </c>
      <c r="D242" t="s">
        <v>340</v>
      </c>
      <c r="E242">
        <v>60100010</v>
      </c>
      <c r="F242" t="str">
        <f>IFERROR(VLOOKUP(E:E,[1]Sheet1!$A:$C,3,FALSE),"0")</f>
        <v>S&amp;W- 13TH MONTH</v>
      </c>
      <c r="G242" t="str">
        <f>IFERROR(VLOOKUP(E:E,[1]Sheet1!$A:$B,2,FALSE),"0")</f>
        <v>BONUS &amp; BENEFITS</v>
      </c>
      <c r="H242" s="4">
        <v>8750</v>
      </c>
    </row>
    <row r="243" spans="1:8" x14ac:dyDescent="0.35">
      <c r="A243">
        <v>1014</v>
      </c>
      <c r="B243" t="s">
        <v>11</v>
      </c>
      <c r="C243" s="5" t="s">
        <v>323</v>
      </c>
      <c r="D243" t="s">
        <v>340</v>
      </c>
      <c r="E243">
        <v>60200020</v>
      </c>
      <c r="F243" t="str">
        <f>IFERROR(VLOOKUP(E:E,[1]Sheet1!$A:$C,3,FALSE),"0")</f>
        <v>S&amp;W- PAGIBIG EMPLOYER SHARE</v>
      </c>
      <c r="G243" t="str">
        <f>IFERROR(VLOOKUP(E:E,[1]Sheet1!$A:$B,2,FALSE),"0")</f>
        <v>SSS/PHILHEALTH/HDMF</v>
      </c>
      <c r="H243">
        <v>500</v>
      </c>
    </row>
    <row r="244" spans="1:8" x14ac:dyDescent="0.35">
      <c r="A244">
        <v>1014</v>
      </c>
      <c r="B244" t="s">
        <v>11</v>
      </c>
      <c r="C244" s="5" t="s">
        <v>323</v>
      </c>
      <c r="D244" t="s">
        <v>340</v>
      </c>
      <c r="E244">
        <v>60200030</v>
      </c>
      <c r="F244" t="str">
        <f>IFERROR(VLOOKUP(E:E,[1]Sheet1!$A:$C,3,FALSE),"0")</f>
        <v>S&amp;W- PHILHEALTH EMPLOYER SHARE</v>
      </c>
      <c r="G244" t="str">
        <f>IFERROR(VLOOKUP(E:E,[1]Sheet1!$A:$B,2,FALSE),"0")</f>
        <v>SSS/PHILHEALTH/HDMF</v>
      </c>
      <c r="H244" s="4">
        <v>1575</v>
      </c>
    </row>
    <row r="245" spans="1:8" x14ac:dyDescent="0.35">
      <c r="A245">
        <v>1014</v>
      </c>
      <c r="B245" t="s">
        <v>11</v>
      </c>
      <c r="C245" s="5" t="s">
        <v>323</v>
      </c>
      <c r="D245" t="s">
        <v>340</v>
      </c>
      <c r="E245">
        <v>60100030</v>
      </c>
      <c r="F245" t="str">
        <f>IFERROR(VLOOKUP(E:E,[1]Sheet1!$A:$C,3,FALSE),"0")</f>
        <v>S&amp;W- COMMISSION &amp; INCENTIVES</v>
      </c>
      <c r="G245" t="str">
        <f>IFERROR(VLOOKUP(E:E,[1]Sheet1!$A:$B,2,FALSE),"0")</f>
        <v>BONUS &amp; BENEFITS</v>
      </c>
      <c r="H245" s="4">
        <v>15732.17</v>
      </c>
    </row>
    <row r="246" spans="1:8" x14ac:dyDescent="0.35">
      <c r="A246">
        <v>1014</v>
      </c>
      <c r="B246" t="s">
        <v>11</v>
      </c>
      <c r="C246" s="5" t="s">
        <v>323</v>
      </c>
      <c r="D246" t="s">
        <v>340</v>
      </c>
      <c r="E246">
        <v>60800010</v>
      </c>
      <c r="F246" t="str">
        <f>IFERROR(VLOOKUP(E:E,[1]Sheet1!$A:$C,3,FALSE),"0")</f>
        <v>OFFICE SUPPLIES</v>
      </c>
      <c r="G246" t="str">
        <f>IFERROR(VLOOKUP(E:E,[1]Sheet1!$A:$B,2,FALSE),"0")</f>
        <v>MATERIALS AND SUPPLIES</v>
      </c>
      <c r="H246">
        <v>220</v>
      </c>
    </row>
    <row r="247" spans="1:8" x14ac:dyDescent="0.35">
      <c r="A247">
        <v>1014</v>
      </c>
      <c r="B247" t="s">
        <v>11</v>
      </c>
      <c r="C247" s="5" t="s">
        <v>323</v>
      </c>
      <c r="D247" t="s">
        <v>340</v>
      </c>
      <c r="E247">
        <v>61100020</v>
      </c>
      <c r="F247" t="str">
        <f>IFERROR(VLOOKUP(E:E,[1]Sheet1!$A:$C,3,FALSE),"0")</f>
        <v>TEL&amp;POST-CELLPHONE</v>
      </c>
      <c r="G247" t="str">
        <f>IFERROR(VLOOKUP(E:E,[1]Sheet1!$A:$B,2,FALSE),"0")</f>
        <v>COMMUNICATION EXPENSES</v>
      </c>
      <c r="H247" s="4">
        <v>1800</v>
      </c>
    </row>
    <row r="248" spans="1:8" x14ac:dyDescent="0.35">
      <c r="A248">
        <v>1014</v>
      </c>
      <c r="B248" t="s">
        <v>11</v>
      </c>
      <c r="C248" s="5" t="s">
        <v>323</v>
      </c>
      <c r="D248" t="s">
        <v>340</v>
      </c>
      <c r="E248">
        <v>61300010</v>
      </c>
      <c r="F248" t="str">
        <f>IFERROR(VLOOKUP(E:E,[1]Sheet1!$A:$C,3,FALSE),"0")</f>
        <v>INSURANCE EXP.-HEALTH</v>
      </c>
      <c r="G248" t="str">
        <f>IFERROR(VLOOKUP(E:E,[1]Sheet1!$A:$B,2,FALSE),"0")</f>
        <v>INSURANCE EXPENSE</v>
      </c>
      <c r="H248" s="4">
        <v>8031.2</v>
      </c>
    </row>
    <row r="249" spans="1:8" x14ac:dyDescent="0.35">
      <c r="A249">
        <v>1014</v>
      </c>
      <c r="B249" t="s">
        <v>11</v>
      </c>
      <c r="C249" s="5" t="s">
        <v>323</v>
      </c>
      <c r="D249" t="s">
        <v>340</v>
      </c>
      <c r="E249">
        <v>60000010</v>
      </c>
      <c r="F249" t="str">
        <f>IFERROR(VLOOKUP(E:E,[1]Sheet1!$A:$C,3,FALSE),"0")</f>
        <v>S&amp;W- BASIC PAY</v>
      </c>
      <c r="G249" t="str">
        <f>IFERROR(VLOOKUP(E:E,[1]Sheet1!$A:$B,2,FALSE),"0")</f>
        <v>SALARIES AND WAGES</v>
      </c>
      <c r="H249" s="4">
        <v>320000</v>
      </c>
    </row>
    <row r="250" spans="1:8" x14ac:dyDescent="0.35">
      <c r="A250">
        <v>1014</v>
      </c>
      <c r="B250" t="s">
        <v>11</v>
      </c>
      <c r="C250" s="5" t="s">
        <v>323</v>
      </c>
      <c r="D250" t="s">
        <v>340</v>
      </c>
      <c r="E250">
        <v>60200010</v>
      </c>
      <c r="F250" t="str">
        <f>IFERROR(VLOOKUP(E:E,[1]Sheet1!$A:$C,3,FALSE),"0")</f>
        <v>S&amp;W- SSS EMPLOYER SHARE</v>
      </c>
      <c r="G250" t="str">
        <f>IFERROR(VLOOKUP(E:E,[1]Sheet1!$A:$B,2,FALSE),"0")</f>
        <v>SSS/PHILHEALTH/HDMF</v>
      </c>
      <c r="H250" s="4">
        <v>25860</v>
      </c>
    </row>
    <row r="251" spans="1:8" x14ac:dyDescent="0.35">
      <c r="A251">
        <v>1014</v>
      </c>
      <c r="B251" t="s">
        <v>11</v>
      </c>
      <c r="C251" s="5" t="s">
        <v>323</v>
      </c>
      <c r="D251" t="s">
        <v>340</v>
      </c>
      <c r="E251">
        <v>60100010</v>
      </c>
      <c r="F251" t="str">
        <f>IFERROR(VLOOKUP(E:E,[1]Sheet1!$A:$C,3,FALSE),"0")</f>
        <v>S&amp;W- 13TH MONTH</v>
      </c>
      <c r="G251" t="str">
        <f>IFERROR(VLOOKUP(E:E,[1]Sheet1!$A:$B,2,FALSE),"0")</f>
        <v>BONUS &amp; BENEFITS</v>
      </c>
      <c r="H251" s="4">
        <v>21250</v>
      </c>
    </row>
    <row r="252" spans="1:8" x14ac:dyDescent="0.35">
      <c r="A252">
        <v>1014</v>
      </c>
      <c r="B252" t="s">
        <v>11</v>
      </c>
      <c r="C252" s="5" t="s">
        <v>323</v>
      </c>
      <c r="D252" t="s">
        <v>340</v>
      </c>
      <c r="E252">
        <v>60200020</v>
      </c>
      <c r="F252" t="str">
        <f>IFERROR(VLOOKUP(E:E,[1]Sheet1!$A:$C,3,FALSE),"0")</f>
        <v>S&amp;W- PAGIBIG EMPLOYER SHARE</v>
      </c>
      <c r="G252" t="str">
        <f>IFERROR(VLOOKUP(E:E,[1]Sheet1!$A:$B,2,FALSE),"0")</f>
        <v>SSS/PHILHEALTH/HDMF</v>
      </c>
      <c r="H252" s="4">
        <v>1200</v>
      </c>
    </row>
    <row r="253" spans="1:8" x14ac:dyDescent="0.35">
      <c r="A253">
        <v>1014</v>
      </c>
      <c r="B253" t="s">
        <v>11</v>
      </c>
      <c r="C253" s="5" t="s">
        <v>323</v>
      </c>
      <c r="D253" t="s">
        <v>340</v>
      </c>
      <c r="E253">
        <v>60200030</v>
      </c>
      <c r="F253" t="str">
        <f>IFERROR(VLOOKUP(E:E,[1]Sheet1!$A:$C,3,FALSE),"0")</f>
        <v>S&amp;W- PHILHEALTH EMPLOYER SHARE</v>
      </c>
      <c r="G253" t="str">
        <f>IFERROR(VLOOKUP(E:E,[1]Sheet1!$A:$B,2,FALSE),"0")</f>
        <v>SSS/PHILHEALTH/HDMF</v>
      </c>
      <c r="H253" s="4">
        <v>5775</v>
      </c>
    </row>
    <row r="254" spans="1:8" x14ac:dyDescent="0.35">
      <c r="A254">
        <v>1014</v>
      </c>
      <c r="B254" t="s">
        <v>11</v>
      </c>
      <c r="C254" s="5" t="s">
        <v>323</v>
      </c>
      <c r="D254" t="s">
        <v>340</v>
      </c>
      <c r="E254">
        <v>60100030</v>
      </c>
      <c r="F254" t="str">
        <f>IFERROR(VLOOKUP(E:E,[1]Sheet1!$A:$C,3,FALSE),"0")</f>
        <v>S&amp;W- COMMISSION &amp; INCENTIVES</v>
      </c>
      <c r="G254" t="str">
        <f>IFERROR(VLOOKUP(E:E,[1]Sheet1!$A:$B,2,FALSE),"0")</f>
        <v>BONUS &amp; BENEFITS</v>
      </c>
      <c r="H254" s="4">
        <v>52050.73</v>
      </c>
    </row>
    <row r="255" spans="1:8" x14ac:dyDescent="0.35">
      <c r="A255">
        <v>1014</v>
      </c>
      <c r="B255" t="s">
        <v>11</v>
      </c>
      <c r="C255" s="5" t="s">
        <v>323</v>
      </c>
      <c r="D255" t="s">
        <v>340</v>
      </c>
      <c r="E255">
        <v>60600010</v>
      </c>
      <c r="F255" t="str">
        <f>IFERROR(VLOOKUP(E:E,[1]Sheet1!$A:$C,3,FALSE),"0")</f>
        <v>TRANSPORTATION &amp; TRAVEL EXPENSES</v>
      </c>
      <c r="G255" t="str">
        <f>IFERROR(VLOOKUP(E:E,[1]Sheet1!$A:$B,2,FALSE),"0")</f>
        <v>TRANSPORTATION &amp; TRAVEL EXPENSES</v>
      </c>
      <c r="H255">
        <v>487</v>
      </c>
    </row>
    <row r="256" spans="1:8" x14ac:dyDescent="0.35">
      <c r="A256">
        <v>1014</v>
      </c>
      <c r="B256" t="s">
        <v>11</v>
      </c>
      <c r="C256" s="5" t="s">
        <v>323</v>
      </c>
      <c r="D256" t="s">
        <v>340</v>
      </c>
      <c r="E256">
        <v>60400060</v>
      </c>
      <c r="F256" t="str">
        <f>IFERROR(VLOOKUP(E:E,[1]Sheet1!$A:$C,3,FALSE),"0")</f>
        <v>LODGING/HOTEL ACCOMMODATION EXP</v>
      </c>
      <c r="G256" t="str">
        <f>IFERROR(VLOOKUP(E:E,[1]Sheet1!$A:$B,2,FALSE),"0")</f>
        <v>REPRESENTATION EXPENSES</v>
      </c>
      <c r="H256" s="4">
        <v>3600</v>
      </c>
    </row>
    <row r="257" spans="1:8" x14ac:dyDescent="0.35">
      <c r="A257">
        <v>1014</v>
      </c>
      <c r="B257" t="s">
        <v>11</v>
      </c>
      <c r="C257" s="5" t="s">
        <v>323</v>
      </c>
      <c r="D257" t="s">
        <v>340</v>
      </c>
      <c r="E257">
        <v>60800010</v>
      </c>
      <c r="F257" t="str">
        <f>IFERROR(VLOOKUP(E:E,[1]Sheet1!$A:$C,3,FALSE),"0")</f>
        <v>OFFICE SUPPLIES</v>
      </c>
      <c r="G257" t="str">
        <f>IFERROR(VLOOKUP(E:E,[1]Sheet1!$A:$B,2,FALSE),"0")</f>
        <v>MATERIALS AND SUPPLIES</v>
      </c>
      <c r="H257">
        <v>220</v>
      </c>
    </row>
    <row r="258" spans="1:8" x14ac:dyDescent="0.35">
      <c r="A258">
        <v>1014</v>
      </c>
      <c r="B258" t="s">
        <v>11</v>
      </c>
      <c r="C258" s="5" t="s">
        <v>323</v>
      </c>
      <c r="D258" t="s">
        <v>340</v>
      </c>
      <c r="E258">
        <v>61100020</v>
      </c>
      <c r="F258" t="str">
        <f>IFERROR(VLOOKUP(E:E,[1]Sheet1!$A:$C,3,FALSE),"0")</f>
        <v>TEL&amp;POST-CELLPHONE</v>
      </c>
      <c r="G258" t="str">
        <f>IFERROR(VLOOKUP(E:E,[1]Sheet1!$A:$B,2,FALSE),"0")</f>
        <v>COMMUNICATION EXPENSES</v>
      </c>
      <c r="H258" s="4">
        <v>3900</v>
      </c>
    </row>
    <row r="259" spans="1:8" x14ac:dyDescent="0.35">
      <c r="A259">
        <v>1014</v>
      </c>
      <c r="B259" t="s">
        <v>11</v>
      </c>
      <c r="C259" s="5" t="s">
        <v>323</v>
      </c>
      <c r="D259" t="s">
        <v>340</v>
      </c>
      <c r="E259">
        <v>61300010</v>
      </c>
      <c r="F259" t="str">
        <f>IFERROR(VLOOKUP(E:E,[1]Sheet1!$A:$C,3,FALSE),"0")</f>
        <v>INSURANCE EXP.-HEALTH</v>
      </c>
      <c r="G259" t="str">
        <f>IFERROR(VLOOKUP(E:E,[1]Sheet1!$A:$B,2,FALSE),"0")</f>
        <v>INSURANCE EXPENSE</v>
      </c>
      <c r="H259" s="4">
        <v>19836.55</v>
      </c>
    </row>
    <row r="260" spans="1:8" x14ac:dyDescent="0.35">
      <c r="A260">
        <v>1014</v>
      </c>
      <c r="B260" t="s">
        <v>11</v>
      </c>
      <c r="C260" s="5" t="s">
        <v>323</v>
      </c>
      <c r="D260" t="s">
        <v>340</v>
      </c>
      <c r="E260">
        <v>60400040</v>
      </c>
      <c r="F260" t="str">
        <f>IFERROR(VLOOKUP(E:E,[1]Sheet1!$A:$C,3,FALSE),"0")</f>
        <v>MEAL &amp; SUBSISTENCE EXPENSES</v>
      </c>
      <c r="G260" t="str">
        <f>IFERROR(VLOOKUP(E:E,[1]Sheet1!$A:$B,2,FALSE),"0")</f>
        <v>REPRESENTATION EXPENSES</v>
      </c>
      <c r="H260" s="4">
        <v>3658.5</v>
      </c>
    </row>
    <row r="261" spans="1:8" x14ac:dyDescent="0.35">
      <c r="A261">
        <v>1014</v>
      </c>
      <c r="B261" t="s">
        <v>11</v>
      </c>
      <c r="C261" s="5" t="s">
        <v>323</v>
      </c>
      <c r="D261" t="s">
        <v>340</v>
      </c>
      <c r="E261">
        <v>60100160</v>
      </c>
      <c r="F261" t="str">
        <f>IFERROR(VLOOKUP(E:E,[1]Sheet1!$A:$C,3,FALSE),"0")</f>
        <v>LOYALTY &amp; SERVICE AWARDS</v>
      </c>
      <c r="G261" t="str">
        <f>IFERROR(VLOOKUP(E:E,[1]Sheet1!$A:$B,2,FALSE),"0")</f>
        <v>BONUS &amp; BENEFITS</v>
      </c>
      <c r="H261" s="4">
        <v>10000</v>
      </c>
    </row>
    <row r="262" spans="1:8" x14ac:dyDescent="0.35">
      <c r="A262">
        <v>1014</v>
      </c>
      <c r="B262" t="s">
        <v>11</v>
      </c>
      <c r="C262" s="5" t="s">
        <v>323</v>
      </c>
      <c r="D262" t="s">
        <v>340</v>
      </c>
      <c r="E262">
        <v>62200140</v>
      </c>
      <c r="F262" t="str">
        <f>IFERROR(VLOOKUP(E:E,[1]Sheet1!$A:$C,3,FALSE),"0")</f>
        <v>DEPRECIATION EXP. - COMPUTER EQUIPMENT &amp; PARAPHERNALIA</v>
      </c>
      <c r="G262" t="str">
        <f>IFERROR(VLOOKUP(E:E,[1]Sheet1!$A:$B,2,FALSE),"0")</f>
        <v>DEPRECIATION EXPENSES</v>
      </c>
      <c r="H262">
        <v>512.48</v>
      </c>
    </row>
    <row r="263" spans="1:8" x14ac:dyDescent="0.35">
      <c r="A263">
        <v>1014</v>
      </c>
      <c r="B263" t="s">
        <v>11</v>
      </c>
      <c r="C263" s="5" t="s">
        <v>319</v>
      </c>
      <c r="D263" s="8" t="s">
        <v>343</v>
      </c>
      <c r="E263">
        <v>60300020</v>
      </c>
      <c r="F263" t="str">
        <f>IFERROR(VLOOKUP(E:E,[1]Sheet1!$A:$C,3,FALSE),"0")</f>
        <v>RENT EXPENSE - STORAGE/WAREHOUSE</v>
      </c>
      <c r="G263" t="str">
        <f>IFERROR(VLOOKUP(E:E,[1]Sheet1!$A:$B,2,FALSE),"0")</f>
        <v>RENT EXPENSE</v>
      </c>
      <c r="H263" s="4">
        <v>376822.44</v>
      </c>
    </row>
    <row r="264" spans="1:8" x14ac:dyDescent="0.35">
      <c r="A264">
        <v>1014</v>
      </c>
      <c r="B264" t="s">
        <v>11</v>
      </c>
      <c r="C264" s="5" t="s">
        <v>319</v>
      </c>
      <c r="D264" s="8" t="s">
        <v>343</v>
      </c>
      <c r="E264">
        <v>60800020</v>
      </c>
      <c r="F264" t="str">
        <f>IFERROR(VLOOKUP(E:E,[1]Sheet1!$A:$C,3,FALSE),"0")</f>
        <v>STORE SUPPLIES</v>
      </c>
      <c r="G264" t="str">
        <f>IFERROR(VLOOKUP(E:E,[1]Sheet1!$A:$B,2,FALSE),"0")</f>
        <v>MATERIALS AND SUPPLIES</v>
      </c>
      <c r="H264" s="4">
        <v>5682.64</v>
      </c>
    </row>
    <row r="265" spans="1:8" x14ac:dyDescent="0.35">
      <c r="A265">
        <v>1014</v>
      </c>
      <c r="B265" t="s">
        <v>11</v>
      </c>
      <c r="C265" s="5" t="s">
        <v>319</v>
      </c>
      <c r="D265" s="8" t="s">
        <v>343</v>
      </c>
      <c r="E265">
        <v>62200050</v>
      </c>
      <c r="F265" t="str">
        <f>IFERROR(VLOOKUP(E:E,[1]Sheet1!$A:$C,3,FALSE),"0")</f>
        <v>DEPRECIATION EXP. - LEASEHOLD IMPROVEMENT</v>
      </c>
      <c r="G265" t="str">
        <f>IFERROR(VLOOKUP(E:E,[1]Sheet1!$A:$B,2,FALSE),"0")</f>
        <v>DEPRECIATION EXPENSES</v>
      </c>
      <c r="H265" s="4">
        <v>11848.85</v>
      </c>
    </row>
    <row r="266" spans="1:8" x14ac:dyDescent="0.35">
      <c r="A266">
        <v>1014</v>
      </c>
      <c r="B266" t="s">
        <v>11</v>
      </c>
      <c r="C266" s="5" t="s">
        <v>319</v>
      </c>
      <c r="D266" s="8" t="s">
        <v>343</v>
      </c>
      <c r="E266">
        <v>62200110</v>
      </c>
      <c r="F266" t="str">
        <f>IFERROR(VLOOKUP(E:E,[1]Sheet1!$A:$C,3,FALSE),"0")</f>
        <v>DEPRECIATION EXP. - STORE EQUIPMENT</v>
      </c>
      <c r="G266" t="str">
        <f>IFERROR(VLOOKUP(E:E,[1]Sheet1!$A:$B,2,FALSE),"0")</f>
        <v>DEPRECIATION EXPENSES</v>
      </c>
      <c r="H266" s="4">
        <v>106212.22</v>
      </c>
    </row>
    <row r="267" spans="1:8" x14ac:dyDescent="0.35">
      <c r="A267">
        <v>1014</v>
      </c>
      <c r="B267" t="s">
        <v>11</v>
      </c>
      <c r="C267" s="5" t="s">
        <v>319</v>
      </c>
      <c r="D267" s="8" t="s">
        <v>343</v>
      </c>
      <c r="E267">
        <v>65000030</v>
      </c>
      <c r="F267" t="str">
        <f>IFERROR(VLOOKUP(E:E,[1]Sheet1!$A:$C,3,FALSE),"0")</f>
        <v>FREIGHT-OUT</v>
      </c>
      <c r="G267" t="str">
        <f>IFERROR(VLOOKUP(E:E,[1]Sheet1!$A:$B,2,FALSE),"0")</f>
        <v>SELLING GENERAL &amp; ADMIN EXPENSES</v>
      </c>
      <c r="H267" s="4">
        <v>368032</v>
      </c>
    </row>
  </sheetData>
  <sheetProtection password="8FB5" formatCells="0" formatColumns="0" formatRows="0" insertColumns="0" insertRows="0" insertHyperlinks="0" deleteColumns="0" deleteRows="0" sort="0" autoFilter="0" pivotTables="0"/>
  <autoFilter ref="A2:H267" xr:uid="{2FF96A42-E033-4C55-A3B5-951F2C26548B}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EA6D-0CEC-4B2A-883F-3793AFDB2091}">
  <dimension ref="A2:F266"/>
  <sheetViews>
    <sheetView zoomScale="70" zoomScaleNormal="70" workbookViewId="0">
      <selection activeCell="F266" sqref="F2:F266"/>
    </sheetView>
  </sheetViews>
  <sheetFormatPr defaultRowHeight="14.5" x14ac:dyDescent="0.35"/>
  <cols>
    <col min="1" max="1" width="9.54296875" bestFit="1" customWidth="1"/>
    <col min="2" max="2" width="13.26953125" customWidth="1"/>
    <col min="3" max="3" width="31" bestFit="1" customWidth="1"/>
    <col min="4" max="4" width="13.26953125" bestFit="1" customWidth="1"/>
  </cols>
  <sheetData>
    <row r="2" spans="1:6" x14ac:dyDescent="0.35">
      <c r="A2" s="5" t="s">
        <v>240</v>
      </c>
      <c r="B2">
        <v>600010</v>
      </c>
      <c r="C2" t="s">
        <v>251</v>
      </c>
      <c r="D2" s="4">
        <v>2708483.04</v>
      </c>
      <c r="E2" s="5" t="s">
        <v>319</v>
      </c>
      <c r="F2">
        <f>IFERROR(VLOOKUP(B:B,[1]Sheet1!$D:$G,4,FALSE),"0")</f>
        <v>60000010</v>
      </c>
    </row>
    <row r="3" spans="1:6" x14ac:dyDescent="0.35">
      <c r="A3" s="5" t="s">
        <v>240</v>
      </c>
      <c r="B3">
        <v>600020</v>
      </c>
      <c r="C3" s="4" t="s">
        <v>252</v>
      </c>
      <c r="D3" s="4">
        <v>8732.3700000000008</v>
      </c>
      <c r="E3" s="5" t="s">
        <v>319</v>
      </c>
      <c r="F3">
        <f>IFERROR(VLOOKUP(B:B,[1]Sheet1!$D:$G,4,FALSE),"0")</f>
        <v>60000030</v>
      </c>
    </row>
    <row r="4" spans="1:6" x14ac:dyDescent="0.35">
      <c r="A4" s="5" t="s">
        <v>240</v>
      </c>
      <c r="B4">
        <v>600030</v>
      </c>
      <c r="C4" s="4" t="s">
        <v>253</v>
      </c>
      <c r="D4" s="4">
        <v>205577.5</v>
      </c>
      <c r="E4" s="5" t="s">
        <v>319</v>
      </c>
      <c r="F4">
        <f>IFERROR(VLOOKUP(B:B,[1]Sheet1!$D:$G,4,FALSE),"0")</f>
        <v>60200010</v>
      </c>
    </row>
    <row r="5" spans="1:6" x14ac:dyDescent="0.35">
      <c r="A5" s="5" t="s">
        <v>240</v>
      </c>
      <c r="B5">
        <v>600050</v>
      </c>
      <c r="C5" s="4" t="s">
        <v>254</v>
      </c>
      <c r="D5" s="4">
        <v>225681.3</v>
      </c>
      <c r="E5" s="5" t="s">
        <v>319</v>
      </c>
      <c r="F5">
        <f>IFERROR(VLOOKUP(B:B,[1]Sheet1!$D:$G,4,FALSE),"0")</f>
        <v>60100010</v>
      </c>
    </row>
    <row r="6" spans="1:6" x14ac:dyDescent="0.35">
      <c r="A6" s="5" t="s">
        <v>240</v>
      </c>
      <c r="B6">
        <v>600060</v>
      </c>
      <c r="C6" s="4" t="s">
        <v>255</v>
      </c>
      <c r="D6" s="4">
        <v>153302.60999999999</v>
      </c>
      <c r="E6" s="5" t="s">
        <v>319</v>
      </c>
      <c r="F6">
        <f>IFERROR(VLOOKUP(B:B,[1]Sheet1!$D:$G,4,FALSE),"0")</f>
        <v>60100050</v>
      </c>
    </row>
    <row r="7" spans="1:6" x14ac:dyDescent="0.35">
      <c r="A7" s="5" t="s">
        <v>240</v>
      </c>
      <c r="B7">
        <v>600080</v>
      </c>
      <c r="C7" s="4" t="s">
        <v>256</v>
      </c>
      <c r="D7" s="4">
        <v>12100</v>
      </c>
      <c r="E7" s="5" t="s">
        <v>319</v>
      </c>
      <c r="F7">
        <f>IFERROR(VLOOKUP(B:B,[1]Sheet1!$D:$G,4,FALSE),"0")</f>
        <v>60200020</v>
      </c>
    </row>
    <row r="8" spans="1:6" x14ac:dyDescent="0.35">
      <c r="A8" s="5" t="s">
        <v>240</v>
      </c>
      <c r="B8">
        <v>600110</v>
      </c>
      <c r="C8" s="4" t="s">
        <v>257</v>
      </c>
      <c r="D8" s="4">
        <v>48345</v>
      </c>
      <c r="E8" s="5" t="s">
        <v>319</v>
      </c>
      <c r="F8">
        <f>IFERROR(VLOOKUP(B:B,[1]Sheet1!$D:$G,4,FALSE),"0")</f>
        <v>60200030</v>
      </c>
    </row>
    <row r="9" spans="1:6" x14ac:dyDescent="0.35">
      <c r="A9" s="5" t="s">
        <v>240</v>
      </c>
      <c r="B9">
        <v>600120</v>
      </c>
      <c r="C9" s="4" t="s">
        <v>258</v>
      </c>
      <c r="D9" s="4">
        <v>1808387.57</v>
      </c>
      <c r="E9" s="5" t="s">
        <v>319</v>
      </c>
      <c r="F9">
        <f>IFERROR(VLOOKUP(B:B,[1]Sheet1!$D:$G,4,FALSE),"0")</f>
        <v>60100030</v>
      </c>
    </row>
    <row r="10" spans="1:6" x14ac:dyDescent="0.35">
      <c r="A10" s="5" t="s">
        <v>240</v>
      </c>
      <c r="B10">
        <v>611020</v>
      </c>
      <c r="C10" s="4" t="s">
        <v>259</v>
      </c>
      <c r="D10" s="4">
        <v>47825.94</v>
      </c>
      <c r="E10" s="5" t="s">
        <v>319</v>
      </c>
      <c r="F10">
        <f>IFERROR(VLOOKUP(B:B,[1]Sheet1!$D:$G,4,FALSE),"0")</f>
        <v>60300020</v>
      </c>
    </row>
    <row r="11" spans="1:6" x14ac:dyDescent="0.35">
      <c r="A11" s="5" t="s">
        <v>240</v>
      </c>
      <c r="B11">
        <v>611060</v>
      </c>
      <c r="C11" s="4" t="s">
        <v>260</v>
      </c>
      <c r="D11" s="4">
        <v>-59715.86</v>
      </c>
      <c r="E11" s="5" t="s">
        <v>319</v>
      </c>
      <c r="F11">
        <f>IFERROR(VLOOKUP(B:B,[1]Sheet1!$D:$G,4,FALSE),"0")</f>
        <v>60300060</v>
      </c>
    </row>
    <row r="12" spans="1:6" x14ac:dyDescent="0.35">
      <c r="A12" s="5" t="s">
        <v>240</v>
      </c>
      <c r="B12">
        <v>611070</v>
      </c>
      <c r="C12" s="4" t="s">
        <v>261</v>
      </c>
      <c r="D12" s="4">
        <v>36000</v>
      </c>
      <c r="E12" s="5" t="s">
        <v>319</v>
      </c>
      <c r="F12">
        <f>IFERROR(VLOOKUP(B:B,[1]Sheet1!$D:$G,4,FALSE),"0")</f>
        <v>60300070</v>
      </c>
    </row>
    <row r="13" spans="1:6" x14ac:dyDescent="0.35">
      <c r="A13" s="5" t="s">
        <v>240</v>
      </c>
      <c r="B13">
        <v>612010</v>
      </c>
      <c r="C13" s="4" t="s">
        <v>262</v>
      </c>
      <c r="D13" s="4">
        <v>36400</v>
      </c>
      <c r="E13" s="5" t="s">
        <v>319</v>
      </c>
      <c r="F13">
        <f>IFERROR(VLOOKUP(B:B,[1]Sheet1!$D:$G,4,FALSE),"0")</f>
        <v>60400010</v>
      </c>
    </row>
    <row r="14" spans="1:6" x14ac:dyDescent="0.35">
      <c r="A14" s="5" t="s">
        <v>240</v>
      </c>
      <c r="B14">
        <v>612020</v>
      </c>
      <c r="C14" s="4" t="s">
        <v>263</v>
      </c>
      <c r="D14" s="4">
        <v>381435.64</v>
      </c>
      <c r="E14" s="5" t="s">
        <v>319</v>
      </c>
      <c r="F14">
        <f>IFERROR(VLOOKUP(B:B,[1]Sheet1!$D:$G,4,FALSE),"0")</f>
        <v>60600010</v>
      </c>
    </row>
    <row r="15" spans="1:6" x14ac:dyDescent="0.35">
      <c r="A15" s="5" t="s">
        <v>240</v>
      </c>
      <c r="B15">
        <v>612030</v>
      </c>
      <c r="C15" s="4" t="s">
        <v>264</v>
      </c>
      <c r="D15" s="4">
        <v>4967.0600000000004</v>
      </c>
      <c r="E15" s="5" t="s">
        <v>319</v>
      </c>
      <c r="F15">
        <f>IFERROR(VLOOKUP(B:B,[1]Sheet1!$D:$G,4,FALSE),"0")</f>
        <v>60400060</v>
      </c>
    </row>
    <row r="16" spans="1:6" x14ac:dyDescent="0.35">
      <c r="A16" s="5" t="s">
        <v>240</v>
      </c>
      <c r="B16">
        <v>613010</v>
      </c>
      <c r="C16" s="4" t="s">
        <v>265</v>
      </c>
      <c r="D16" s="4">
        <v>13330.25</v>
      </c>
      <c r="E16" s="5" t="s">
        <v>319</v>
      </c>
      <c r="F16">
        <f>IFERROR(VLOOKUP(B:B,[1]Sheet1!$D:$G,4,FALSE),"0")</f>
        <v>60800010</v>
      </c>
    </row>
    <row r="17" spans="1:6" x14ac:dyDescent="0.35">
      <c r="A17" s="5" t="s">
        <v>240</v>
      </c>
      <c r="B17">
        <v>613020</v>
      </c>
      <c r="C17" s="4" t="s">
        <v>266</v>
      </c>
      <c r="D17" s="4">
        <v>739195.16</v>
      </c>
      <c r="E17" s="5" t="s">
        <v>319</v>
      </c>
      <c r="F17">
        <f>IFERROR(VLOOKUP(B:B,[1]Sheet1!$D:$G,4,FALSE),"0")</f>
        <v>60800020</v>
      </c>
    </row>
    <row r="18" spans="1:6" x14ac:dyDescent="0.35">
      <c r="A18" s="5" t="s">
        <v>240</v>
      </c>
      <c r="B18">
        <v>614020</v>
      </c>
      <c r="C18" s="4" t="s">
        <v>267</v>
      </c>
      <c r="D18" s="4">
        <v>-408107.9</v>
      </c>
      <c r="E18" s="5" t="s">
        <v>319</v>
      </c>
      <c r="F18">
        <f>IFERROR(VLOOKUP(B:B,[1]Sheet1!$D:$G,4,FALSE),"0")</f>
        <v>60900010</v>
      </c>
    </row>
    <row r="19" spans="1:6" x14ac:dyDescent="0.35">
      <c r="A19" s="5" t="s">
        <v>240</v>
      </c>
      <c r="B19">
        <v>614030</v>
      </c>
      <c r="C19" s="4" t="s">
        <v>268</v>
      </c>
      <c r="D19" s="4">
        <v>53215.3</v>
      </c>
      <c r="E19" s="5" t="s">
        <v>319</v>
      </c>
      <c r="F19">
        <f>IFERROR(VLOOKUP(B:B,[1]Sheet1!$D:$G,4,FALSE),"0")</f>
        <v>60900100</v>
      </c>
    </row>
    <row r="20" spans="1:6" x14ac:dyDescent="0.35">
      <c r="A20" s="5" t="s">
        <v>240</v>
      </c>
      <c r="B20">
        <v>615020</v>
      </c>
      <c r="C20" s="4" t="s">
        <v>269</v>
      </c>
      <c r="D20" s="4">
        <v>200023.61</v>
      </c>
      <c r="E20" s="5" t="s">
        <v>319</v>
      </c>
      <c r="F20">
        <f>IFERROR(VLOOKUP(B:B,[1]Sheet1!$D:$G,4,FALSE),"0")</f>
        <v>61100020</v>
      </c>
    </row>
    <row r="21" spans="1:6" x14ac:dyDescent="0.35">
      <c r="A21" s="5" t="s">
        <v>240</v>
      </c>
      <c r="B21">
        <v>615030</v>
      </c>
      <c r="C21" s="4" t="s">
        <v>270</v>
      </c>
      <c r="D21" s="4">
        <v>9242.1299999999992</v>
      </c>
      <c r="E21" s="5" t="s">
        <v>319</v>
      </c>
      <c r="F21">
        <f>IFERROR(VLOOKUP(B:B,[1]Sheet1!$D:$G,4,FALSE),"0")</f>
        <v>61100030</v>
      </c>
    </row>
    <row r="22" spans="1:6" x14ac:dyDescent="0.35">
      <c r="A22" s="5" t="s">
        <v>240</v>
      </c>
      <c r="B22">
        <v>615040</v>
      </c>
      <c r="C22" s="4" t="s">
        <v>271</v>
      </c>
      <c r="D22" s="4">
        <v>22240.69</v>
      </c>
      <c r="E22" s="5" t="s">
        <v>319</v>
      </c>
      <c r="F22">
        <f>IFERROR(VLOOKUP(B:B,[1]Sheet1!$D:$G,4,FALSE),"0")</f>
        <v>61100040</v>
      </c>
    </row>
    <row r="23" spans="1:6" x14ac:dyDescent="0.35">
      <c r="A23" s="5" t="s">
        <v>240</v>
      </c>
      <c r="B23">
        <v>616030</v>
      </c>
      <c r="C23" s="4" t="s">
        <v>272</v>
      </c>
      <c r="D23" s="4">
        <v>6007</v>
      </c>
      <c r="E23" s="5" t="s">
        <v>319</v>
      </c>
      <c r="F23">
        <f>IFERROR(VLOOKUP(B:B,[1]Sheet1!$D:$G,4,FALSE),"0")</f>
        <v>61200020</v>
      </c>
    </row>
    <row r="24" spans="1:6" x14ac:dyDescent="0.35">
      <c r="A24" s="5" t="s">
        <v>240</v>
      </c>
      <c r="B24">
        <v>617010</v>
      </c>
      <c r="C24" s="4" t="s">
        <v>273</v>
      </c>
      <c r="D24" s="4">
        <v>212464.54</v>
      </c>
      <c r="E24" s="5" t="s">
        <v>319</v>
      </c>
      <c r="F24">
        <f>IFERROR(VLOOKUP(B:B,[1]Sheet1!$D:$G,4,FALSE),"0")</f>
        <v>61300010</v>
      </c>
    </row>
    <row r="25" spans="1:6" x14ac:dyDescent="0.35">
      <c r="A25" s="5" t="s">
        <v>240</v>
      </c>
      <c r="B25">
        <v>617030</v>
      </c>
      <c r="C25" s="4" t="s">
        <v>274</v>
      </c>
      <c r="D25" s="4">
        <v>106023.1</v>
      </c>
      <c r="E25" s="5" t="s">
        <v>319</v>
      </c>
      <c r="F25">
        <f>IFERROR(VLOOKUP(B:B,[1]Sheet1!$D:$G,4,FALSE),"0")</f>
        <v>61300040</v>
      </c>
    </row>
    <row r="26" spans="1:6" x14ac:dyDescent="0.35">
      <c r="A26" s="5" t="s">
        <v>240</v>
      </c>
      <c r="B26">
        <v>618020</v>
      </c>
      <c r="C26" s="4" t="s">
        <v>275</v>
      </c>
      <c r="D26" s="4">
        <v>222199.44</v>
      </c>
      <c r="E26" s="5" t="s">
        <v>319</v>
      </c>
      <c r="F26">
        <f>IFERROR(VLOOKUP(B:B,[1]Sheet1!$D:$G,4,FALSE),"0")</f>
        <v>61400030</v>
      </c>
    </row>
    <row r="27" spans="1:6" x14ac:dyDescent="0.35">
      <c r="A27" s="5" t="s">
        <v>240</v>
      </c>
      <c r="B27">
        <v>618040</v>
      </c>
      <c r="C27" s="4" t="s">
        <v>276</v>
      </c>
      <c r="D27" s="4">
        <v>247365.22</v>
      </c>
      <c r="E27" s="5" t="s">
        <v>319</v>
      </c>
      <c r="F27">
        <f>IFERROR(VLOOKUP(B:B,[1]Sheet1!$D:$G,4,FALSE),"0")</f>
        <v>60800060</v>
      </c>
    </row>
    <row r="28" spans="1:6" x14ac:dyDescent="0.35">
      <c r="A28" s="5" t="s">
        <v>240</v>
      </c>
      <c r="B28">
        <v>618060</v>
      </c>
      <c r="C28" s="4" t="s">
        <v>277</v>
      </c>
      <c r="D28" s="4">
        <v>4600</v>
      </c>
      <c r="E28" s="5" t="s">
        <v>319</v>
      </c>
      <c r="F28">
        <f>IFERROR(VLOOKUP(B:B,[1]Sheet1!$D:$G,4,FALSE),"0")</f>
        <v>61400140</v>
      </c>
    </row>
    <row r="29" spans="1:6" x14ac:dyDescent="0.35">
      <c r="A29" s="5" t="s">
        <v>240</v>
      </c>
      <c r="B29">
        <v>618090</v>
      </c>
      <c r="C29" s="4" t="s">
        <v>278</v>
      </c>
      <c r="D29" s="4">
        <v>410343.17</v>
      </c>
      <c r="E29" s="5" t="s">
        <v>319</v>
      </c>
      <c r="F29">
        <f>IFERROR(VLOOKUP(B:B,[1]Sheet1!$D:$G,4,FALSE),"0")</f>
        <v>61400010</v>
      </c>
    </row>
    <row r="30" spans="1:6" x14ac:dyDescent="0.35">
      <c r="A30" s="5" t="s">
        <v>240</v>
      </c>
      <c r="B30">
        <v>618110</v>
      </c>
      <c r="C30" s="4" t="s">
        <v>279</v>
      </c>
      <c r="D30" s="4">
        <v>88670</v>
      </c>
      <c r="E30" s="5" t="s">
        <v>319</v>
      </c>
      <c r="F30">
        <f>IFERROR(VLOOKUP(B:B,[1]Sheet1!$D:$G,4,FALSE),"0")</f>
        <v>61400040</v>
      </c>
    </row>
    <row r="31" spans="1:6" x14ac:dyDescent="0.35">
      <c r="A31" s="5" t="s">
        <v>240</v>
      </c>
      <c r="B31">
        <v>619010</v>
      </c>
      <c r="C31" s="4" t="s">
        <v>280</v>
      </c>
      <c r="D31" s="4">
        <v>297858</v>
      </c>
      <c r="E31" s="5" t="s">
        <v>319</v>
      </c>
      <c r="F31">
        <f>IFERROR(VLOOKUP(B:B,[1]Sheet1!$D:$G,4,FALSE),"0")</f>
        <v>60400040</v>
      </c>
    </row>
    <row r="32" spans="1:6" x14ac:dyDescent="0.35">
      <c r="A32" s="5" t="s">
        <v>240</v>
      </c>
      <c r="B32">
        <v>619020</v>
      </c>
      <c r="C32" s="4" t="s">
        <v>281</v>
      </c>
      <c r="D32" s="4">
        <v>59000</v>
      </c>
      <c r="E32" s="5" t="s">
        <v>319</v>
      </c>
      <c r="F32">
        <f>IFERROR(VLOOKUP(B:B,[1]Sheet1!$D:$G,4,FALSE),"0")</f>
        <v>60100040</v>
      </c>
    </row>
    <row r="33" spans="1:6" x14ac:dyDescent="0.35">
      <c r="A33" s="5" t="s">
        <v>240</v>
      </c>
      <c r="B33">
        <v>619070</v>
      </c>
      <c r="C33" s="4" t="s">
        <v>282</v>
      </c>
      <c r="D33" s="4">
        <v>1230</v>
      </c>
      <c r="E33" s="5" t="s">
        <v>319</v>
      </c>
      <c r="F33">
        <f>IFERROR(VLOOKUP(B:B,[1]Sheet1!$D:$G,4,FALSE),"0")</f>
        <v>60100090</v>
      </c>
    </row>
    <row r="34" spans="1:6" x14ac:dyDescent="0.35">
      <c r="A34" s="5" t="s">
        <v>240</v>
      </c>
      <c r="B34">
        <v>619110</v>
      </c>
      <c r="C34" s="4" t="s">
        <v>283</v>
      </c>
      <c r="D34" s="4">
        <v>1000</v>
      </c>
      <c r="E34" s="5" t="s">
        <v>319</v>
      </c>
      <c r="F34">
        <f>IFERROR(VLOOKUP(B:B,[1]Sheet1!$D:$G,4,FALSE),"0")</f>
        <v>60100170</v>
      </c>
    </row>
    <row r="35" spans="1:6" x14ac:dyDescent="0.35">
      <c r="A35" s="5" t="s">
        <v>240</v>
      </c>
      <c r="B35">
        <v>619120</v>
      </c>
      <c r="C35" s="4" t="s">
        <v>284</v>
      </c>
      <c r="D35" s="4">
        <v>5640</v>
      </c>
      <c r="E35" s="5" t="s">
        <v>319</v>
      </c>
      <c r="F35">
        <f>IFERROR(VLOOKUP(B:B,[1]Sheet1!$D:$G,4,FALSE),"0")</f>
        <v>60100180</v>
      </c>
    </row>
    <row r="36" spans="1:6" x14ac:dyDescent="0.35">
      <c r="A36" s="5" t="s">
        <v>240</v>
      </c>
      <c r="B36">
        <v>623030</v>
      </c>
      <c r="C36" s="4" t="s">
        <v>285</v>
      </c>
      <c r="D36" s="4">
        <v>85759.91</v>
      </c>
      <c r="E36" s="5" t="s">
        <v>319</v>
      </c>
      <c r="F36">
        <f>IFERROR(VLOOKUP(B:B,[1]Sheet1!$D:$G,4,FALSE),"0")</f>
        <v>61800010</v>
      </c>
    </row>
    <row r="37" spans="1:6" x14ac:dyDescent="0.35">
      <c r="A37" s="5" t="s">
        <v>240</v>
      </c>
      <c r="B37">
        <v>630050</v>
      </c>
      <c r="C37" s="4" t="s">
        <v>286</v>
      </c>
      <c r="D37" s="4">
        <v>6572.33</v>
      </c>
      <c r="E37" s="5" t="s">
        <v>319</v>
      </c>
      <c r="F37">
        <f>IFERROR(VLOOKUP(B:B,[1]Sheet1!$D:$G,4,FALSE),"0")</f>
        <v>62200050</v>
      </c>
    </row>
    <row r="38" spans="1:6" x14ac:dyDescent="0.35">
      <c r="A38" s="5" t="s">
        <v>240</v>
      </c>
      <c r="B38">
        <v>630070</v>
      </c>
      <c r="C38" s="4" t="s">
        <v>287</v>
      </c>
      <c r="D38" s="4">
        <v>1625</v>
      </c>
      <c r="E38" s="5" t="s">
        <v>319</v>
      </c>
      <c r="F38">
        <f>IFERROR(VLOOKUP(B:B,[1]Sheet1!$D:$G,4,FALSE),"0")</f>
        <v>62200130</v>
      </c>
    </row>
    <row r="39" spans="1:6" x14ac:dyDescent="0.35">
      <c r="A39" s="5" t="s">
        <v>240</v>
      </c>
      <c r="B39">
        <v>630130</v>
      </c>
      <c r="C39" s="4" t="s">
        <v>288</v>
      </c>
      <c r="D39" s="4">
        <v>362351.33</v>
      </c>
      <c r="E39" s="5" t="s">
        <v>319</v>
      </c>
      <c r="F39">
        <f>IFERROR(VLOOKUP(B:B,[1]Sheet1!$D:$G,4,FALSE),"0")</f>
        <v>62200110</v>
      </c>
    </row>
    <row r="40" spans="1:6" x14ac:dyDescent="0.35">
      <c r="A40" s="5" t="s">
        <v>240</v>
      </c>
      <c r="B40">
        <v>630140</v>
      </c>
      <c r="C40" s="4" t="s">
        <v>289</v>
      </c>
      <c r="D40" s="4">
        <v>7000</v>
      </c>
      <c r="E40" s="5" t="s">
        <v>319</v>
      </c>
      <c r="F40">
        <f>IFERROR(VLOOKUP(B:B,[1]Sheet1!$D:$G,4,FALSE),"0")</f>
        <v>62200190</v>
      </c>
    </row>
    <row r="41" spans="1:6" x14ac:dyDescent="0.35">
      <c r="A41" s="5" t="s">
        <v>240</v>
      </c>
      <c r="B41">
        <v>630180</v>
      </c>
      <c r="C41" s="4" t="s">
        <v>290</v>
      </c>
      <c r="D41" s="4">
        <v>24462.55</v>
      </c>
      <c r="E41" s="5" t="s">
        <v>319</v>
      </c>
      <c r="F41">
        <f>IFERROR(VLOOKUP(B:B,[1]Sheet1!$D:$G,4,FALSE),"0")</f>
        <v>62200140</v>
      </c>
    </row>
    <row r="42" spans="1:6" x14ac:dyDescent="0.35">
      <c r="A42" s="5" t="s">
        <v>240</v>
      </c>
      <c r="B42">
        <v>640010</v>
      </c>
      <c r="C42" s="4" t="s">
        <v>291</v>
      </c>
      <c r="D42" s="4">
        <v>2524605.89</v>
      </c>
      <c r="E42" s="5" t="s">
        <v>319</v>
      </c>
      <c r="F42">
        <f>IFERROR(VLOOKUP(B:B,[1]Sheet1!$D:$G,4,FALSE),"0")</f>
        <v>60700010</v>
      </c>
    </row>
    <row r="43" spans="1:6" x14ac:dyDescent="0.35">
      <c r="A43" s="5" t="s">
        <v>240</v>
      </c>
      <c r="B43">
        <v>640020</v>
      </c>
      <c r="C43" s="4" t="s">
        <v>292</v>
      </c>
      <c r="D43" s="4">
        <v>703605.11</v>
      </c>
      <c r="E43" s="5" t="s">
        <v>319</v>
      </c>
      <c r="F43">
        <f>IFERROR(VLOOKUP(B:B,[1]Sheet1!$D:$G,4,FALSE),"0")</f>
        <v>62600010</v>
      </c>
    </row>
    <row r="44" spans="1:6" x14ac:dyDescent="0.35">
      <c r="A44" s="5" t="s">
        <v>240</v>
      </c>
      <c r="B44">
        <v>640030</v>
      </c>
      <c r="C44" s="4" t="s">
        <v>293</v>
      </c>
      <c r="D44" s="4">
        <v>1326</v>
      </c>
      <c r="E44" s="5" t="s">
        <v>319</v>
      </c>
      <c r="F44">
        <f>IFERROR(VLOOKUP(B:B,[1]Sheet1!$D:$G,4,FALSE),"0")</f>
        <v>62900010</v>
      </c>
    </row>
    <row r="45" spans="1:6" x14ac:dyDescent="0.35">
      <c r="A45" s="5" t="s">
        <v>240</v>
      </c>
      <c r="B45">
        <v>640040</v>
      </c>
      <c r="C45" s="4" t="s">
        <v>294</v>
      </c>
      <c r="D45" s="4">
        <v>138310.21</v>
      </c>
      <c r="E45" s="5" t="s">
        <v>319</v>
      </c>
      <c r="F45">
        <f>IFERROR(VLOOKUP(B:B,[1]Sheet1!$D:$G,4,FALSE),"0")</f>
        <v>62900020</v>
      </c>
    </row>
    <row r="46" spans="1:6" x14ac:dyDescent="0.35">
      <c r="A46" s="5" t="s">
        <v>240</v>
      </c>
      <c r="B46">
        <v>640050</v>
      </c>
      <c r="C46" s="4" t="s">
        <v>295</v>
      </c>
      <c r="D46" s="4">
        <v>3684.41</v>
      </c>
      <c r="E46" s="5" t="s">
        <v>319</v>
      </c>
      <c r="F46">
        <f>IFERROR(VLOOKUP(B:B,[1]Sheet1!$D:$G,4,FALSE),"0")</f>
        <v>62500020</v>
      </c>
    </row>
    <row r="47" spans="1:6" x14ac:dyDescent="0.35">
      <c r="A47" s="5" t="s">
        <v>240</v>
      </c>
      <c r="B47">
        <v>640060</v>
      </c>
      <c r="C47" s="4" t="s">
        <v>296</v>
      </c>
      <c r="D47" s="4">
        <v>1012</v>
      </c>
      <c r="E47" s="5" t="s">
        <v>319</v>
      </c>
      <c r="F47">
        <f>IFERROR(VLOOKUP(B:B,[1]Sheet1!$D:$G,4,FALSE),"0")</f>
        <v>62500030</v>
      </c>
    </row>
    <row r="48" spans="1:6" x14ac:dyDescent="0.35">
      <c r="A48" s="5" t="s">
        <v>240</v>
      </c>
      <c r="B48">
        <v>640070</v>
      </c>
      <c r="C48" s="4" t="s">
        <v>297</v>
      </c>
      <c r="D48" s="4">
        <v>2620</v>
      </c>
      <c r="E48" s="5" t="s">
        <v>319</v>
      </c>
      <c r="F48">
        <f>IFERROR(VLOOKUP(B:B,[1]Sheet1!$D:$G,4,FALSE),"0")</f>
        <v>62800010</v>
      </c>
    </row>
    <row r="49" spans="1:6" x14ac:dyDescent="0.35">
      <c r="A49" s="5" t="s">
        <v>240</v>
      </c>
      <c r="B49">
        <v>640090</v>
      </c>
      <c r="C49" s="4" t="s">
        <v>298</v>
      </c>
      <c r="D49" s="4">
        <v>2908.01</v>
      </c>
      <c r="E49" s="5" t="s">
        <v>319</v>
      </c>
      <c r="F49">
        <f>IFERROR(VLOOKUP(B:B,[1]Sheet1!$D:$G,4,FALSE),"0")</f>
        <v>62900040</v>
      </c>
    </row>
    <row r="50" spans="1:6" x14ac:dyDescent="0.35">
      <c r="A50" s="5" t="s">
        <v>240</v>
      </c>
      <c r="B50">
        <v>640110</v>
      </c>
      <c r="C50" s="4" t="s">
        <v>299</v>
      </c>
      <c r="D50" s="4">
        <v>66980.06</v>
      </c>
      <c r="E50" s="5" t="s">
        <v>319</v>
      </c>
      <c r="F50">
        <f>IFERROR(VLOOKUP(B:B,[1]Sheet1!$D:$G,4,FALSE),"0")</f>
        <v>60100140</v>
      </c>
    </row>
    <row r="51" spans="1:6" x14ac:dyDescent="0.35">
      <c r="A51" s="5" t="s">
        <v>240</v>
      </c>
      <c r="B51">
        <v>640170</v>
      </c>
      <c r="C51" s="4" t="s">
        <v>300</v>
      </c>
      <c r="D51" s="4">
        <v>7486.5</v>
      </c>
      <c r="E51" s="5" t="s">
        <v>319</v>
      </c>
      <c r="F51">
        <f>IFERROR(VLOOKUP(B:B,[1]Sheet1!$D:$G,4,FALSE),"0")</f>
        <v>61000030</v>
      </c>
    </row>
    <row r="52" spans="1:6" x14ac:dyDescent="0.35">
      <c r="A52" s="5" t="s">
        <v>240</v>
      </c>
      <c r="B52">
        <v>640210</v>
      </c>
      <c r="C52" s="4" t="s">
        <v>301</v>
      </c>
      <c r="D52" s="4">
        <v>235107.41</v>
      </c>
      <c r="E52" s="5" t="s">
        <v>319</v>
      </c>
      <c r="F52">
        <f>IFERROR(VLOOKUP(B:B,[1]Sheet1!$D:$G,4,FALSE),"0")</f>
        <v>62600040</v>
      </c>
    </row>
    <row r="53" spans="1:6" x14ac:dyDescent="0.35">
      <c r="A53" s="5" t="s">
        <v>240</v>
      </c>
      <c r="B53">
        <v>640980</v>
      </c>
      <c r="C53" s="4" t="s">
        <v>302</v>
      </c>
      <c r="D53" s="4">
        <v>542559.27</v>
      </c>
      <c r="E53" s="5" t="s">
        <v>319</v>
      </c>
      <c r="F53">
        <f>IFERROR(VLOOKUP(B:B,[1]Sheet1!$D:$G,4,FALSE),"0")</f>
        <v>65000030</v>
      </c>
    </row>
    <row r="54" spans="1:6" x14ac:dyDescent="0.35">
      <c r="A54" s="5" t="s">
        <v>241</v>
      </c>
      <c r="B54">
        <v>600010</v>
      </c>
      <c r="C54" s="4" t="s">
        <v>251</v>
      </c>
      <c r="D54" s="4">
        <v>396054.64</v>
      </c>
      <c r="E54" s="5" t="s">
        <v>320</v>
      </c>
      <c r="F54">
        <f>IFERROR(VLOOKUP(B:B,[1]Sheet1!$D:$G,4,FALSE),"0")</f>
        <v>60000010</v>
      </c>
    </row>
    <row r="55" spans="1:6" x14ac:dyDescent="0.35">
      <c r="A55" s="5" t="s">
        <v>241</v>
      </c>
      <c r="B55">
        <v>600020</v>
      </c>
      <c r="C55" s="4" t="s">
        <v>252</v>
      </c>
      <c r="D55" s="4">
        <v>24916.92</v>
      </c>
      <c r="E55" s="5" t="s">
        <v>320</v>
      </c>
      <c r="F55">
        <f>IFERROR(VLOOKUP(B:B,[1]Sheet1!$D:$G,4,FALSE),"0")</f>
        <v>60000030</v>
      </c>
    </row>
    <row r="56" spans="1:6" x14ac:dyDescent="0.35">
      <c r="A56" s="5" t="s">
        <v>241</v>
      </c>
      <c r="B56">
        <v>600030</v>
      </c>
      <c r="C56" s="4" t="s">
        <v>253</v>
      </c>
      <c r="D56" s="4">
        <v>34010</v>
      </c>
      <c r="E56" s="5" t="s">
        <v>320</v>
      </c>
      <c r="F56">
        <f>IFERROR(VLOOKUP(B:B,[1]Sheet1!$D:$G,4,FALSE),"0")</f>
        <v>60200010</v>
      </c>
    </row>
    <row r="57" spans="1:6" x14ac:dyDescent="0.35">
      <c r="A57" s="5" t="s">
        <v>241</v>
      </c>
      <c r="B57">
        <v>600050</v>
      </c>
      <c r="C57" s="4" t="s">
        <v>254</v>
      </c>
      <c r="D57" s="4">
        <v>25175.4</v>
      </c>
      <c r="E57" s="5" t="s">
        <v>320</v>
      </c>
      <c r="F57">
        <f>IFERROR(VLOOKUP(B:B,[1]Sheet1!$D:$G,4,FALSE),"0")</f>
        <v>60100010</v>
      </c>
    </row>
    <row r="58" spans="1:6" x14ac:dyDescent="0.35">
      <c r="A58" s="5" t="s">
        <v>241</v>
      </c>
      <c r="B58">
        <v>600080</v>
      </c>
      <c r="C58" s="4" t="s">
        <v>256</v>
      </c>
      <c r="D58" s="4">
        <v>2300</v>
      </c>
      <c r="E58" s="5" t="s">
        <v>320</v>
      </c>
      <c r="F58">
        <f>IFERROR(VLOOKUP(B:B,[1]Sheet1!$D:$G,4,FALSE),"0")</f>
        <v>60200020</v>
      </c>
    </row>
    <row r="59" spans="1:6" x14ac:dyDescent="0.35">
      <c r="A59" s="5" t="s">
        <v>241</v>
      </c>
      <c r="B59">
        <v>600110</v>
      </c>
      <c r="C59" s="4" t="s">
        <v>257</v>
      </c>
      <c r="D59" s="4">
        <v>6625</v>
      </c>
      <c r="E59" s="5" t="s">
        <v>320</v>
      </c>
      <c r="F59">
        <f>IFERROR(VLOOKUP(B:B,[1]Sheet1!$D:$G,4,FALSE),"0")</f>
        <v>60200030</v>
      </c>
    </row>
    <row r="60" spans="1:6" x14ac:dyDescent="0.35">
      <c r="A60" s="5" t="s">
        <v>241</v>
      </c>
      <c r="B60">
        <v>600120</v>
      </c>
      <c r="C60" s="4" t="s">
        <v>258</v>
      </c>
      <c r="D60" s="4">
        <v>169094.77</v>
      </c>
      <c r="E60" s="5" t="s">
        <v>320</v>
      </c>
      <c r="F60">
        <f>IFERROR(VLOOKUP(B:B,[1]Sheet1!$D:$G,4,FALSE),"0")</f>
        <v>60100030</v>
      </c>
    </row>
    <row r="61" spans="1:6" x14ac:dyDescent="0.35">
      <c r="A61" s="5" t="s">
        <v>241</v>
      </c>
      <c r="B61">
        <v>613010</v>
      </c>
      <c r="C61" s="4" t="s">
        <v>265</v>
      </c>
      <c r="D61">
        <v>470</v>
      </c>
      <c r="E61" s="5" t="s">
        <v>320</v>
      </c>
      <c r="F61">
        <f>IFERROR(VLOOKUP(B:B,[1]Sheet1!$D:$G,4,FALSE),"0")</f>
        <v>60800010</v>
      </c>
    </row>
    <row r="62" spans="1:6" x14ac:dyDescent="0.35">
      <c r="A62" s="5" t="s">
        <v>241</v>
      </c>
      <c r="B62">
        <v>613020</v>
      </c>
      <c r="C62" t="s">
        <v>266</v>
      </c>
      <c r="D62" s="4">
        <v>89775.48</v>
      </c>
      <c r="E62" s="5" t="s">
        <v>320</v>
      </c>
      <c r="F62">
        <f>IFERROR(VLOOKUP(B:B,[1]Sheet1!$D:$G,4,FALSE),"0")</f>
        <v>60800020</v>
      </c>
    </row>
    <row r="63" spans="1:6" x14ac:dyDescent="0.35">
      <c r="A63" s="5" t="s">
        <v>241</v>
      </c>
      <c r="B63">
        <v>615020</v>
      </c>
      <c r="C63" s="4" t="s">
        <v>269</v>
      </c>
      <c r="D63" s="4">
        <v>5400.03</v>
      </c>
      <c r="E63" s="5" t="s">
        <v>320</v>
      </c>
      <c r="F63">
        <f>IFERROR(VLOOKUP(B:B,[1]Sheet1!$D:$G,4,FALSE),"0")</f>
        <v>61100020</v>
      </c>
    </row>
    <row r="64" spans="1:6" x14ac:dyDescent="0.35">
      <c r="A64" s="5" t="s">
        <v>241</v>
      </c>
      <c r="B64">
        <v>617010</v>
      </c>
      <c r="C64" s="4" t="s">
        <v>273</v>
      </c>
      <c r="D64" s="4">
        <v>51395.81</v>
      </c>
      <c r="E64" s="5" t="s">
        <v>320</v>
      </c>
      <c r="F64">
        <f>IFERROR(VLOOKUP(B:B,[1]Sheet1!$D:$G,4,FALSE),"0")</f>
        <v>61300010</v>
      </c>
    </row>
    <row r="65" spans="1:6" x14ac:dyDescent="0.35">
      <c r="A65" s="5" t="s">
        <v>241</v>
      </c>
      <c r="B65">
        <v>617030</v>
      </c>
      <c r="C65" s="4" t="s">
        <v>274</v>
      </c>
      <c r="D65" s="4">
        <v>9707.75</v>
      </c>
      <c r="E65" s="5" t="s">
        <v>320</v>
      </c>
      <c r="F65">
        <f>IFERROR(VLOOKUP(B:B,[1]Sheet1!$D:$G,4,FALSE),"0")</f>
        <v>61300040</v>
      </c>
    </row>
    <row r="66" spans="1:6" x14ac:dyDescent="0.35">
      <c r="A66" s="5" t="s">
        <v>241</v>
      </c>
      <c r="B66">
        <v>618040</v>
      </c>
      <c r="C66" s="4" t="s">
        <v>276</v>
      </c>
      <c r="D66" s="4">
        <v>36610</v>
      </c>
      <c r="E66" s="5" t="s">
        <v>320</v>
      </c>
      <c r="F66">
        <f>IFERROR(VLOOKUP(B:B,[1]Sheet1!$D:$G,4,FALSE),"0")</f>
        <v>60800060</v>
      </c>
    </row>
    <row r="67" spans="1:6" x14ac:dyDescent="0.35">
      <c r="A67" s="5" t="s">
        <v>241</v>
      </c>
      <c r="B67">
        <v>619010</v>
      </c>
      <c r="C67" s="4" t="s">
        <v>280</v>
      </c>
      <c r="D67" s="4">
        <v>6339</v>
      </c>
      <c r="E67" s="5" t="s">
        <v>320</v>
      </c>
      <c r="F67">
        <f>IFERROR(VLOOKUP(B:B,[1]Sheet1!$D:$G,4,FALSE),"0")</f>
        <v>60400040</v>
      </c>
    </row>
    <row r="68" spans="1:6" x14ac:dyDescent="0.35">
      <c r="A68" s="5" t="s">
        <v>241</v>
      </c>
      <c r="B68">
        <v>619110</v>
      </c>
      <c r="C68" s="4" t="s">
        <v>283</v>
      </c>
      <c r="D68" s="4">
        <v>1000</v>
      </c>
      <c r="E68" s="5" t="s">
        <v>320</v>
      </c>
      <c r="F68">
        <f>IFERROR(VLOOKUP(B:B,[1]Sheet1!$D:$G,4,FALSE),"0")</f>
        <v>60100170</v>
      </c>
    </row>
    <row r="69" spans="1:6" x14ac:dyDescent="0.35">
      <c r="A69" s="5" t="s">
        <v>241</v>
      </c>
      <c r="B69">
        <v>619120</v>
      </c>
      <c r="C69" s="4" t="s">
        <v>284</v>
      </c>
      <c r="D69" s="4">
        <v>2460</v>
      </c>
      <c r="E69" s="5" t="s">
        <v>320</v>
      </c>
      <c r="F69">
        <f>IFERROR(VLOOKUP(B:B,[1]Sheet1!$D:$G,4,FALSE),"0")</f>
        <v>60100180</v>
      </c>
    </row>
    <row r="70" spans="1:6" x14ac:dyDescent="0.35">
      <c r="A70" s="5" t="s">
        <v>241</v>
      </c>
      <c r="B70">
        <v>623030</v>
      </c>
      <c r="C70" s="4" t="s">
        <v>285</v>
      </c>
      <c r="D70" s="4">
        <v>31500</v>
      </c>
      <c r="E70" s="5" t="s">
        <v>320</v>
      </c>
      <c r="F70">
        <f>IFERROR(VLOOKUP(B:B,[1]Sheet1!$D:$G,4,FALSE),"0")</f>
        <v>61800010</v>
      </c>
    </row>
    <row r="71" spans="1:6" x14ac:dyDescent="0.35">
      <c r="A71" s="5" t="s">
        <v>241</v>
      </c>
      <c r="B71">
        <v>630180</v>
      </c>
      <c r="C71" s="4" t="s">
        <v>290</v>
      </c>
      <c r="D71" s="4">
        <v>39822.22</v>
      </c>
      <c r="E71" s="5" t="s">
        <v>320</v>
      </c>
      <c r="F71">
        <f>IFERROR(VLOOKUP(B:B,[1]Sheet1!$D:$G,4,FALSE),"0")</f>
        <v>62200140</v>
      </c>
    </row>
    <row r="72" spans="1:6" x14ac:dyDescent="0.35">
      <c r="A72" s="5" t="s">
        <v>241</v>
      </c>
      <c r="B72">
        <v>640020</v>
      </c>
      <c r="C72" s="4" t="s">
        <v>292</v>
      </c>
      <c r="D72" s="4">
        <v>5025.47</v>
      </c>
      <c r="E72" s="5" t="s">
        <v>320</v>
      </c>
      <c r="F72">
        <f>IFERROR(VLOOKUP(B:B,[1]Sheet1!$D:$G,4,FALSE),"0")</f>
        <v>62600010</v>
      </c>
    </row>
    <row r="73" spans="1:6" x14ac:dyDescent="0.35">
      <c r="A73" s="5" t="s">
        <v>241</v>
      </c>
      <c r="B73">
        <v>640210</v>
      </c>
      <c r="C73" s="4" t="s">
        <v>301</v>
      </c>
      <c r="D73" s="4">
        <v>8444</v>
      </c>
      <c r="E73" s="5" t="s">
        <v>320</v>
      </c>
      <c r="F73">
        <f>IFERROR(VLOOKUP(B:B,[1]Sheet1!$D:$G,4,FALSE),"0")</f>
        <v>62600040</v>
      </c>
    </row>
    <row r="74" spans="1:6" x14ac:dyDescent="0.35">
      <c r="A74" s="5" t="s">
        <v>242</v>
      </c>
      <c r="B74">
        <v>600010</v>
      </c>
      <c r="C74" s="4" t="s">
        <v>251</v>
      </c>
      <c r="D74" s="4">
        <v>1342622.88</v>
      </c>
      <c r="E74" s="5" t="s">
        <v>321</v>
      </c>
      <c r="F74">
        <f>IFERROR(VLOOKUP(B:B,[1]Sheet1!$D:$G,4,FALSE),"0")</f>
        <v>60000010</v>
      </c>
    </row>
    <row r="75" spans="1:6" x14ac:dyDescent="0.35">
      <c r="A75" s="5" t="s">
        <v>242</v>
      </c>
      <c r="B75">
        <v>600030</v>
      </c>
      <c r="C75" s="4" t="s">
        <v>253</v>
      </c>
      <c r="D75" s="4">
        <v>106257.5</v>
      </c>
      <c r="E75" s="5" t="s">
        <v>321</v>
      </c>
      <c r="F75">
        <f>IFERROR(VLOOKUP(B:B,[1]Sheet1!$D:$G,4,FALSE),"0")</f>
        <v>60200010</v>
      </c>
    </row>
    <row r="76" spans="1:6" x14ac:dyDescent="0.35">
      <c r="A76" s="5" t="s">
        <v>242</v>
      </c>
      <c r="B76">
        <v>600050</v>
      </c>
      <c r="C76" s="4" t="s">
        <v>254</v>
      </c>
      <c r="D76" s="4">
        <v>105819.59</v>
      </c>
      <c r="E76" s="5" t="s">
        <v>321</v>
      </c>
      <c r="F76">
        <f>IFERROR(VLOOKUP(B:B,[1]Sheet1!$D:$G,4,FALSE),"0")</f>
        <v>60100010</v>
      </c>
    </row>
    <row r="77" spans="1:6" x14ac:dyDescent="0.35">
      <c r="A77" s="5" t="s">
        <v>242</v>
      </c>
      <c r="B77">
        <v>600080</v>
      </c>
      <c r="C77" s="4" t="s">
        <v>256</v>
      </c>
      <c r="D77" s="4">
        <v>8400</v>
      </c>
      <c r="E77" s="5" t="s">
        <v>321</v>
      </c>
      <c r="F77">
        <f>IFERROR(VLOOKUP(B:B,[1]Sheet1!$D:$G,4,FALSE),"0")</f>
        <v>60200020</v>
      </c>
    </row>
    <row r="78" spans="1:6" x14ac:dyDescent="0.35">
      <c r="A78" s="5" t="s">
        <v>242</v>
      </c>
      <c r="B78">
        <v>600110</v>
      </c>
      <c r="C78" s="4" t="s">
        <v>257</v>
      </c>
      <c r="D78" s="4">
        <v>23980</v>
      </c>
      <c r="E78" s="5" t="s">
        <v>321</v>
      </c>
      <c r="F78">
        <f>IFERROR(VLOOKUP(B:B,[1]Sheet1!$D:$G,4,FALSE),"0")</f>
        <v>60200030</v>
      </c>
    </row>
    <row r="79" spans="1:6" x14ac:dyDescent="0.35">
      <c r="A79" s="5" t="s">
        <v>242</v>
      </c>
      <c r="B79">
        <v>600120</v>
      </c>
      <c r="C79" s="4" t="s">
        <v>258</v>
      </c>
      <c r="D79" s="4">
        <v>307017.46000000002</v>
      </c>
      <c r="E79" s="5" t="s">
        <v>321</v>
      </c>
      <c r="F79">
        <f>IFERROR(VLOOKUP(B:B,[1]Sheet1!$D:$G,4,FALSE),"0")</f>
        <v>60100030</v>
      </c>
    </row>
    <row r="80" spans="1:6" x14ac:dyDescent="0.35">
      <c r="A80" s="5" t="s">
        <v>242</v>
      </c>
      <c r="B80">
        <v>612020</v>
      </c>
      <c r="C80" s="4" t="s">
        <v>263</v>
      </c>
      <c r="D80" s="4">
        <v>178996</v>
      </c>
      <c r="E80" s="5" t="s">
        <v>321</v>
      </c>
      <c r="F80">
        <f>IFERROR(VLOOKUP(B:B,[1]Sheet1!$D:$G,4,FALSE),"0")</f>
        <v>60600010</v>
      </c>
    </row>
    <row r="81" spans="1:6" x14ac:dyDescent="0.35">
      <c r="A81" s="5" t="s">
        <v>242</v>
      </c>
      <c r="B81">
        <v>613010</v>
      </c>
      <c r="C81" s="4" t="s">
        <v>265</v>
      </c>
      <c r="D81" s="4">
        <v>1860</v>
      </c>
      <c r="E81" s="5" t="s">
        <v>321</v>
      </c>
      <c r="F81">
        <f>IFERROR(VLOOKUP(B:B,[1]Sheet1!$D:$G,4,FALSE),"0")</f>
        <v>60800010</v>
      </c>
    </row>
    <row r="82" spans="1:6" x14ac:dyDescent="0.35">
      <c r="A82" s="5" t="s">
        <v>242</v>
      </c>
      <c r="B82">
        <v>614030</v>
      </c>
      <c r="C82" s="4" t="s">
        <v>268</v>
      </c>
      <c r="D82" s="4">
        <v>40541.42</v>
      </c>
      <c r="E82" s="5" t="s">
        <v>321</v>
      </c>
      <c r="F82">
        <f>IFERROR(VLOOKUP(B:B,[1]Sheet1!$D:$G,4,FALSE),"0")</f>
        <v>60900100</v>
      </c>
    </row>
    <row r="83" spans="1:6" x14ac:dyDescent="0.35">
      <c r="A83" s="5" t="s">
        <v>242</v>
      </c>
      <c r="B83">
        <v>615020</v>
      </c>
      <c r="C83" s="4" t="s">
        <v>269</v>
      </c>
      <c r="D83" s="4">
        <v>117021.39</v>
      </c>
      <c r="E83" s="5" t="s">
        <v>321</v>
      </c>
      <c r="F83">
        <f>IFERROR(VLOOKUP(B:B,[1]Sheet1!$D:$G,4,FALSE),"0")</f>
        <v>61100020</v>
      </c>
    </row>
    <row r="84" spans="1:6" x14ac:dyDescent="0.35">
      <c r="A84" s="5" t="s">
        <v>242</v>
      </c>
      <c r="B84">
        <v>615040</v>
      </c>
      <c r="C84" s="4" t="s">
        <v>271</v>
      </c>
      <c r="D84">
        <v>475</v>
      </c>
      <c r="E84" s="5" t="s">
        <v>321</v>
      </c>
      <c r="F84">
        <f>IFERROR(VLOOKUP(B:B,[1]Sheet1!$D:$G,4,FALSE),"0")</f>
        <v>61100040</v>
      </c>
    </row>
    <row r="85" spans="1:6" x14ac:dyDescent="0.35">
      <c r="A85" s="5" t="s">
        <v>242</v>
      </c>
      <c r="B85">
        <v>616030</v>
      </c>
      <c r="C85" t="s">
        <v>272</v>
      </c>
      <c r="D85">
        <v>210</v>
      </c>
      <c r="E85" s="5" t="s">
        <v>321</v>
      </c>
      <c r="F85">
        <f>IFERROR(VLOOKUP(B:B,[1]Sheet1!$D:$G,4,FALSE),"0")</f>
        <v>61200020</v>
      </c>
    </row>
    <row r="86" spans="1:6" x14ac:dyDescent="0.35">
      <c r="A86" s="5" t="s">
        <v>242</v>
      </c>
      <c r="B86">
        <v>617010</v>
      </c>
      <c r="C86" t="s">
        <v>273</v>
      </c>
      <c r="D86" s="4">
        <v>134908.43</v>
      </c>
      <c r="E86" s="5" t="s">
        <v>321</v>
      </c>
      <c r="F86">
        <f>IFERROR(VLOOKUP(B:B,[1]Sheet1!$D:$G,4,FALSE),"0")</f>
        <v>61300010</v>
      </c>
    </row>
    <row r="87" spans="1:6" x14ac:dyDescent="0.35">
      <c r="A87" s="5" t="s">
        <v>242</v>
      </c>
      <c r="B87">
        <v>617030</v>
      </c>
      <c r="C87" s="4" t="s">
        <v>274</v>
      </c>
      <c r="D87" s="4">
        <v>128988.91</v>
      </c>
      <c r="E87" s="5" t="s">
        <v>321</v>
      </c>
      <c r="F87">
        <f>IFERROR(VLOOKUP(B:B,[1]Sheet1!$D:$G,4,FALSE),"0")</f>
        <v>61300040</v>
      </c>
    </row>
    <row r="88" spans="1:6" x14ac:dyDescent="0.35">
      <c r="A88" s="5" t="s">
        <v>242</v>
      </c>
      <c r="B88">
        <v>619010</v>
      </c>
      <c r="C88" s="4" t="s">
        <v>280</v>
      </c>
      <c r="D88" s="4">
        <v>303099.5</v>
      </c>
      <c r="E88" s="5" t="s">
        <v>321</v>
      </c>
      <c r="F88">
        <f>IFERROR(VLOOKUP(B:B,[1]Sheet1!$D:$G,4,FALSE),"0")</f>
        <v>60400040</v>
      </c>
    </row>
    <row r="89" spans="1:6" x14ac:dyDescent="0.35">
      <c r="A89" s="5" t="s">
        <v>242</v>
      </c>
      <c r="B89">
        <v>619120</v>
      </c>
      <c r="C89" s="4" t="s">
        <v>284</v>
      </c>
      <c r="D89" s="4">
        <v>1230</v>
      </c>
      <c r="E89" s="5" t="s">
        <v>321</v>
      </c>
      <c r="F89">
        <f>IFERROR(VLOOKUP(B:B,[1]Sheet1!$D:$G,4,FALSE),"0")</f>
        <v>60100180</v>
      </c>
    </row>
    <row r="90" spans="1:6" x14ac:dyDescent="0.35">
      <c r="A90" s="5" t="s">
        <v>242</v>
      </c>
      <c r="B90">
        <v>630110</v>
      </c>
      <c r="C90" s="4" t="s">
        <v>303</v>
      </c>
      <c r="D90" s="4">
        <v>263960.65999999997</v>
      </c>
      <c r="E90" s="5" t="s">
        <v>321</v>
      </c>
      <c r="F90">
        <f>IFERROR(VLOOKUP(B:B,[1]Sheet1!$D:$G,4,FALSE),"0")</f>
        <v>62200170</v>
      </c>
    </row>
    <row r="91" spans="1:6" x14ac:dyDescent="0.35">
      <c r="A91" s="5" t="s">
        <v>242</v>
      </c>
      <c r="B91">
        <v>630180</v>
      </c>
      <c r="C91" s="4" t="s">
        <v>290</v>
      </c>
      <c r="D91" s="4">
        <v>21443.45</v>
      </c>
      <c r="E91" s="5" t="s">
        <v>321</v>
      </c>
      <c r="F91">
        <f>IFERROR(VLOOKUP(B:B,[1]Sheet1!$D:$G,4,FALSE),"0")</f>
        <v>62200140</v>
      </c>
    </row>
    <row r="92" spans="1:6" x14ac:dyDescent="0.35">
      <c r="A92" s="5" t="s">
        <v>242</v>
      </c>
      <c r="B92">
        <v>640010</v>
      </c>
      <c r="C92" s="4" t="s">
        <v>291</v>
      </c>
      <c r="D92" s="4">
        <v>1400656.14</v>
      </c>
      <c r="E92" s="5" t="s">
        <v>321</v>
      </c>
      <c r="F92">
        <f>IFERROR(VLOOKUP(B:B,[1]Sheet1!$D:$G,4,FALSE),"0")</f>
        <v>60700010</v>
      </c>
    </row>
    <row r="93" spans="1:6" x14ac:dyDescent="0.35">
      <c r="A93" s="5" t="s">
        <v>242</v>
      </c>
      <c r="B93">
        <v>640020</v>
      </c>
      <c r="C93" s="4" t="s">
        <v>292</v>
      </c>
      <c r="D93" s="4">
        <v>501552.12</v>
      </c>
      <c r="E93" s="5" t="s">
        <v>321</v>
      </c>
      <c r="F93">
        <f>IFERROR(VLOOKUP(B:B,[1]Sheet1!$D:$G,4,FALSE),"0")</f>
        <v>62600010</v>
      </c>
    </row>
    <row r="94" spans="1:6" x14ac:dyDescent="0.35">
      <c r="A94" s="5" t="s">
        <v>242</v>
      </c>
      <c r="B94">
        <v>640210</v>
      </c>
      <c r="C94" s="4" t="s">
        <v>301</v>
      </c>
      <c r="D94" s="4">
        <v>56501.43</v>
      </c>
      <c r="E94" s="5" t="s">
        <v>321</v>
      </c>
      <c r="F94">
        <f>IFERROR(VLOOKUP(B:B,[1]Sheet1!$D:$G,4,FALSE),"0")</f>
        <v>62600040</v>
      </c>
    </row>
    <row r="95" spans="1:6" x14ac:dyDescent="0.35">
      <c r="A95">
        <v>50000104</v>
      </c>
      <c r="B95">
        <v>611060</v>
      </c>
      <c r="C95" s="4" t="s">
        <v>260</v>
      </c>
      <c r="D95" s="4">
        <v>32767712.879999999</v>
      </c>
      <c r="E95">
        <v>50000104</v>
      </c>
      <c r="F95">
        <f>IFERROR(VLOOKUP(B:B,[1]Sheet1!$D:$G,4,FALSE),"0")</f>
        <v>60300060</v>
      </c>
    </row>
    <row r="96" spans="1:6" x14ac:dyDescent="0.35">
      <c r="A96">
        <v>50000104</v>
      </c>
      <c r="B96">
        <v>612020</v>
      </c>
      <c r="C96" s="4" t="s">
        <v>263</v>
      </c>
      <c r="D96" s="4">
        <v>14843</v>
      </c>
      <c r="E96">
        <v>50000104</v>
      </c>
      <c r="F96">
        <f>IFERROR(VLOOKUP(B:B,[1]Sheet1!$D:$G,4,FALSE),"0")</f>
        <v>60600010</v>
      </c>
    </row>
    <row r="97" spans="1:6" x14ac:dyDescent="0.35">
      <c r="A97">
        <v>50000104</v>
      </c>
      <c r="B97">
        <v>613010</v>
      </c>
      <c r="C97" s="4" t="s">
        <v>265</v>
      </c>
      <c r="D97" s="4">
        <v>48500</v>
      </c>
      <c r="E97">
        <v>50000104</v>
      </c>
      <c r="F97">
        <f>IFERROR(VLOOKUP(B:B,[1]Sheet1!$D:$G,4,FALSE),"0")</f>
        <v>60800010</v>
      </c>
    </row>
    <row r="98" spans="1:6" x14ac:dyDescent="0.35">
      <c r="A98">
        <v>50000104</v>
      </c>
      <c r="B98">
        <v>613020</v>
      </c>
      <c r="C98" s="4" t="s">
        <v>266</v>
      </c>
      <c r="D98" s="4">
        <v>7305524.6600000001</v>
      </c>
      <c r="E98">
        <v>50000104</v>
      </c>
      <c r="F98">
        <f>IFERROR(VLOOKUP(B:B,[1]Sheet1!$D:$G,4,FALSE),"0")</f>
        <v>60800020</v>
      </c>
    </row>
    <row r="99" spans="1:6" x14ac:dyDescent="0.35">
      <c r="A99">
        <v>50000104</v>
      </c>
      <c r="B99">
        <v>613030</v>
      </c>
      <c r="C99" s="4" t="s">
        <v>304</v>
      </c>
      <c r="D99" s="4">
        <v>207724</v>
      </c>
      <c r="E99">
        <v>50000104</v>
      </c>
      <c r="F99">
        <f>IFERROR(VLOOKUP(B:B,[1]Sheet1!$D:$G,4,FALSE),"0")</f>
        <v>60800030</v>
      </c>
    </row>
    <row r="100" spans="1:6" x14ac:dyDescent="0.35">
      <c r="A100">
        <v>50000104</v>
      </c>
      <c r="B100">
        <v>613050</v>
      </c>
      <c r="C100" s="4" t="s">
        <v>305</v>
      </c>
      <c r="D100" s="4">
        <v>81000</v>
      </c>
      <c r="E100">
        <v>50000104</v>
      </c>
      <c r="F100">
        <f>IFERROR(VLOOKUP(B:B,[1]Sheet1!$D:$G,4,FALSE),"0")</f>
        <v>60900040</v>
      </c>
    </row>
    <row r="101" spans="1:6" x14ac:dyDescent="0.35">
      <c r="A101">
        <v>50000104</v>
      </c>
      <c r="B101">
        <v>614020</v>
      </c>
      <c r="C101" s="4" t="s">
        <v>267</v>
      </c>
      <c r="D101" s="4">
        <v>8431642.5899999999</v>
      </c>
      <c r="E101">
        <v>50000104</v>
      </c>
      <c r="F101">
        <f>IFERROR(VLOOKUP(B:B,[1]Sheet1!$D:$G,4,FALSE),"0")</f>
        <v>60900010</v>
      </c>
    </row>
    <row r="102" spans="1:6" x14ac:dyDescent="0.35">
      <c r="A102">
        <v>50000104</v>
      </c>
      <c r="B102">
        <v>614070</v>
      </c>
      <c r="C102" s="4" t="s">
        <v>306</v>
      </c>
      <c r="D102" s="4">
        <v>11226</v>
      </c>
      <c r="E102">
        <v>50000104</v>
      </c>
      <c r="F102">
        <f>IFERROR(VLOOKUP(B:B,[1]Sheet1!$D:$G,4,FALSE),"0")</f>
        <v>62900130</v>
      </c>
    </row>
    <row r="103" spans="1:6" x14ac:dyDescent="0.35">
      <c r="A103">
        <v>50000104</v>
      </c>
      <c r="B103">
        <v>615020</v>
      </c>
      <c r="C103" s="4" t="s">
        <v>269</v>
      </c>
      <c r="D103" s="4">
        <v>826531.49</v>
      </c>
      <c r="E103">
        <v>50000104</v>
      </c>
      <c r="F103">
        <f>IFERROR(VLOOKUP(B:B,[1]Sheet1!$D:$G,4,FALSE),"0")</f>
        <v>61100020</v>
      </c>
    </row>
    <row r="104" spans="1:6" x14ac:dyDescent="0.35">
      <c r="A104">
        <v>50000104</v>
      </c>
      <c r="B104">
        <v>615030</v>
      </c>
      <c r="C104" s="4" t="s">
        <v>270</v>
      </c>
      <c r="D104" s="4">
        <v>1474926.82</v>
      </c>
      <c r="E104">
        <v>50000104</v>
      </c>
      <c r="F104">
        <f>IFERROR(VLOOKUP(B:B,[1]Sheet1!$D:$G,4,FALSE),"0")</f>
        <v>61100030</v>
      </c>
    </row>
    <row r="105" spans="1:6" x14ac:dyDescent="0.35">
      <c r="A105">
        <v>50000104</v>
      </c>
      <c r="B105">
        <v>616030</v>
      </c>
      <c r="C105" s="4" t="s">
        <v>272</v>
      </c>
      <c r="D105" s="4">
        <v>19141</v>
      </c>
      <c r="E105">
        <v>50000104</v>
      </c>
      <c r="F105">
        <f>IFERROR(VLOOKUP(B:B,[1]Sheet1!$D:$G,4,FALSE),"0")</f>
        <v>61200020</v>
      </c>
    </row>
    <row r="106" spans="1:6" x14ac:dyDescent="0.35">
      <c r="A106">
        <v>50000104</v>
      </c>
      <c r="B106">
        <v>618020</v>
      </c>
      <c r="C106" s="4" t="s">
        <v>275</v>
      </c>
      <c r="D106" s="4">
        <v>922199.34</v>
      </c>
      <c r="E106">
        <v>50000104</v>
      </c>
      <c r="F106">
        <f>IFERROR(VLOOKUP(B:B,[1]Sheet1!$D:$G,4,FALSE),"0")</f>
        <v>61400030</v>
      </c>
    </row>
    <row r="107" spans="1:6" x14ac:dyDescent="0.35">
      <c r="A107">
        <v>50000104</v>
      </c>
      <c r="B107">
        <v>618040</v>
      </c>
      <c r="C107" s="4" t="s">
        <v>276</v>
      </c>
      <c r="D107" s="4">
        <v>8394.74</v>
      </c>
      <c r="E107">
        <v>50000104</v>
      </c>
      <c r="F107">
        <f>IFERROR(VLOOKUP(B:B,[1]Sheet1!$D:$G,4,FALSE),"0")</f>
        <v>60800060</v>
      </c>
    </row>
    <row r="108" spans="1:6" x14ac:dyDescent="0.35">
      <c r="A108">
        <v>50000104</v>
      </c>
      <c r="B108">
        <v>618060</v>
      </c>
      <c r="C108" s="4" t="s">
        <v>277</v>
      </c>
      <c r="D108" s="4">
        <v>1865500</v>
      </c>
      <c r="E108">
        <v>50000104</v>
      </c>
      <c r="F108">
        <f>IFERROR(VLOOKUP(B:B,[1]Sheet1!$D:$G,4,FALSE),"0")</f>
        <v>61400140</v>
      </c>
    </row>
    <row r="109" spans="1:6" x14ac:dyDescent="0.35">
      <c r="A109">
        <v>50000104</v>
      </c>
      <c r="B109">
        <v>618070</v>
      </c>
      <c r="C109" s="4" t="s">
        <v>307</v>
      </c>
      <c r="D109" s="4">
        <v>100506</v>
      </c>
      <c r="E109">
        <v>50000104</v>
      </c>
      <c r="F109">
        <f>IFERROR(VLOOKUP(B:B,[1]Sheet1!$D:$G,4,FALSE),"0")</f>
        <v>61400150</v>
      </c>
    </row>
    <row r="110" spans="1:6" x14ac:dyDescent="0.35">
      <c r="A110">
        <v>50000104</v>
      </c>
      <c r="B110">
        <v>618080</v>
      </c>
      <c r="C110" s="4" t="s">
        <v>308</v>
      </c>
      <c r="D110" s="4">
        <v>2355730</v>
      </c>
      <c r="E110">
        <v>50000104</v>
      </c>
      <c r="F110">
        <f>IFERROR(VLOOKUP(B:B,[1]Sheet1!$D:$G,4,FALSE),"0")</f>
        <v>61400160</v>
      </c>
    </row>
    <row r="111" spans="1:6" x14ac:dyDescent="0.35">
      <c r="A111">
        <v>50000104</v>
      </c>
      <c r="B111">
        <v>618090</v>
      </c>
      <c r="C111" s="4" t="s">
        <v>278</v>
      </c>
      <c r="D111" s="4">
        <v>44262888.829999998</v>
      </c>
      <c r="E111">
        <v>50000104</v>
      </c>
      <c r="F111">
        <f>IFERROR(VLOOKUP(B:B,[1]Sheet1!$D:$G,4,FALSE),"0")</f>
        <v>61400010</v>
      </c>
    </row>
    <row r="112" spans="1:6" x14ac:dyDescent="0.35">
      <c r="A112">
        <v>50000104</v>
      </c>
      <c r="B112">
        <v>618100</v>
      </c>
      <c r="C112" s="4" t="s">
        <v>309</v>
      </c>
      <c r="D112" s="4">
        <v>17415673.960000001</v>
      </c>
      <c r="E112">
        <v>50000104</v>
      </c>
      <c r="F112">
        <f>IFERROR(VLOOKUP(B:B,[1]Sheet1!$D:$G,4,FALSE),"0")</f>
        <v>61400020</v>
      </c>
    </row>
    <row r="113" spans="1:6" x14ac:dyDescent="0.35">
      <c r="A113">
        <v>50000104</v>
      </c>
      <c r="B113">
        <v>618110</v>
      </c>
      <c r="C113" s="4" t="s">
        <v>279</v>
      </c>
      <c r="D113" s="4">
        <v>3123202.01</v>
      </c>
      <c r="E113">
        <v>50000104</v>
      </c>
      <c r="F113">
        <f>IFERROR(VLOOKUP(B:B,[1]Sheet1!$D:$G,4,FALSE),"0")</f>
        <v>61400040</v>
      </c>
    </row>
    <row r="114" spans="1:6" x14ac:dyDescent="0.35">
      <c r="A114">
        <v>50000104</v>
      </c>
      <c r="B114">
        <v>623030</v>
      </c>
      <c r="C114" s="4" t="s">
        <v>285</v>
      </c>
      <c r="D114" s="4">
        <v>113909.36</v>
      </c>
      <c r="E114">
        <v>50000104</v>
      </c>
      <c r="F114">
        <f>IFERROR(VLOOKUP(B:B,[1]Sheet1!$D:$G,4,FALSE),"0")</f>
        <v>61800010</v>
      </c>
    </row>
    <row r="115" spans="1:6" x14ac:dyDescent="0.35">
      <c r="A115">
        <v>50000104</v>
      </c>
      <c r="B115">
        <v>623080</v>
      </c>
      <c r="C115" s="4" t="s">
        <v>310</v>
      </c>
      <c r="D115" s="4">
        <v>1254.54</v>
      </c>
      <c r="E115">
        <v>50000104</v>
      </c>
      <c r="F115">
        <f>IFERROR(VLOOKUP(B:B,[1]Sheet1!$D:$G,4,FALSE),"0")</f>
        <v>61800030</v>
      </c>
    </row>
    <row r="116" spans="1:6" x14ac:dyDescent="0.35">
      <c r="A116">
        <v>50000104</v>
      </c>
      <c r="B116">
        <v>623090</v>
      </c>
      <c r="C116" s="4" t="s">
        <v>311</v>
      </c>
      <c r="D116" s="4">
        <v>27000</v>
      </c>
      <c r="E116">
        <v>50000104</v>
      </c>
      <c r="F116">
        <f>IFERROR(VLOOKUP(B:B,[1]Sheet1!$D:$G,4,FALSE),"0")</f>
        <v>61800050</v>
      </c>
    </row>
    <row r="117" spans="1:6" x14ac:dyDescent="0.35">
      <c r="A117">
        <v>50000104</v>
      </c>
      <c r="B117">
        <v>630050</v>
      </c>
      <c r="C117" s="4" t="s">
        <v>286</v>
      </c>
      <c r="D117" s="4">
        <v>7912708.4400000004</v>
      </c>
      <c r="E117">
        <v>50000104</v>
      </c>
      <c r="F117">
        <f>IFERROR(VLOOKUP(B:B,[1]Sheet1!$D:$G,4,FALSE),"0")</f>
        <v>62200050</v>
      </c>
    </row>
    <row r="118" spans="1:6" x14ac:dyDescent="0.35">
      <c r="A118">
        <v>50000104</v>
      </c>
      <c r="B118">
        <v>630130</v>
      </c>
      <c r="C118" s="4" t="s">
        <v>288</v>
      </c>
      <c r="D118" s="4">
        <v>2335392.96</v>
      </c>
      <c r="E118">
        <v>50000104</v>
      </c>
      <c r="F118">
        <f>IFERROR(VLOOKUP(B:B,[1]Sheet1!$D:$G,4,FALSE),"0")</f>
        <v>62200110</v>
      </c>
    </row>
    <row r="119" spans="1:6" x14ac:dyDescent="0.35">
      <c r="A119">
        <v>50000104</v>
      </c>
      <c r="B119">
        <v>640050</v>
      </c>
      <c r="C119" s="4" t="s">
        <v>295</v>
      </c>
      <c r="D119" s="4">
        <v>20335612.91</v>
      </c>
      <c r="E119">
        <v>50000104</v>
      </c>
      <c r="F119">
        <f>IFERROR(VLOOKUP(B:B,[1]Sheet1!$D:$G,4,FALSE),"0")</f>
        <v>62500020</v>
      </c>
    </row>
    <row r="120" spans="1:6" x14ac:dyDescent="0.35">
      <c r="A120">
        <v>50000104</v>
      </c>
      <c r="B120">
        <v>640060</v>
      </c>
      <c r="C120" s="4" t="s">
        <v>296</v>
      </c>
      <c r="D120" s="4">
        <v>1351859.99</v>
      </c>
      <c r="E120">
        <v>50000104</v>
      </c>
      <c r="F120">
        <f>IFERROR(VLOOKUP(B:B,[1]Sheet1!$D:$G,4,FALSE),"0")</f>
        <v>62500030</v>
      </c>
    </row>
    <row r="121" spans="1:6" x14ac:dyDescent="0.35">
      <c r="A121">
        <v>50000104</v>
      </c>
      <c r="B121">
        <v>640090</v>
      </c>
      <c r="C121" s="4" t="s">
        <v>298</v>
      </c>
      <c r="D121" s="4">
        <v>109872.59</v>
      </c>
      <c r="E121">
        <v>50000104</v>
      </c>
      <c r="F121">
        <f>IFERROR(VLOOKUP(B:B,[1]Sheet1!$D:$G,4,FALSE),"0")</f>
        <v>62900040</v>
      </c>
    </row>
    <row r="122" spans="1:6" x14ac:dyDescent="0.35">
      <c r="A122">
        <v>50000104</v>
      </c>
      <c r="B122">
        <v>640170</v>
      </c>
      <c r="C122" s="4" t="s">
        <v>300</v>
      </c>
      <c r="D122">
        <v>180</v>
      </c>
      <c r="E122">
        <v>50000104</v>
      </c>
      <c r="F122">
        <f>IFERROR(VLOOKUP(B:B,[1]Sheet1!$D:$G,4,FALSE),"0")</f>
        <v>61000030</v>
      </c>
    </row>
    <row r="123" spans="1:6" x14ac:dyDescent="0.35">
      <c r="A123">
        <v>50000104</v>
      </c>
      <c r="B123">
        <v>640210</v>
      </c>
      <c r="C123" t="s">
        <v>301</v>
      </c>
      <c r="D123" s="4">
        <v>3150238.28</v>
      </c>
      <c r="E123">
        <v>50000104</v>
      </c>
      <c r="F123">
        <f>IFERROR(VLOOKUP(B:B,[1]Sheet1!$D:$G,4,FALSE),"0")</f>
        <v>62600040</v>
      </c>
    </row>
    <row r="124" spans="1:6" x14ac:dyDescent="0.35">
      <c r="A124">
        <v>50000104</v>
      </c>
      <c r="B124">
        <v>640250</v>
      </c>
      <c r="C124" s="4" t="s">
        <v>312</v>
      </c>
      <c r="D124" s="4">
        <v>4746</v>
      </c>
      <c r="E124">
        <v>50000104</v>
      </c>
      <c r="F124">
        <f>IFERROR(VLOOKUP(B:B,[1]Sheet1!$D:$G,4,FALSE),"0")</f>
        <v>62900070</v>
      </c>
    </row>
    <row r="125" spans="1:6" x14ac:dyDescent="0.35">
      <c r="A125">
        <v>50000104</v>
      </c>
      <c r="B125">
        <v>640980</v>
      </c>
      <c r="C125" s="4" t="s">
        <v>302</v>
      </c>
      <c r="D125" s="4">
        <v>3596872.5</v>
      </c>
      <c r="E125">
        <v>50000104</v>
      </c>
      <c r="F125">
        <f>IFERROR(VLOOKUP(B:B,[1]Sheet1!$D:$G,4,FALSE),"0")</f>
        <v>65000030</v>
      </c>
    </row>
    <row r="126" spans="1:6" x14ac:dyDescent="0.35">
      <c r="A126" s="5">
        <v>627019</v>
      </c>
      <c r="B126">
        <v>611060</v>
      </c>
      <c r="C126" s="4" t="s">
        <v>260</v>
      </c>
      <c r="D126" s="4">
        <v>2718285.54</v>
      </c>
      <c r="E126" s="5">
        <v>627019</v>
      </c>
      <c r="F126">
        <f>IFERROR(VLOOKUP(B:B,[1]Sheet1!$D:$G,4,FALSE),"0")</f>
        <v>60300060</v>
      </c>
    </row>
    <row r="127" spans="1:6" x14ac:dyDescent="0.35">
      <c r="A127" s="5">
        <v>627019</v>
      </c>
      <c r="B127">
        <v>612020</v>
      </c>
      <c r="C127" s="4" t="s">
        <v>263</v>
      </c>
      <c r="D127" s="4">
        <v>6540</v>
      </c>
      <c r="E127" s="5">
        <v>627019</v>
      </c>
      <c r="F127">
        <f>IFERROR(VLOOKUP(B:B,[1]Sheet1!$D:$G,4,FALSE),"0")</f>
        <v>60600010</v>
      </c>
    </row>
    <row r="128" spans="1:6" x14ac:dyDescent="0.35">
      <c r="A128" s="5">
        <v>627019</v>
      </c>
      <c r="B128">
        <v>613010</v>
      </c>
      <c r="C128" s="4" t="s">
        <v>265</v>
      </c>
      <c r="D128" s="4">
        <v>10150</v>
      </c>
      <c r="E128" s="5">
        <v>627019</v>
      </c>
      <c r="F128">
        <f>IFERROR(VLOOKUP(B:B,[1]Sheet1!$D:$G,4,FALSE),"0")</f>
        <v>60800010</v>
      </c>
    </row>
    <row r="129" spans="1:6" x14ac:dyDescent="0.35">
      <c r="A129" s="5">
        <v>627019</v>
      </c>
      <c r="B129">
        <v>613020</v>
      </c>
      <c r="C129" s="4" t="s">
        <v>266</v>
      </c>
      <c r="D129" s="4">
        <v>1040948.61</v>
      </c>
      <c r="E129" s="5">
        <v>627019</v>
      </c>
      <c r="F129">
        <f>IFERROR(VLOOKUP(B:B,[1]Sheet1!$D:$G,4,FALSE),"0")</f>
        <v>60800020</v>
      </c>
    </row>
    <row r="130" spans="1:6" x14ac:dyDescent="0.35">
      <c r="A130" s="5">
        <v>627019</v>
      </c>
      <c r="B130">
        <v>613030</v>
      </c>
      <c r="C130" s="4" t="s">
        <v>304</v>
      </c>
      <c r="D130" s="4">
        <v>24980</v>
      </c>
      <c r="E130" s="5">
        <v>627019</v>
      </c>
      <c r="F130">
        <f>IFERROR(VLOOKUP(B:B,[1]Sheet1!$D:$G,4,FALSE),"0")</f>
        <v>60800030</v>
      </c>
    </row>
    <row r="131" spans="1:6" x14ac:dyDescent="0.35">
      <c r="A131" s="5">
        <v>627019</v>
      </c>
      <c r="B131">
        <v>613050</v>
      </c>
      <c r="C131" s="4" t="s">
        <v>305</v>
      </c>
      <c r="D131" s="4">
        <v>5500</v>
      </c>
      <c r="E131" s="5">
        <v>627019</v>
      </c>
      <c r="F131">
        <f>IFERROR(VLOOKUP(B:B,[1]Sheet1!$D:$G,4,FALSE),"0")</f>
        <v>60900040</v>
      </c>
    </row>
    <row r="132" spans="1:6" x14ac:dyDescent="0.35">
      <c r="A132" s="5">
        <v>627019</v>
      </c>
      <c r="B132">
        <v>614020</v>
      </c>
      <c r="C132" s="4" t="s">
        <v>267</v>
      </c>
      <c r="D132" s="4">
        <v>472884.1</v>
      </c>
      <c r="E132" s="5">
        <v>627019</v>
      </c>
      <c r="F132">
        <f>IFERROR(VLOOKUP(B:B,[1]Sheet1!$D:$G,4,FALSE),"0")</f>
        <v>60900010</v>
      </c>
    </row>
    <row r="133" spans="1:6" x14ac:dyDescent="0.35">
      <c r="A133" s="5">
        <v>627019</v>
      </c>
      <c r="B133">
        <v>615020</v>
      </c>
      <c r="C133" s="4" t="s">
        <v>269</v>
      </c>
      <c r="D133" s="4">
        <v>67588.12</v>
      </c>
      <c r="E133" s="5">
        <v>627019</v>
      </c>
      <c r="F133">
        <f>IFERROR(VLOOKUP(B:B,[1]Sheet1!$D:$G,4,FALSE),"0")</f>
        <v>61100020</v>
      </c>
    </row>
    <row r="134" spans="1:6" x14ac:dyDescent="0.35">
      <c r="A134" s="5">
        <v>627019</v>
      </c>
      <c r="B134">
        <v>615030</v>
      </c>
      <c r="C134" s="4" t="s">
        <v>270</v>
      </c>
      <c r="D134" s="4">
        <v>73244.63</v>
      </c>
      <c r="E134" s="5">
        <v>627019</v>
      </c>
      <c r="F134">
        <f>IFERROR(VLOOKUP(B:B,[1]Sheet1!$D:$G,4,FALSE),"0")</f>
        <v>61100030</v>
      </c>
    </row>
    <row r="135" spans="1:6" x14ac:dyDescent="0.35">
      <c r="A135" s="5">
        <v>627019</v>
      </c>
      <c r="B135">
        <v>615040</v>
      </c>
      <c r="C135" s="4" t="s">
        <v>271</v>
      </c>
      <c r="D135">
        <v>222</v>
      </c>
      <c r="E135" s="5">
        <v>627019</v>
      </c>
      <c r="F135">
        <f>IFERROR(VLOOKUP(B:B,[1]Sheet1!$D:$G,4,FALSE),"0")</f>
        <v>61100040</v>
      </c>
    </row>
    <row r="136" spans="1:6" x14ac:dyDescent="0.35">
      <c r="A136" s="5">
        <v>627019</v>
      </c>
      <c r="B136">
        <v>616030</v>
      </c>
      <c r="C136" t="s">
        <v>272</v>
      </c>
      <c r="D136" s="4">
        <v>2864</v>
      </c>
      <c r="E136" s="5">
        <v>627019</v>
      </c>
      <c r="F136">
        <f>IFERROR(VLOOKUP(B:B,[1]Sheet1!$D:$G,4,FALSE),"0")</f>
        <v>61200020</v>
      </c>
    </row>
    <row r="137" spans="1:6" x14ac:dyDescent="0.35">
      <c r="A137" s="5">
        <v>627019</v>
      </c>
      <c r="B137">
        <v>618020</v>
      </c>
      <c r="C137" s="4" t="s">
        <v>275</v>
      </c>
      <c r="D137" s="4">
        <v>131116.66</v>
      </c>
      <c r="E137" s="5">
        <v>627019</v>
      </c>
      <c r="F137">
        <f>IFERROR(VLOOKUP(B:B,[1]Sheet1!$D:$G,4,FALSE),"0")</f>
        <v>61400030</v>
      </c>
    </row>
    <row r="138" spans="1:6" x14ac:dyDescent="0.35">
      <c r="A138" s="5">
        <v>627019</v>
      </c>
      <c r="B138">
        <v>618060</v>
      </c>
      <c r="C138" s="4" t="s">
        <v>277</v>
      </c>
      <c r="D138" s="4">
        <v>140900</v>
      </c>
      <c r="E138" s="5">
        <v>627019</v>
      </c>
      <c r="F138">
        <f>IFERROR(VLOOKUP(B:B,[1]Sheet1!$D:$G,4,FALSE),"0")</f>
        <v>61400140</v>
      </c>
    </row>
    <row r="139" spans="1:6" x14ac:dyDescent="0.35">
      <c r="A139" s="5">
        <v>627019</v>
      </c>
      <c r="B139">
        <v>618070</v>
      </c>
      <c r="C139" s="4" t="s">
        <v>307</v>
      </c>
      <c r="D139" s="4">
        <v>1350</v>
      </c>
      <c r="E139" s="5">
        <v>627019</v>
      </c>
      <c r="F139">
        <f>IFERROR(VLOOKUP(B:B,[1]Sheet1!$D:$G,4,FALSE),"0")</f>
        <v>61400150</v>
      </c>
    </row>
    <row r="140" spans="1:6" x14ac:dyDescent="0.35">
      <c r="A140" s="5">
        <v>627019</v>
      </c>
      <c r="B140">
        <v>618080</v>
      </c>
      <c r="C140" s="4" t="s">
        <v>308</v>
      </c>
      <c r="D140" s="4">
        <v>198560</v>
      </c>
      <c r="E140" s="5">
        <v>627019</v>
      </c>
      <c r="F140">
        <f>IFERROR(VLOOKUP(B:B,[1]Sheet1!$D:$G,4,FALSE),"0")</f>
        <v>61400160</v>
      </c>
    </row>
    <row r="141" spans="1:6" x14ac:dyDescent="0.35">
      <c r="A141" s="5">
        <v>627019</v>
      </c>
      <c r="B141">
        <v>618090</v>
      </c>
      <c r="C141" s="4" t="s">
        <v>278</v>
      </c>
      <c r="D141" s="4">
        <v>3126710.07</v>
      </c>
      <c r="E141" s="5">
        <v>627019</v>
      </c>
      <c r="F141">
        <f>IFERROR(VLOOKUP(B:B,[1]Sheet1!$D:$G,4,FALSE),"0")</f>
        <v>61400010</v>
      </c>
    </row>
    <row r="142" spans="1:6" x14ac:dyDescent="0.35">
      <c r="A142" s="5">
        <v>627019</v>
      </c>
      <c r="B142">
        <v>618100</v>
      </c>
      <c r="C142" s="4" t="s">
        <v>309</v>
      </c>
      <c r="D142" s="4">
        <v>1150579.47</v>
      </c>
      <c r="E142" s="5">
        <v>627019</v>
      </c>
      <c r="F142">
        <f>IFERROR(VLOOKUP(B:B,[1]Sheet1!$D:$G,4,FALSE),"0")</f>
        <v>61400020</v>
      </c>
    </row>
    <row r="143" spans="1:6" x14ac:dyDescent="0.35">
      <c r="A143" s="5">
        <v>627019</v>
      </c>
      <c r="B143">
        <v>618110</v>
      </c>
      <c r="C143" s="4" t="s">
        <v>279</v>
      </c>
      <c r="D143" s="4">
        <v>115295</v>
      </c>
      <c r="E143" s="5">
        <v>627019</v>
      </c>
      <c r="F143">
        <f>IFERROR(VLOOKUP(B:B,[1]Sheet1!$D:$G,4,FALSE),"0")</f>
        <v>61400040</v>
      </c>
    </row>
    <row r="144" spans="1:6" x14ac:dyDescent="0.35">
      <c r="A144" s="5">
        <v>627019</v>
      </c>
      <c r="B144">
        <v>623030</v>
      </c>
      <c r="C144" s="4" t="s">
        <v>285</v>
      </c>
      <c r="D144" s="4">
        <v>2000</v>
      </c>
      <c r="E144" s="5">
        <v>627019</v>
      </c>
      <c r="F144">
        <f>IFERROR(VLOOKUP(B:B,[1]Sheet1!$D:$G,4,FALSE),"0")</f>
        <v>61800010</v>
      </c>
    </row>
    <row r="145" spans="1:6" x14ac:dyDescent="0.35">
      <c r="A145" s="5">
        <v>627019</v>
      </c>
      <c r="B145">
        <v>623080</v>
      </c>
      <c r="C145" s="4" t="s">
        <v>310</v>
      </c>
      <c r="D145">
        <v>533.02</v>
      </c>
      <c r="E145" s="5">
        <v>627019</v>
      </c>
      <c r="F145">
        <f>IFERROR(VLOOKUP(B:B,[1]Sheet1!$D:$G,4,FALSE),"0")</f>
        <v>61800030</v>
      </c>
    </row>
    <row r="146" spans="1:6" x14ac:dyDescent="0.35">
      <c r="A146" s="5">
        <v>627019</v>
      </c>
      <c r="B146">
        <v>623090</v>
      </c>
      <c r="C146" t="s">
        <v>311</v>
      </c>
      <c r="D146" s="4">
        <v>2681.28</v>
      </c>
      <c r="E146" s="5">
        <v>627019</v>
      </c>
      <c r="F146">
        <f>IFERROR(VLOOKUP(B:B,[1]Sheet1!$D:$G,4,FALSE),"0")</f>
        <v>61800050</v>
      </c>
    </row>
    <row r="147" spans="1:6" x14ac:dyDescent="0.35">
      <c r="A147" s="5">
        <v>627019</v>
      </c>
      <c r="B147">
        <v>630050</v>
      </c>
      <c r="C147" s="4" t="s">
        <v>286</v>
      </c>
      <c r="D147" s="4">
        <v>759280.88</v>
      </c>
      <c r="E147" s="5">
        <v>627019</v>
      </c>
      <c r="F147">
        <f>IFERROR(VLOOKUP(B:B,[1]Sheet1!$D:$G,4,FALSE),"0")</f>
        <v>62200050</v>
      </c>
    </row>
    <row r="148" spans="1:6" x14ac:dyDescent="0.35">
      <c r="A148" s="5">
        <v>627019</v>
      </c>
      <c r="B148">
        <v>630130</v>
      </c>
      <c r="C148" s="4" t="s">
        <v>288</v>
      </c>
      <c r="D148" s="4">
        <v>232294.69</v>
      </c>
      <c r="E148" s="5">
        <v>627019</v>
      </c>
      <c r="F148">
        <f>IFERROR(VLOOKUP(B:B,[1]Sheet1!$D:$G,4,FALSE),"0")</f>
        <v>62200110</v>
      </c>
    </row>
    <row r="149" spans="1:6" x14ac:dyDescent="0.35">
      <c r="A149" s="5">
        <v>627019</v>
      </c>
      <c r="B149">
        <v>640050</v>
      </c>
      <c r="C149" s="4" t="s">
        <v>295</v>
      </c>
      <c r="D149" s="4">
        <v>1019133.1</v>
      </c>
      <c r="E149" s="5">
        <v>627019</v>
      </c>
      <c r="F149">
        <f>IFERROR(VLOOKUP(B:B,[1]Sheet1!$D:$G,4,FALSE),"0")</f>
        <v>62500020</v>
      </c>
    </row>
    <row r="150" spans="1:6" x14ac:dyDescent="0.35">
      <c r="A150" s="5">
        <v>627019</v>
      </c>
      <c r="B150">
        <v>640060</v>
      </c>
      <c r="C150" s="4" t="s">
        <v>296</v>
      </c>
      <c r="D150" s="4">
        <v>91745.99</v>
      </c>
      <c r="E150" s="5">
        <v>627019</v>
      </c>
      <c r="F150">
        <f>IFERROR(VLOOKUP(B:B,[1]Sheet1!$D:$G,4,FALSE),"0")</f>
        <v>62500030</v>
      </c>
    </row>
    <row r="151" spans="1:6" x14ac:dyDescent="0.35">
      <c r="A151" s="5">
        <v>627019</v>
      </c>
      <c r="B151">
        <v>640090</v>
      </c>
      <c r="C151" s="4" t="s">
        <v>298</v>
      </c>
      <c r="D151" s="4">
        <v>1721.6</v>
      </c>
      <c r="E151" s="5">
        <v>627019</v>
      </c>
      <c r="F151">
        <f>IFERROR(VLOOKUP(B:B,[1]Sheet1!$D:$G,4,FALSE),"0")</f>
        <v>62900040</v>
      </c>
    </row>
    <row r="152" spans="1:6" x14ac:dyDescent="0.35">
      <c r="A152" s="5">
        <v>627019</v>
      </c>
      <c r="B152">
        <v>640170</v>
      </c>
      <c r="C152" s="4" t="s">
        <v>300</v>
      </c>
      <c r="D152" s="4">
        <v>3710</v>
      </c>
      <c r="E152" s="5">
        <v>627019</v>
      </c>
      <c r="F152">
        <f>IFERROR(VLOOKUP(B:B,[1]Sheet1!$D:$G,4,FALSE),"0")</f>
        <v>61000030</v>
      </c>
    </row>
    <row r="153" spans="1:6" x14ac:dyDescent="0.35">
      <c r="A153" s="5">
        <v>627019</v>
      </c>
      <c r="B153">
        <v>640210</v>
      </c>
      <c r="C153" s="4" t="s">
        <v>301</v>
      </c>
      <c r="D153" s="4">
        <v>582987.73</v>
      </c>
      <c r="E153" s="5">
        <v>627019</v>
      </c>
      <c r="F153">
        <f>IFERROR(VLOOKUP(B:B,[1]Sheet1!$D:$G,4,FALSE),"0")</f>
        <v>62600040</v>
      </c>
    </row>
    <row r="154" spans="1:6" x14ac:dyDescent="0.35">
      <c r="A154" s="5">
        <v>627019</v>
      </c>
      <c r="B154">
        <v>640980</v>
      </c>
      <c r="C154" s="4" t="s">
        <v>302</v>
      </c>
      <c r="D154" s="4">
        <v>369408.97</v>
      </c>
      <c r="E154" s="5">
        <v>627019</v>
      </c>
      <c r="F154">
        <f>IFERROR(VLOOKUP(B:B,[1]Sheet1!$D:$G,4,FALSE),"0")</f>
        <v>65000030</v>
      </c>
    </row>
    <row r="155" spans="1:6" x14ac:dyDescent="0.35">
      <c r="A155" s="5" t="s">
        <v>243</v>
      </c>
      <c r="B155">
        <v>600060</v>
      </c>
      <c r="C155" s="4" t="s">
        <v>255</v>
      </c>
      <c r="D155">
        <v>762.05</v>
      </c>
      <c r="E155" s="5" t="s">
        <v>322</v>
      </c>
      <c r="F155">
        <f>IFERROR(VLOOKUP(B:B,[1]Sheet1!$D:$G,4,FALSE),"0")</f>
        <v>60100050</v>
      </c>
    </row>
    <row r="156" spans="1:6" x14ac:dyDescent="0.35">
      <c r="A156" s="5" t="s">
        <v>243</v>
      </c>
      <c r="B156">
        <v>613020</v>
      </c>
      <c r="C156" t="s">
        <v>266</v>
      </c>
      <c r="D156" s="4">
        <v>6637.97</v>
      </c>
      <c r="E156" s="5" t="s">
        <v>322</v>
      </c>
      <c r="F156">
        <f>IFERROR(VLOOKUP(B:B,[1]Sheet1!$D:$G,4,FALSE),"0")</f>
        <v>60800020</v>
      </c>
    </row>
    <row r="157" spans="1:6" x14ac:dyDescent="0.35">
      <c r="A157" s="5" t="s">
        <v>243</v>
      </c>
      <c r="B157">
        <v>623030</v>
      </c>
      <c r="C157" s="4" t="s">
        <v>285</v>
      </c>
      <c r="D157" s="4">
        <v>5600</v>
      </c>
      <c r="E157" s="5" t="s">
        <v>322</v>
      </c>
      <c r="F157">
        <f>IFERROR(VLOOKUP(B:B,[1]Sheet1!$D:$G,4,FALSE),"0")</f>
        <v>61800010</v>
      </c>
    </row>
    <row r="158" spans="1:6" x14ac:dyDescent="0.35">
      <c r="A158" s="5" t="s">
        <v>243</v>
      </c>
      <c r="B158">
        <v>630130</v>
      </c>
      <c r="C158" s="4" t="s">
        <v>288</v>
      </c>
      <c r="D158" s="4">
        <v>17419.419999999998</v>
      </c>
      <c r="E158" s="5" t="s">
        <v>322</v>
      </c>
      <c r="F158">
        <f>IFERROR(VLOOKUP(B:B,[1]Sheet1!$D:$G,4,FALSE),"0")</f>
        <v>62200110</v>
      </c>
    </row>
    <row r="159" spans="1:6" x14ac:dyDescent="0.35">
      <c r="A159" s="5" t="s">
        <v>243</v>
      </c>
      <c r="B159">
        <v>640020</v>
      </c>
      <c r="C159" s="4" t="s">
        <v>292</v>
      </c>
      <c r="D159">
        <v>493.92</v>
      </c>
      <c r="E159" s="5" t="s">
        <v>322</v>
      </c>
      <c r="F159">
        <f>IFERROR(VLOOKUP(B:B,[1]Sheet1!$D:$G,4,FALSE),"0")</f>
        <v>62600010</v>
      </c>
    </row>
    <row r="160" spans="1:6" x14ac:dyDescent="0.35">
      <c r="A160" s="5" t="s">
        <v>240</v>
      </c>
      <c r="B160">
        <v>613020</v>
      </c>
      <c r="C160" t="s">
        <v>266</v>
      </c>
      <c r="D160" s="4">
        <v>-26898.29</v>
      </c>
      <c r="E160" s="5" t="s">
        <v>319</v>
      </c>
      <c r="F160">
        <f>IFERROR(VLOOKUP(B:B,[1]Sheet1!$D:$G,4,FALSE),"0")</f>
        <v>60800020</v>
      </c>
    </row>
    <row r="161" spans="1:6" x14ac:dyDescent="0.35">
      <c r="A161" s="5" t="s">
        <v>240</v>
      </c>
      <c r="B161">
        <v>618080</v>
      </c>
      <c r="C161" s="4" t="s">
        <v>308</v>
      </c>
      <c r="D161" s="4">
        <v>9960</v>
      </c>
      <c r="E161" s="5" t="s">
        <v>319</v>
      </c>
      <c r="F161">
        <f>IFERROR(VLOOKUP(B:B,[1]Sheet1!$D:$G,4,FALSE),"0")</f>
        <v>61400160</v>
      </c>
    </row>
    <row r="162" spans="1:6" x14ac:dyDescent="0.35">
      <c r="A162" s="5" t="s">
        <v>240</v>
      </c>
      <c r="B162">
        <v>630050</v>
      </c>
      <c r="C162" s="4" t="s">
        <v>286</v>
      </c>
      <c r="D162" s="4">
        <v>5439.16</v>
      </c>
      <c r="E162" s="5" t="s">
        <v>319</v>
      </c>
      <c r="F162">
        <f>IFERROR(VLOOKUP(B:B,[1]Sheet1!$D:$G,4,FALSE),"0")</f>
        <v>62200050</v>
      </c>
    </row>
    <row r="163" spans="1:6" x14ac:dyDescent="0.35">
      <c r="A163" s="5" t="s">
        <v>240</v>
      </c>
      <c r="B163">
        <v>630130</v>
      </c>
      <c r="C163" s="4" t="s">
        <v>288</v>
      </c>
      <c r="D163" s="4">
        <v>2145</v>
      </c>
      <c r="E163" s="5" t="s">
        <v>319</v>
      </c>
      <c r="F163">
        <f>IFERROR(VLOOKUP(B:B,[1]Sheet1!$D:$G,4,FALSE),"0")</f>
        <v>62200110</v>
      </c>
    </row>
    <row r="164" spans="1:6" x14ac:dyDescent="0.35">
      <c r="A164" s="5" t="s">
        <v>240</v>
      </c>
      <c r="B164">
        <v>640070</v>
      </c>
      <c r="C164" s="4" t="s">
        <v>297</v>
      </c>
      <c r="D164" s="4">
        <v>1650</v>
      </c>
      <c r="E164" s="5" t="s">
        <v>319</v>
      </c>
      <c r="F164">
        <f>IFERROR(VLOOKUP(B:B,[1]Sheet1!$D:$G,4,FALSE),"0")</f>
        <v>62800010</v>
      </c>
    </row>
    <row r="165" spans="1:6" x14ac:dyDescent="0.35">
      <c r="A165" s="5" t="s">
        <v>240</v>
      </c>
      <c r="B165">
        <v>640210</v>
      </c>
      <c r="C165" s="4" t="s">
        <v>301</v>
      </c>
      <c r="D165" s="4">
        <v>6006.84</v>
      </c>
      <c r="E165" s="5" t="s">
        <v>319</v>
      </c>
      <c r="F165">
        <f>IFERROR(VLOOKUP(B:B,[1]Sheet1!$D:$G,4,FALSE),"0")</f>
        <v>62600040</v>
      </c>
    </row>
    <row r="166" spans="1:6" x14ac:dyDescent="0.35">
      <c r="A166" s="5" t="s">
        <v>240</v>
      </c>
      <c r="B166">
        <v>640980</v>
      </c>
      <c r="C166" s="4" t="s">
        <v>302</v>
      </c>
      <c r="D166" s="4">
        <v>7940.1</v>
      </c>
      <c r="E166" s="5" t="s">
        <v>319</v>
      </c>
      <c r="F166">
        <f>IFERROR(VLOOKUP(B:B,[1]Sheet1!$D:$G,4,FALSE),"0")</f>
        <v>65000030</v>
      </c>
    </row>
    <row r="167" spans="1:6" x14ac:dyDescent="0.35">
      <c r="A167" s="5" t="s">
        <v>244</v>
      </c>
      <c r="B167">
        <v>600010</v>
      </c>
      <c r="C167" s="4" t="s">
        <v>251</v>
      </c>
      <c r="D167" s="4">
        <v>149771.26999999999</v>
      </c>
      <c r="E167" s="5" t="s">
        <v>323</v>
      </c>
      <c r="F167">
        <f>IFERROR(VLOOKUP(B:B,[1]Sheet1!$D:$G,4,FALSE),"0")</f>
        <v>60000010</v>
      </c>
    </row>
    <row r="168" spans="1:6" x14ac:dyDescent="0.35">
      <c r="A168" s="5" t="s">
        <v>244</v>
      </c>
      <c r="B168">
        <v>600020</v>
      </c>
      <c r="C168" s="4" t="s">
        <v>252</v>
      </c>
      <c r="D168" s="4">
        <v>10171.17</v>
      </c>
      <c r="E168" s="5" t="s">
        <v>323</v>
      </c>
      <c r="F168">
        <f>IFERROR(VLOOKUP(B:B,[1]Sheet1!$D:$G,4,FALSE),"0")</f>
        <v>60000030</v>
      </c>
    </row>
    <row r="169" spans="1:6" x14ac:dyDescent="0.35">
      <c r="A169" s="5" t="s">
        <v>244</v>
      </c>
      <c r="B169">
        <v>600030</v>
      </c>
      <c r="C169" s="4" t="s">
        <v>253</v>
      </c>
      <c r="D169" s="4">
        <v>12997.5</v>
      </c>
      <c r="E169" s="5" t="s">
        <v>323</v>
      </c>
      <c r="F169">
        <f>IFERROR(VLOOKUP(B:B,[1]Sheet1!$D:$G,4,FALSE),"0")</f>
        <v>60200010</v>
      </c>
    </row>
    <row r="170" spans="1:6" x14ac:dyDescent="0.35">
      <c r="A170" s="5" t="s">
        <v>244</v>
      </c>
      <c r="B170">
        <v>600050</v>
      </c>
      <c r="C170" s="4" t="s">
        <v>254</v>
      </c>
      <c r="D170" s="4">
        <v>14500</v>
      </c>
      <c r="E170" s="5" t="s">
        <v>323</v>
      </c>
      <c r="F170">
        <f>IFERROR(VLOOKUP(B:B,[1]Sheet1!$D:$G,4,FALSE),"0")</f>
        <v>60100010</v>
      </c>
    </row>
    <row r="171" spans="1:6" x14ac:dyDescent="0.35">
      <c r="A171" s="5" t="s">
        <v>244</v>
      </c>
      <c r="B171">
        <v>600080</v>
      </c>
      <c r="C171" s="4" t="s">
        <v>256</v>
      </c>
      <c r="D171" s="4">
        <v>1200</v>
      </c>
      <c r="E171" s="5" t="s">
        <v>323</v>
      </c>
      <c r="F171">
        <f>IFERROR(VLOOKUP(B:B,[1]Sheet1!$D:$G,4,FALSE),"0")</f>
        <v>60200020</v>
      </c>
    </row>
    <row r="172" spans="1:6" x14ac:dyDescent="0.35">
      <c r="A172" s="5" t="s">
        <v>244</v>
      </c>
      <c r="B172">
        <v>600110</v>
      </c>
      <c r="C172" s="4" t="s">
        <v>257</v>
      </c>
      <c r="D172" s="4">
        <v>2620</v>
      </c>
      <c r="E172" s="5" t="s">
        <v>323</v>
      </c>
      <c r="F172">
        <f>IFERROR(VLOOKUP(B:B,[1]Sheet1!$D:$G,4,FALSE),"0")</f>
        <v>60200030</v>
      </c>
    </row>
    <row r="173" spans="1:6" x14ac:dyDescent="0.35">
      <c r="A173" s="5" t="s">
        <v>244</v>
      </c>
      <c r="B173">
        <v>600120</v>
      </c>
      <c r="C173" s="4" t="s">
        <v>258</v>
      </c>
      <c r="D173" s="4">
        <v>49497.01</v>
      </c>
      <c r="E173" s="5" t="s">
        <v>323</v>
      </c>
      <c r="F173">
        <f>IFERROR(VLOOKUP(B:B,[1]Sheet1!$D:$G,4,FALSE),"0")</f>
        <v>60100030</v>
      </c>
    </row>
    <row r="174" spans="1:6" x14ac:dyDescent="0.35">
      <c r="A174" s="5" t="s">
        <v>244</v>
      </c>
      <c r="B174">
        <v>613010</v>
      </c>
      <c r="C174" s="4" t="s">
        <v>265</v>
      </c>
      <c r="D174">
        <v>220</v>
      </c>
      <c r="E174" s="5" t="s">
        <v>323</v>
      </c>
      <c r="F174">
        <f>IFERROR(VLOOKUP(B:B,[1]Sheet1!$D:$G,4,FALSE),"0")</f>
        <v>60800010</v>
      </c>
    </row>
    <row r="175" spans="1:6" x14ac:dyDescent="0.35">
      <c r="A175" s="5" t="s">
        <v>244</v>
      </c>
      <c r="B175">
        <v>613020</v>
      </c>
      <c r="C175" t="s">
        <v>266</v>
      </c>
      <c r="D175">
        <v>597.74</v>
      </c>
      <c r="E175" s="5" t="s">
        <v>323</v>
      </c>
      <c r="F175">
        <f>IFERROR(VLOOKUP(B:B,[1]Sheet1!$D:$G,4,FALSE),"0")</f>
        <v>60800020</v>
      </c>
    </row>
    <row r="176" spans="1:6" x14ac:dyDescent="0.35">
      <c r="A176" s="5" t="s">
        <v>244</v>
      </c>
      <c r="B176">
        <v>615020</v>
      </c>
      <c r="C176" t="s">
        <v>269</v>
      </c>
      <c r="D176" s="4">
        <v>11451.38</v>
      </c>
      <c r="E176" s="5" t="s">
        <v>323</v>
      </c>
      <c r="F176">
        <f>IFERROR(VLOOKUP(B:B,[1]Sheet1!$D:$G,4,FALSE),"0")</f>
        <v>61100020</v>
      </c>
    </row>
    <row r="177" spans="1:6" x14ac:dyDescent="0.35">
      <c r="A177" s="5" t="s">
        <v>244</v>
      </c>
      <c r="B177">
        <v>615030</v>
      </c>
      <c r="C177" s="4" t="s">
        <v>270</v>
      </c>
      <c r="D177" s="4">
        <v>7478.98</v>
      </c>
      <c r="E177" s="5" t="s">
        <v>323</v>
      </c>
      <c r="F177">
        <f>IFERROR(VLOOKUP(B:B,[1]Sheet1!$D:$G,4,FALSE),"0")</f>
        <v>61100030</v>
      </c>
    </row>
    <row r="178" spans="1:6" x14ac:dyDescent="0.35">
      <c r="A178" s="5" t="s">
        <v>244</v>
      </c>
      <c r="B178">
        <v>617010</v>
      </c>
      <c r="C178" s="4" t="s">
        <v>273</v>
      </c>
      <c r="D178" s="4">
        <v>18543.68</v>
      </c>
      <c r="E178" s="5" t="s">
        <v>323</v>
      </c>
      <c r="F178">
        <f>IFERROR(VLOOKUP(B:B,[1]Sheet1!$D:$G,4,FALSE),"0")</f>
        <v>61300010</v>
      </c>
    </row>
    <row r="179" spans="1:6" x14ac:dyDescent="0.35">
      <c r="A179" s="5" t="s">
        <v>244</v>
      </c>
      <c r="B179">
        <v>618020</v>
      </c>
      <c r="C179" s="4" t="s">
        <v>275</v>
      </c>
      <c r="D179">
        <v>500</v>
      </c>
      <c r="E179" s="5" t="s">
        <v>323</v>
      </c>
      <c r="F179">
        <f>IFERROR(VLOOKUP(B:B,[1]Sheet1!$D:$G,4,FALSE),"0")</f>
        <v>61400030</v>
      </c>
    </row>
    <row r="180" spans="1:6" x14ac:dyDescent="0.35">
      <c r="A180" s="5" t="s">
        <v>244</v>
      </c>
      <c r="B180">
        <v>619010</v>
      </c>
      <c r="C180" t="s">
        <v>280</v>
      </c>
      <c r="D180">
        <v>99</v>
      </c>
      <c r="E180" s="5" t="s">
        <v>323</v>
      </c>
      <c r="F180">
        <f>IFERROR(VLOOKUP(B:B,[1]Sheet1!$D:$G,4,FALSE),"0")</f>
        <v>60400040</v>
      </c>
    </row>
    <row r="181" spans="1:6" x14ac:dyDescent="0.35">
      <c r="A181" s="5" t="s">
        <v>244</v>
      </c>
      <c r="B181">
        <v>630060</v>
      </c>
      <c r="C181" t="s">
        <v>313</v>
      </c>
      <c r="D181" s="4">
        <v>2589</v>
      </c>
      <c r="E181" s="5" t="s">
        <v>323</v>
      </c>
      <c r="F181">
        <f>IFERROR(VLOOKUP(B:B,[1]Sheet1!$D:$G,4,FALSE),"0")</f>
        <v>62200060</v>
      </c>
    </row>
    <row r="182" spans="1:6" x14ac:dyDescent="0.35">
      <c r="A182" s="5" t="s">
        <v>244</v>
      </c>
      <c r="B182">
        <v>630180</v>
      </c>
      <c r="C182" s="4" t="s">
        <v>290</v>
      </c>
      <c r="D182" s="4">
        <v>4828.88</v>
      </c>
      <c r="E182" s="5" t="s">
        <v>323</v>
      </c>
      <c r="F182">
        <f>IFERROR(VLOOKUP(B:B,[1]Sheet1!$D:$G,4,FALSE),"0")</f>
        <v>62200140</v>
      </c>
    </row>
    <row r="183" spans="1:6" x14ac:dyDescent="0.35">
      <c r="A183" s="5" t="s">
        <v>245</v>
      </c>
      <c r="B183">
        <v>600010</v>
      </c>
      <c r="C183" s="4" t="s">
        <v>251</v>
      </c>
      <c r="D183" s="4">
        <v>1180474.3400000001</v>
      </c>
      <c r="E183" s="5" t="s">
        <v>324</v>
      </c>
      <c r="F183">
        <f>IFERROR(VLOOKUP(B:B,[1]Sheet1!$D:$G,4,FALSE),"0")</f>
        <v>60000010</v>
      </c>
    </row>
    <row r="184" spans="1:6" x14ac:dyDescent="0.35">
      <c r="A184" s="5" t="s">
        <v>245</v>
      </c>
      <c r="B184">
        <v>600020</v>
      </c>
      <c r="C184" s="4" t="s">
        <v>252</v>
      </c>
      <c r="D184" s="4">
        <v>17281.169999999998</v>
      </c>
      <c r="E184" s="5" t="s">
        <v>324</v>
      </c>
      <c r="F184">
        <f>IFERROR(VLOOKUP(B:B,[1]Sheet1!$D:$G,4,FALSE),"0")</f>
        <v>60000030</v>
      </c>
    </row>
    <row r="185" spans="1:6" x14ac:dyDescent="0.35">
      <c r="A185" s="5" t="s">
        <v>245</v>
      </c>
      <c r="B185">
        <v>600030</v>
      </c>
      <c r="C185" s="4" t="s">
        <v>253</v>
      </c>
      <c r="D185" s="4">
        <v>101075</v>
      </c>
      <c r="E185" s="5" t="s">
        <v>324</v>
      </c>
      <c r="F185">
        <f>IFERROR(VLOOKUP(B:B,[1]Sheet1!$D:$G,4,FALSE),"0")</f>
        <v>60200010</v>
      </c>
    </row>
    <row r="186" spans="1:6" x14ac:dyDescent="0.35">
      <c r="A186" s="5" t="s">
        <v>245</v>
      </c>
      <c r="B186">
        <v>600050</v>
      </c>
      <c r="C186" s="4" t="s">
        <v>254</v>
      </c>
      <c r="D186" s="4">
        <v>100622.04</v>
      </c>
      <c r="E186" s="5" t="s">
        <v>324</v>
      </c>
      <c r="F186">
        <f>IFERROR(VLOOKUP(B:B,[1]Sheet1!$D:$G,4,FALSE),"0")</f>
        <v>60100010</v>
      </c>
    </row>
    <row r="187" spans="1:6" x14ac:dyDescent="0.35">
      <c r="A187" s="5" t="s">
        <v>245</v>
      </c>
      <c r="B187">
        <v>600080</v>
      </c>
      <c r="C187" s="4" t="s">
        <v>256</v>
      </c>
      <c r="D187" s="4">
        <v>6500</v>
      </c>
      <c r="E187" s="5" t="s">
        <v>324</v>
      </c>
      <c r="F187">
        <f>IFERROR(VLOOKUP(B:B,[1]Sheet1!$D:$G,4,FALSE),"0")</f>
        <v>60200020</v>
      </c>
    </row>
    <row r="188" spans="1:6" x14ac:dyDescent="0.35">
      <c r="A188" s="5" t="s">
        <v>245</v>
      </c>
      <c r="B188">
        <v>600110</v>
      </c>
      <c r="C188" s="4" t="s">
        <v>257</v>
      </c>
      <c r="D188" s="4">
        <v>20935</v>
      </c>
      <c r="E188" s="5" t="s">
        <v>324</v>
      </c>
      <c r="F188">
        <f>IFERROR(VLOOKUP(B:B,[1]Sheet1!$D:$G,4,FALSE),"0")</f>
        <v>60200030</v>
      </c>
    </row>
    <row r="189" spans="1:6" x14ac:dyDescent="0.35">
      <c r="A189" s="5" t="s">
        <v>245</v>
      </c>
      <c r="B189">
        <v>600120</v>
      </c>
      <c r="C189" s="4" t="s">
        <v>258</v>
      </c>
      <c r="D189" s="4">
        <v>258862.85</v>
      </c>
      <c r="E189" s="5" t="s">
        <v>324</v>
      </c>
      <c r="F189">
        <f>IFERROR(VLOOKUP(B:B,[1]Sheet1!$D:$G,4,FALSE),"0")</f>
        <v>60100030</v>
      </c>
    </row>
    <row r="190" spans="1:6" x14ac:dyDescent="0.35">
      <c r="A190" s="5" t="s">
        <v>245</v>
      </c>
      <c r="B190">
        <v>611010</v>
      </c>
      <c r="C190" s="4" t="s">
        <v>314</v>
      </c>
      <c r="D190" s="4">
        <v>931338.23999999999</v>
      </c>
      <c r="E190" s="5" t="s">
        <v>324</v>
      </c>
      <c r="F190">
        <f>IFERROR(VLOOKUP(B:B,[1]Sheet1!$D:$G,4,FALSE),"0")</f>
        <v>60300010</v>
      </c>
    </row>
    <row r="191" spans="1:6" x14ac:dyDescent="0.35">
      <c r="A191" s="5" t="s">
        <v>245</v>
      </c>
      <c r="B191">
        <v>611040</v>
      </c>
      <c r="C191" s="4" t="s">
        <v>315</v>
      </c>
      <c r="D191" s="4">
        <v>108328.88</v>
      </c>
      <c r="E191" s="5" t="s">
        <v>324</v>
      </c>
      <c r="F191">
        <f>IFERROR(VLOOKUP(B:B,[1]Sheet1!$D:$G,4,FALSE),"0")</f>
        <v>60300040</v>
      </c>
    </row>
    <row r="192" spans="1:6" x14ac:dyDescent="0.35">
      <c r="A192" s="5" t="s">
        <v>245</v>
      </c>
      <c r="B192">
        <v>611060</v>
      </c>
      <c r="C192" s="4" t="s">
        <v>260</v>
      </c>
      <c r="D192" s="4">
        <v>17000</v>
      </c>
      <c r="E192" s="5" t="s">
        <v>324</v>
      </c>
      <c r="F192">
        <f>IFERROR(VLOOKUP(B:B,[1]Sheet1!$D:$G,4,FALSE),"0")</f>
        <v>60300060</v>
      </c>
    </row>
    <row r="193" spans="1:6" x14ac:dyDescent="0.35">
      <c r="A193" s="5" t="s">
        <v>245</v>
      </c>
      <c r="B193">
        <v>612010</v>
      </c>
      <c r="C193" s="4" t="s">
        <v>262</v>
      </c>
      <c r="D193" s="4">
        <v>8273.75</v>
      </c>
      <c r="E193" s="5" t="s">
        <v>324</v>
      </c>
      <c r="F193">
        <f>IFERROR(VLOOKUP(B:B,[1]Sheet1!$D:$G,4,FALSE),"0")</f>
        <v>60400010</v>
      </c>
    </row>
    <row r="194" spans="1:6" x14ac:dyDescent="0.35">
      <c r="A194" s="5" t="s">
        <v>245</v>
      </c>
      <c r="B194">
        <v>612020</v>
      </c>
      <c r="C194" s="4" t="s">
        <v>263</v>
      </c>
      <c r="D194" s="4">
        <v>435232</v>
      </c>
      <c r="E194" s="5" t="s">
        <v>324</v>
      </c>
      <c r="F194">
        <f>IFERROR(VLOOKUP(B:B,[1]Sheet1!$D:$G,4,FALSE),"0")</f>
        <v>60600010</v>
      </c>
    </row>
    <row r="195" spans="1:6" x14ac:dyDescent="0.35">
      <c r="A195" s="5" t="s">
        <v>245</v>
      </c>
      <c r="B195">
        <v>612030</v>
      </c>
      <c r="C195" s="4" t="s">
        <v>264</v>
      </c>
      <c r="D195" s="4">
        <v>3300</v>
      </c>
      <c r="E195" s="5" t="s">
        <v>324</v>
      </c>
      <c r="F195">
        <f>IFERROR(VLOOKUP(B:B,[1]Sheet1!$D:$G,4,FALSE),"0")</f>
        <v>60400060</v>
      </c>
    </row>
    <row r="196" spans="1:6" x14ac:dyDescent="0.35">
      <c r="A196" s="5" t="s">
        <v>245</v>
      </c>
      <c r="B196">
        <v>613010</v>
      </c>
      <c r="C196" s="4" t="s">
        <v>265</v>
      </c>
      <c r="D196" s="4">
        <v>134322.31</v>
      </c>
      <c r="E196" s="5" t="s">
        <v>324</v>
      </c>
      <c r="F196">
        <f>IFERROR(VLOOKUP(B:B,[1]Sheet1!$D:$G,4,FALSE),"0")</f>
        <v>60800010</v>
      </c>
    </row>
    <row r="197" spans="1:6" x14ac:dyDescent="0.35">
      <c r="A197" s="5" t="s">
        <v>245</v>
      </c>
      <c r="B197">
        <v>613020</v>
      </c>
      <c r="C197" s="4" t="s">
        <v>266</v>
      </c>
      <c r="D197" s="4">
        <v>1300</v>
      </c>
      <c r="E197" s="5" t="s">
        <v>324</v>
      </c>
      <c r="F197">
        <f>IFERROR(VLOOKUP(B:B,[1]Sheet1!$D:$G,4,FALSE),"0")</f>
        <v>60800020</v>
      </c>
    </row>
    <row r="198" spans="1:6" x14ac:dyDescent="0.35">
      <c r="A198" s="5" t="s">
        <v>245</v>
      </c>
      <c r="B198">
        <v>613030</v>
      </c>
      <c r="C198" s="4" t="s">
        <v>304</v>
      </c>
      <c r="D198" s="4">
        <v>7580</v>
      </c>
      <c r="E198" s="5" t="s">
        <v>324</v>
      </c>
      <c r="F198">
        <f>IFERROR(VLOOKUP(B:B,[1]Sheet1!$D:$G,4,FALSE),"0")</f>
        <v>60800030</v>
      </c>
    </row>
    <row r="199" spans="1:6" x14ac:dyDescent="0.35">
      <c r="A199" s="5" t="s">
        <v>245</v>
      </c>
      <c r="B199">
        <v>614020</v>
      </c>
      <c r="C199" s="4" t="s">
        <v>267</v>
      </c>
      <c r="D199" s="4">
        <v>14373.73</v>
      </c>
      <c r="E199" s="5" t="s">
        <v>324</v>
      </c>
      <c r="F199">
        <f>IFERROR(VLOOKUP(B:B,[1]Sheet1!$D:$G,4,FALSE),"0")</f>
        <v>60900010</v>
      </c>
    </row>
    <row r="200" spans="1:6" x14ac:dyDescent="0.35">
      <c r="A200" s="5" t="s">
        <v>245</v>
      </c>
      <c r="B200">
        <v>614030</v>
      </c>
      <c r="C200" s="4" t="s">
        <v>268</v>
      </c>
      <c r="D200" s="4">
        <v>4179.0600000000004</v>
      </c>
      <c r="E200" s="5" t="s">
        <v>324</v>
      </c>
      <c r="F200">
        <f>IFERROR(VLOOKUP(B:B,[1]Sheet1!$D:$G,4,FALSE),"0")</f>
        <v>60900100</v>
      </c>
    </row>
    <row r="201" spans="1:6" x14ac:dyDescent="0.35">
      <c r="A201" s="5" t="s">
        <v>245</v>
      </c>
      <c r="B201">
        <v>615020</v>
      </c>
      <c r="C201" s="4" t="s">
        <v>269</v>
      </c>
      <c r="D201" s="4">
        <v>39113.449999999997</v>
      </c>
      <c r="E201" s="5" t="s">
        <v>324</v>
      </c>
      <c r="F201">
        <f>IFERROR(VLOOKUP(B:B,[1]Sheet1!$D:$G,4,FALSE),"0")</f>
        <v>61100020</v>
      </c>
    </row>
    <row r="202" spans="1:6" x14ac:dyDescent="0.35">
      <c r="A202" s="5" t="s">
        <v>245</v>
      </c>
      <c r="B202">
        <v>615030</v>
      </c>
      <c r="C202" s="4" t="s">
        <v>270</v>
      </c>
      <c r="D202" s="4">
        <v>161108</v>
      </c>
      <c r="E202" s="5" t="s">
        <v>324</v>
      </c>
      <c r="F202">
        <f>IFERROR(VLOOKUP(B:B,[1]Sheet1!$D:$G,4,FALSE),"0")</f>
        <v>61100030</v>
      </c>
    </row>
    <row r="203" spans="1:6" x14ac:dyDescent="0.35">
      <c r="A203" s="5" t="s">
        <v>245</v>
      </c>
      <c r="B203">
        <v>615040</v>
      </c>
      <c r="C203" s="4" t="s">
        <v>271</v>
      </c>
      <c r="D203" s="4">
        <v>19888</v>
      </c>
      <c r="E203" s="5" t="s">
        <v>324</v>
      </c>
      <c r="F203">
        <f>IFERROR(VLOOKUP(B:B,[1]Sheet1!$D:$G,4,FALSE),"0")</f>
        <v>61100040</v>
      </c>
    </row>
    <row r="204" spans="1:6" x14ac:dyDescent="0.35">
      <c r="A204" s="5" t="s">
        <v>245</v>
      </c>
      <c r="B204">
        <v>616030</v>
      </c>
      <c r="C204" s="4" t="s">
        <v>272</v>
      </c>
      <c r="D204" s="4">
        <v>1800</v>
      </c>
      <c r="E204" s="5" t="s">
        <v>324</v>
      </c>
      <c r="F204">
        <f>IFERROR(VLOOKUP(B:B,[1]Sheet1!$D:$G,4,FALSE),"0")</f>
        <v>61200020</v>
      </c>
    </row>
    <row r="205" spans="1:6" x14ac:dyDescent="0.35">
      <c r="A205" s="5" t="s">
        <v>245</v>
      </c>
      <c r="B205">
        <v>617010</v>
      </c>
      <c r="C205" s="4" t="s">
        <v>273</v>
      </c>
      <c r="D205" s="4">
        <v>98979.11</v>
      </c>
      <c r="E205" s="5" t="s">
        <v>324</v>
      </c>
      <c r="F205">
        <f>IFERROR(VLOOKUP(B:B,[1]Sheet1!$D:$G,4,FALSE),"0")</f>
        <v>61300010</v>
      </c>
    </row>
    <row r="206" spans="1:6" x14ac:dyDescent="0.35">
      <c r="A206" s="5" t="s">
        <v>245</v>
      </c>
      <c r="B206">
        <v>617030</v>
      </c>
      <c r="C206" s="4" t="s">
        <v>274</v>
      </c>
      <c r="D206" s="4">
        <v>27999.17</v>
      </c>
      <c r="E206" s="5" t="s">
        <v>324</v>
      </c>
      <c r="F206">
        <f>IFERROR(VLOOKUP(B:B,[1]Sheet1!$D:$G,4,FALSE),"0")</f>
        <v>61300040</v>
      </c>
    </row>
    <row r="207" spans="1:6" x14ac:dyDescent="0.35">
      <c r="A207" s="5" t="s">
        <v>245</v>
      </c>
      <c r="B207">
        <v>618020</v>
      </c>
      <c r="C207" s="4" t="s">
        <v>275</v>
      </c>
      <c r="D207" s="4">
        <v>16300</v>
      </c>
      <c r="E207" s="5" t="s">
        <v>324</v>
      </c>
      <c r="F207">
        <f>IFERROR(VLOOKUP(B:B,[1]Sheet1!$D:$G,4,FALSE),"0")</f>
        <v>61400030</v>
      </c>
    </row>
    <row r="208" spans="1:6" x14ac:dyDescent="0.35">
      <c r="A208" s="5" t="s">
        <v>245</v>
      </c>
      <c r="B208">
        <v>619010</v>
      </c>
      <c r="C208" s="4" t="s">
        <v>280</v>
      </c>
      <c r="D208" s="4">
        <v>49062</v>
      </c>
      <c r="E208" s="5" t="s">
        <v>324</v>
      </c>
      <c r="F208">
        <f>IFERROR(VLOOKUP(B:B,[1]Sheet1!$D:$G,4,FALSE),"0")</f>
        <v>60400040</v>
      </c>
    </row>
    <row r="209" spans="1:6" x14ac:dyDescent="0.35">
      <c r="A209" s="5" t="s">
        <v>245</v>
      </c>
      <c r="B209">
        <v>619020</v>
      </c>
      <c r="C209" s="4" t="s">
        <v>281</v>
      </c>
      <c r="D209" s="4">
        <v>1500</v>
      </c>
      <c r="E209" s="5" t="s">
        <v>324</v>
      </c>
      <c r="F209">
        <f>IFERROR(VLOOKUP(B:B,[1]Sheet1!$D:$G,4,FALSE),"0")</f>
        <v>60100040</v>
      </c>
    </row>
    <row r="210" spans="1:6" x14ac:dyDescent="0.35">
      <c r="A210" s="5" t="s">
        <v>245</v>
      </c>
      <c r="B210">
        <v>619110</v>
      </c>
      <c r="C210" s="4" t="s">
        <v>283</v>
      </c>
      <c r="D210" s="4">
        <v>1000</v>
      </c>
      <c r="E210" s="5" t="s">
        <v>324</v>
      </c>
      <c r="F210">
        <f>IFERROR(VLOOKUP(B:B,[1]Sheet1!$D:$G,4,FALSE),"0")</f>
        <v>60100170</v>
      </c>
    </row>
    <row r="211" spans="1:6" x14ac:dyDescent="0.35">
      <c r="A211" s="5" t="s">
        <v>245</v>
      </c>
      <c r="B211">
        <v>619120</v>
      </c>
      <c r="C211" s="4" t="s">
        <v>284</v>
      </c>
      <c r="D211" s="4">
        <v>1230</v>
      </c>
      <c r="E211" s="5" t="s">
        <v>324</v>
      </c>
      <c r="F211">
        <f>IFERROR(VLOOKUP(B:B,[1]Sheet1!$D:$G,4,FALSE),"0")</f>
        <v>60100180</v>
      </c>
    </row>
    <row r="212" spans="1:6" x14ac:dyDescent="0.35">
      <c r="A212" s="5" t="s">
        <v>245</v>
      </c>
      <c r="B212">
        <v>630050</v>
      </c>
      <c r="C212" s="4" t="s">
        <v>286</v>
      </c>
      <c r="D212" s="4">
        <v>677062.39</v>
      </c>
      <c r="E212" s="5" t="s">
        <v>324</v>
      </c>
      <c r="F212">
        <f>IFERROR(VLOOKUP(B:B,[1]Sheet1!$D:$G,4,FALSE),"0")</f>
        <v>62200050</v>
      </c>
    </row>
    <row r="213" spans="1:6" x14ac:dyDescent="0.35">
      <c r="A213" s="5" t="s">
        <v>245</v>
      </c>
      <c r="B213">
        <v>630080</v>
      </c>
      <c r="C213" s="4" t="s">
        <v>316</v>
      </c>
      <c r="D213" s="4">
        <v>139114</v>
      </c>
      <c r="E213" s="5" t="s">
        <v>324</v>
      </c>
      <c r="F213">
        <f>IFERROR(VLOOKUP(B:B,[1]Sheet1!$D:$G,4,FALSE),"0")</f>
        <v>62200150</v>
      </c>
    </row>
    <row r="214" spans="1:6" x14ac:dyDescent="0.35">
      <c r="A214" s="5" t="s">
        <v>245</v>
      </c>
      <c r="B214">
        <v>630090</v>
      </c>
      <c r="C214" s="4" t="s">
        <v>317</v>
      </c>
      <c r="D214" s="4">
        <v>30838.83</v>
      </c>
      <c r="E214" s="5" t="s">
        <v>324</v>
      </c>
      <c r="F214">
        <f>IFERROR(VLOOKUP(B:B,[1]Sheet1!$D:$G,4,FALSE),"0")</f>
        <v>62200160</v>
      </c>
    </row>
    <row r="215" spans="1:6" x14ac:dyDescent="0.35">
      <c r="A215" s="5" t="s">
        <v>245</v>
      </c>
      <c r="B215">
        <v>630110</v>
      </c>
      <c r="C215" s="4" t="s">
        <v>303</v>
      </c>
      <c r="D215" s="4">
        <v>17966.669999999998</v>
      </c>
      <c r="E215" s="5" t="s">
        <v>324</v>
      </c>
      <c r="F215">
        <f>IFERROR(VLOOKUP(B:B,[1]Sheet1!$D:$G,4,FALSE),"0")</f>
        <v>62200170</v>
      </c>
    </row>
    <row r="216" spans="1:6" x14ac:dyDescent="0.35">
      <c r="A216" s="5" t="s">
        <v>245</v>
      </c>
      <c r="B216">
        <v>630180</v>
      </c>
      <c r="C216" s="4" t="s">
        <v>290</v>
      </c>
      <c r="D216" s="4">
        <v>62671.97</v>
      </c>
      <c r="E216" s="5" t="s">
        <v>324</v>
      </c>
      <c r="F216">
        <f>IFERROR(VLOOKUP(B:B,[1]Sheet1!$D:$G,4,FALSE),"0")</f>
        <v>62200140</v>
      </c>
    </row>
    <row r="217" spans="1:6" x14ac:dyDescent="0.35">
      <c r="A217" s="5" t="s">
        <v>245</v>
      </c>
      <c r="B217">
        <v>640010</v>
      </c>
      <c r="C217" s="4" t="s">
        <v>291</v>
      </c>
      <c r="D217" s="4">
        <v>100313.54</v>
      </c>
      <c r="E217" s="5" t="s">
        <v>324</v>
      </c>
      <c r="F217">
        <f>IFERROR(VLOOKUP(B:B,[1]Sheet1!$D:$G,4,FALSE),"0")</f>
        <v>60700010</v>
      </c>
    </row>
    <row r="218" spans="1:6" x14ac:dyDescent="0.35">
      <c r="A218" s="5" t="s">
        <v>245</v>
      </c>
      <c r="B218">
        <v>640020</v>
      </c>
      <c r="C218" s="4" t="s">
        <v>292</v>
      </c>
      <c r="D218" s="4">
        <v>33515.32</v>
      </c>
      <c r="E218" s="5" t="s">
        <v>324</v>
      </c>
      <c r="F218">
        <f>IFERROR(VLOOKUP(B:B,[1]Sheet1!$D:$G,4,FALSE),"0")</f>
        <v>62600010</v>
      </c>
    </row>
    <row r="219" spans="1:6" x14ac:dyDescent="0.35">
      <c r="A219" s="5" t="s">
        <v>245</v>
      </c>
      <c r="B219">
        <v>640050</v>
      </c>
      <c r="C219" s="4" t="s">
        <v>295</v>
      </c>
      <c r="D219" s="4">
        <v>236487.71</v>
      </c>
      <c r="E219" s="5" t="s">
        <v>324</v>
      </c>
      <c r="F219">
        <f>IFERROR(VLOOKUP(B:B,[1]Sheet1!$D:$G,4,FALSE),"0")</f>
        <v>62500020</v>
      </c>
    </row>
    <row r="220" spans="1:6" x14ac:dyDescent="0.35">
      <c r="A220" s="5" t="s">
        <v>245</v>
      </c>
      <c r="B220">
        <v>640060</v>
      </c>
      <c r="C220" s="4" t="s">
        <v>296</v>
      </c>
      <c r="D220" s="4">
        <v>1500.51</v>
      </c>
      <c r="E220" s="5" t="s">
        <v>324</v>
      </c>
      <c r="F220">
        <f>IFERROR(VLOOKUP(B:B,[1]Sheet1!$D:$G,4,FALSE),"0")</f>
        <v>62500030</v>
      </c>
    </row>
    <row r="221" spans="1:6" x14ac:dyDescent="0.35">
      <c r="A221" s="5" t="s">
        <v>245</v>
      </c>
      <c r="B221">
        <v>640090</v>
      </c>
      <c r="C221" s="4" t="s">
        <v>298</v>
      </c>
      <c r="D221" s="4">
        <v>1367.38</v>
      </c>
      <c r="E221" s="5" t="s">
        <v>324</v>
      </c>
      <c r="F221">
        <f>IFERROR(VLOOKUP(B:B,[1]Sheet1!$D:$G,4,FALSE),"0")</f>
        <v>62900040</v>
      </c>
    </row>
    <row r="222" spans="1:6" x14ac:dyDescent="0.35">
      <c r="A222" s="5" t="s">
        <v>245</v>
      </c>
      <c r="B222">
        <v>640170</v>
      </c>
      <c r="C222" s="4" t="s">
        <v>300</v>
      </c>
      <c r="D222" s="4">
        <v>8622</v>
      </c>
      <c r="E222" s="5" t="s">
        <v>324</v>
      </c>
      <c r="F222">
        <f>IFERROR(VLOOKUP(B:B,[1]Sheet1!$D:$G,4,FALSE),"0")</f>
        <v>61000030</v>
      </c>
    </row>
    <row r="223" spans="1:6" x14ac:dyDescent="0.35">
      <c r="A223" s="5" t="s">
        <v>245</v>
      </c>
      <c r="B223">
        <v>640210</v>
      </c>
      <c r="C223" s="4" t="s">
        <v>301</v>
      </c>
      <c r="D223" s="4">
        <v>54096.61</v>
      </c>
      <c r="E223" s="5" t="s">
        <v>324</v>
      </c>
      <c r="F223">
        <f>IFERROR(VLOOKUP(B:B,[1]Sheet1!$D:$G,4,FALSE),"0")</f>
        <v>62600040</v>
      </c>
    </row>
    <row r="224" spans="1:6" x14ac:dyDescent="0.35">
      <c r="A224" s="5" t="s">
        <v>246</v>
      </c>
      <c r="B224">
        <v>600010</v>
      </c>
      <c r="C224" s="4" t="s">
        <v>251</v>
      </c>
      <c r="D224" s="4">
        <v>572725.38</v>
      </c>
      <c r="E224" s="5" t="s">
        <v>325</v>
      </c>
      <c r="F224">
        <f>IFERROR(VLOOKUP(B:B,[1]Sheet1!$D:$G,4,FALSE),"0")</f>
        <v>60000010</v>
      </c>
    </row>
    <row r="225" spans="1:6" x14ac:dyDescent="0.35">
      <c r="A225" s="5" t="s">
        <v>246</v>
      </c>
      <c r="B225">
        <v>600030</v>
      </c>
      <c r="C225" s="4" t="s">
        <v>253</v>
      </c>
      <c r="D225" s="4">
        <v>41150</v>
      </c>
      <c r="E225" s="5" t="s">
        <v>325</v>
      </c>
      <c r="F225">
        <f>IFERROR(VLOOKUP(B:B,[1]Sheet1!$D:$G,4,FALSE),"0")</f>
        <v>60200010</v>
      </c>
    </row>
    <row r="226" spans="1:6" x14ac:dyDescent="0.35">
      <c r="A226" s="5" t="s">
        <v>246</v>
      </c>
      <c r="B226">
        <v>600050</v>
      </c>
      <c r="C226" s="4" t="s">
        <v>254</v>
      </c>
      <c r="D226" s="4">
        <v>53742.47</v>
      </c>
      <c r="E226" s="5" t="s">
        <v>325</v>
      </c>
      <c r="F226">
        <f>IFERROR(VLOOKUP(B:B,[1]Sheet1!$D:$G,4,FALSE),"0")</f>
        <v>60100010</v>
      </c>
    </row>
    <row r="227" spans="1:6" x14ac:dyDescent="0.35">
      <c r="A227" s="5" t="s">
        <v>246</v>
      </c>
      <c r="B227">
        <v>600080</v>
      </c>
      <c r="C227" s="4" t="s">
        <v>256</v>
      </c>
      <c r="D227" s="4">
        <v>2200</v>
      </c>
      <c r="E227" s="5" t="s">
        <v>325</v>
      </c>
      <c r="F227">
        <f>IFERROR(VLOOKUP(B:B,[1]Sheet1!$D:$G,4,FALSE),"0")</f>
        <v>60200020</v>
      </c>
    </row>
    <row r="228" spans="1:6" x14ac:dyDescent="0.35">
      <c r="A228" s="5" t="s">
        <v>246</v>
      </c>
      <c r="B228">
        <v>600110</v>
      </c>
      <c r="C228" s="4" t="s">
        <v>257</v>
      </c>
      <c r="D228" s="4">
        <v>9990</v>
      </c>
      <c r="E228" s="5" t="s">
        <v>325</v>
      </c>
      <c r="F228">
        <f>IFERROR(VLOOKUP(B:B,[1]Sheet1!$D:$G,4,FALSE),"0")</f>
        <v>60200030</v>
      </c>
    </row>
    <row r="229" spans="1:6" x14ac:dyDescent="0.35">
      <c r="A229" s="5" t="s">
        <v>246</v>
      </c>
      <c r="B229">
        <v>600120</v>
      </c>
      <c r="C229" s="4" t="s">
        <v>258</v>
      </c>
      <c r="D229" s="4">
        <v>60166.54</v>
      </c>
      <c r="E229" s="5" t="s">
        <v>325</v>
      </c>
      <c r="F229">
        <f>IFERROR(VLOOKUP(B:B,[1]Sheet1!$D:$G,4,FALSE),"0")</f>
        <v>60100030</v>
      </c>
    </row>
    <row r="230" spans="1:6" x14ac:dyDescent="0.35">
      <c r="A230" s="5" t="s">
        <v>246</v>
      </c>
      <c r="B230">
        <v>612030</v>
      </c>
      <c r="C230" s="4" t="s">
        <v>264</v>
      </c>
      <c r="D230" s="4">
        <v>2000</v>
      </c>
      <c r="E230" s="5" t="s">
        <v>325</v>
      </c>
      <c r="F230">
        <f>IFERROR(VLOOKUP(B:B,[1]Sheet1!$D:$G,4,FALSE),"0")</f>
        <v>60400060</v>
      </c>
    </row>
    <row r="231" spans="1:6" x14ac:dyDescent="0.35">
      <c r="A231" s="5" t="s">
        <v>246</v>
      </c>
      <c r="B231">
        <v>613010</v>
      </c>
      <c r="C231" s="4" t="s">
        <v>265</v>
      </c>
      <c r="D231">
        <v>440</v>
      </c>
      <c r="E231" s="5" t="s">
        <v>325</v>
      </c>
      <c r="F231">
        <f>IFERROR(VLOOKUP(B:B,[1]Sheet1!$D:$G,4,FALSE),"0")</f>
        <v>60800010</v>
      </c>
    </row>
    <row r="232" spans="1:6" x14ac:dyDescent="0.35">
      <c r="A232" s="5" t="s">
        <v>246</v>
      </c>
      <c r="B232">
        <v>615020</v>
      </c>
      <c r="C232" t="s">
        <v>269</v>
      </c>
      <c r="D232" s="4">
        <v>3900</v>
      </c>
      <c r="E232" s="5" t="s">
        <v>325</v>
      </c>
      <c r="F232">
        <f>IFERROR(VLOOKUP(B:B,[1]Sheet1!$D:$G,4,FALSE),"0")</f>
        <v>61100020</v>
      </c>
    </row>
    <row r="233" spans="1:6" x14ac:dyDescent="0.35">
      <c r="A233" s="5" t="s">
        <v>246</v>
      </c>
      <c r="B233">
        <v>615040</v>
      </c>
      <c r="C233" s="4" t="s">
        <v>271</v>
      </c>
      <c r="D233" s="4">
        <v>2645</v>
      </c>
      <c r="E233" s="5" t="s">
        <v>325</v>
      </c>
      <c r="F233">
        <f>IFERROR(VLOOKUP(B:B,[1]Sheet1!$D:$G,4,FALSE),"0")</f>
        <v>61100040</v>
      </c>
    </row>
    <row r="234" spans="1:6" x14ac:dyDescent="0.35">
      <c r="A234" s="5" t="s">
        <v>246</v>
      </c>
      <c r="B234">
        <v>617010</v>
      </c>
      <c r="C234" s="4" t="s">
        <v>273</v>
      </c>
      <c r="D234" s="4">
        <v>45854.1</v>
      </c>
      <c r="E234" s="5" t="s">
        <v>325</v>
      </c>
      <c r="F234">
        <f>IFERROR(VLOOKUP(B:B,[1]Sheet1!$D:$G,4,FALSE),"0")</f>
        <v>61300010</v>
      </c>
    </row>
    <row r="235" spans="1:6" x14ac:dyDescent="0.35">
      <c r="A235" s="5" t="s">
        <v>246</v>
      </c>
      <c r="B235">
        <v>619010</v>
      </c>
      <c r="C235" s="4" t="s">
        <v>280</v>
      </c>
      <c r="D235" s="4">
        <v>4657.5</v>
      </c>
      <c r="E235" s="5" t="s">
        <v>325</v>
      </c>
      <c r="F235">
        <f>IFERROR(VLOOKUP(B:B,[1]Sheet1!$D:$G,4,FALSE),"0")</f>
        <v>60400040</v>
      </c>
    </row>
    <row r="236" spans="1:6" x14ac:dyDescent="0.35">
      <c r="A236" s="5" t="s">
        <v>246</v>
      </c>
      <c r="B236">
        <v>619070</v>
      </c>
      <c r="C236" s="4" t="s">
        <v>282</v>
      </c>
      <c r="D236" s="4">
        <v>1230</v>
      </c>
      <c r="E236" s="5" t="s">
        <v>325</v>
      </c>
      <c r="F236">
        <f>IFERROR(VLOOKUP(B:B,[1]Sheet1!$D:$G,4,FALSE),"0")</f>
        <v>60100090</v>
      </c>
    </row>
    <row r="237" spans="1:6" x14ac:dyDescent="0.35">
      <c r="A237" s="5" t="s">
        <v>246</v>
      </c>
      <c r="B237">
        <v>630070</v>
      </c>
      <c r="C237" s="4" t="s">
        <v>287</v>
      </c>
      <c r="D237" s="4">
        <v>3500</v>
      </c>
      <c r="E237" s="5" t="s">
        <v>325</v>
      </c>
      <c r="F237">
        <f>IFERROR(VLOOKUP(B:B,[1]Sheet1!$D:$G,4,FALSE),"0")</f>
        <v>62200130</v>
      </c>
    </row>
    <row r="238" spans="1:6" x14ac:dyDescent="0.35">
      <c r="A238" s="5" t="s">
        <v>246</v>
      </c>
      <c r="B238">
        <v>630180</v>
      </c>
      <c r="C238" s="4" t="s">
        <v>290</v>
      </c>
      <c r="D238" s="4">
        <v>7200</v>
      </c>
      <c r="E238" s="5" t="s">
        <v>325</v>
      </c>
      <c r="F238">
        <f>IFERROR(VLOOKUP(B:B,[1]Sheet1!$D:$G,4,FALSE),"0")</f>
        <v>62200140</v>
      </c>
    </row>
    <row r="239" spans="1:6" x14ac:dyDescent="0.35">
      <c r="A239" s="5" t="s">
        <v>247</v>
      </c>
      <c r="B239">
        <v>600010</v>
      </c>
      <c r="C239" s="4" t="s">
        <v>251</v>
      </c>
      <c r="D239" s="4">
        <v>105000</v>
      </c>
      <c r="E239" s="5" t="s">
        <v>323</v>
      </c>
      <c r="F239">
        <f>IFERROR(VLOOKUP(B:B,[1]Sheet1!$D:$G,4,FALSE),"0")</f>
        <v>60000010</v>
      </c>
    </row>
    <row r="240" spans="1:6" x14ac:dyDescent="0.35">
      <c r="A240" s="5" t="s">
        <v>247</v>
      </c>
      <c r="B240">
        <v>600030</v>
      </c>
      <c r="C240" s="4" t="s">
        <v>253</v>
      </c>
      <c r="D240" s="4">
        <v>9075</v>
      </c>
      <c r="E240" s="5" t="s">
        <v>323</v>
      </c>
      <c r="F240">
        <f>IFERROR(VLOOKUP(B:B,[1]Sheet1!$D:$G,4,FALSE),"0")</f>
        <v>60200010</v>
      </c>
    </row>
    <row r="241" spans="1:6" x14ac:dyDescent="0.35">
      <c r="A241" s="5" t="s">
        <v>247</v>
      </c>
      <c r="B241">
        <v>600050</v>
      </c>
      <c r="C241" s="4" t="s">
        <v>254</v>
      </c>
      <c r="D241" s="4">
        <v>8750</v>
      </c>
      <c r="E241" s="5" t="s">
        <v>323</v>
      </c>
      <c r="F241">
        <f>IFERROR(VLOOKUP(B:B,[1]Sheet1!$D:$G,4,FALSE),"0")</f>
        <v>60100010</v>
      </c>
    </row>
    <row r="242" spans="1:6" x14ac:dyDescent="0.35">
      <c r="A242" s="5" t="s">
        <v>247</v>
      </c>
      <c r="B242">
        <v>600080</v>
      </c>
      <c r="C242" s="4" t="s">
        <v>256</v>
      </c>
      <c r="D242">
        <v>500</v>
      </c>
      <c r="E242" s="5" t="s">
        <v>323</v>
      </c>
      <c r="F242">
        <f>IFERROR(VLOOKUP(B:B,[1]Sheet1!$D:$G,4,FALSE),"0")</f>
        <v>60200020</v>
      </c>
    </row>
    <row r="243" spans="1:6" x14ac:dyDescent="0.35">
      <c r="A243" s="5" t="s">
        <v>247</v>
      </c>
      <c r="B243">
        <v>600110</v>
      </c>
      <c r="C243" t="s">
        <v>257</v>
      </c>
      <c r="D243" s="4">
        <v>1575</v>
      </c>
      <c r="E243" s="5" t="s">
        <v>323</v>
      </c>
      <c r="F243">
        <f>IFERROR(VLOOKUP(B:B,[1]Sheet1!$D:$G,4,FALSE),"0")</f>
        <v>60200030</v>
      </c>
    </row>
    <row r="244" spans="1:6" x14ac:dyDescent="0.35">
      <c r="A244" s="5" t="s">
        <v>247</v>
      </c>
      <c r="B244">
        <v>600120</v>
      </c>
      <c r="C244" s="4" t="s">
        <v>258</v>
      </c>
      <c r="D244" s="4">
        <v>15732.17</v>
      </c>
      <c r="E244" s="5" t="s">
        <v>323</v>
      </c>
      <c r="F244">
        <f>IFERROR(VLOOKUP(B:B,[1]Sheet1!$D:$G,4,FALSE),"0")</f>
        <v>60100030</v>
      </c>
    </row>
    <row r="245" spans="1:6" x14ac:dyDescent="0.35">
      <c r="A245" s="5" t="s">
        <v>247</v>
      </c>
      <c r="B245">
        <v>613010</v>
      </c>
      <c r="C245" s="4" t="s">
        <v>265</v>
      </c>
      <c r="D245">
        <v>220</v>
      </c>
      <c r="E245" s="5" t="s">
        <v>323</v>
      </c>
      <c r="F245">
        <f>IFERROR(VLOOKUP(B:B,[1]Sheet1!$D:$G,4,FALSE),"0")</f>
        <v>60800010</v>
      </c>
    </row>
    <row r="246" spans="1:6" x14ac:dyDescent="0.35">
      <c r="A246" s="5" t="s">
        <v>247</v>
      </c>
      <c r="B246">
        <v>615020</v>
      </c>
      <c r="C246" t="s">
        <v>269</v>
      </c>
      <c r="D246" s="4">
        <v>1800</v>
      </c>
      <c r="E246" s="5" t="s">
        <v>323</v>
      </c>
      <c r="F246">
        <f>IFERROR(VLOOKUP(B:B,[1]Sheet1!$D:$G,4,FALSE),"0")</f>
        <v>61100020</v>
      </c>
    </row>
    <row r="247" spans="1:6" x14ac:dyDescent="0.35">
      <c r="A247" s="5" t="s">
        <v>247</v>
      </c>
      <c r="B247">
        <v>617010</v>
      </c>
      <c r="C247" s="4" t="s">
        <v>273</v>
      </c>
      <c r="D247" s="4">
        <v>8031.2</v>
      </c>
      <c r="E247" s="5" t="s">
        <v>323</v>
      </c>
      <c r="F247">
        <f>IFERROR(VLOOKUP(B:B,[1]Sheet1!$D:$G,4,FALSE),"0")</f>
        <v>61300010</v>
      </c>
    </row>
    <row r="248" spans="1:6" x14ac:dyDescent="0.35">
      <c r="A248" s="5" t="s">
        <v>248</v>
      </c>
      <c r="B248">
        <v>600010</v>
      </c>
      <c r="C248" s="4" t="s">
        <v>251</v>
      </c>
      <c r="D248" s="4">
        <v>320000</v>
      </c>
      <c r="E248" s="5" t="s">
        <v>323</v>
      </c>
      <c r="F248">
        <f>IFERROR(VLOOKUP(B:B,[1]Sheet1!$D:$G,4,FALSE),"0")</f>
        <v>60000010</v>
      </c>
    </row>
    <row r="249" spans="1:6" x14ac:dyDescent="0.35">
      <c r="A249" s="5" t="s">
        <v>248</v>
      </c>
      <c r="B249">
        <v>600030</v>
      </c>
      <c r="C249" s="4" t="s">
        <v>253</v>
      </c>
      <c r="D249" s="4">
        <v>25860</v>
      </c>
      <c r="E249" s="5" t="s">
        <v>323</v>
      </c>
      <c r="F249">
        <f>IFERROR(VLOOKUP(B:B,[1]Sheet1!$D:$G,4,FALSE),"0")</f>
        <v>60200010</v>
      </c>
    </row>
    <row r="250" spans="1:6" x14ac:dyDescent="0.35">
      <c r="A250" s="5" t="s">
        <v>248</v>
      </c>
      <c r="B250">
        <v>600050</v>
      </c>
      <c r="C250" s="4" t="s">
        <v>254</v>
      </c>
      <c r="D250" s="4">
        <v>21250</v>
      </c>
      <c r="E250" s="5" t="s">
        <v>323</v>
      </c>
      <c r="F250">
        <f>IFERROR(VLOOKUP(B:B,[1]Sheet1!$D:$G,4,FALSE),"0")</f>
        <v>60100010</v>
      </c>
    </row>
    <row r="251" spans="1:6" x14ac:dyDescent="0.35">
      <c r="A251" s="5" t="s">
        <v>248</v>
      </c>
      <c r="B251">
        <v>600080</v>
      </c>
      <c r="C251" s="4" t="s">
        <v>256</v>
      </c>
      <c r="D251" s="4">
        <v>1200</v>
      </c>
      <c r="E251" s="5" t="s">
        <v>323</v>
      </c>
      <c r="F251">
        <f>IFERROR(VLOOKUP(B:B,[1]Sheet1!$D:$G,4,FALSE),"0")</f>
        <v>60200020</v>
      </c>
    </row>
    <row r="252" spans="1:6" x14ac:dyDescent="0.35">
      <c r="A252" s="5" t="s">
        <v>248</v>
      </c>
      <c r="B252">
        <v>600110</v>
      </c>
      <c r="C252" s="4" t="s">
        <v>257</v>
      </c>
      <c r="D252" s="4">
        <v>5775</v>
      </c>
      <c r="E252" s="5" t="s">
        <v>323</v>
      </c>
      <c r="F252">
        <f>IFERROR(VLOOKUP(B:B,[1]Sheet1!$D:$G,4,FALSE),"0")</f>
        <v>60200030</v>
      </c>
    </row>
    <row r="253" spans="1:6" x14ac:dyDescent="0.35">
      <c r="A253" s="5" t="s">
        <v>248</v>
      </c>
      <c r="B253">
        <v>600120</v>
      </c>
      <c r="C253" s="4" t="s">
        <v>258</v>
      </c>
      <c r="D253" s="4">
        <v>52050.73</v>
      </c>
      <c r="E253" s="5" t="s">
        <v>323</v>
      </c>
      <c r="F253">
        <f>IFERROR(VLOOKUP(B:B,[1]Sheet1!$D:$G,4,FALSE),"0")</f>
        <v>60100030</v>
      </c>
    </row>
    <row r="254" spans="1:6" x14ac:dyDescent="0.35">
      <c r="A254" s="5" t="s">
        <v>248</v>
      </c>
      <c r="B254">
        <v>612020</v>
      </c>
      <c r="C254" s="4" t="s">
        <v>263</v>
      </c>
      <c r="D254">
        <v>487</v>
      </c>
      <c r="E254" s="5" t="s">
        <v>323</v>
      </c>
      <c r="F254">
        <f>IFERROR(VLOOKUP(B:B,[1]Sheet1!$D:$G,4,FALSE),"0")</f>
        <v>60600010</v>
      </c>
    </row>
    <row r="255" spans="1:6" x14ac:dyDescent="0.35">
      <c r="A255" s="5" t="s">
        <v>248</v>
      </c>
      <c r="B255">
        <v>612030</v>
      </c>
      <c r="C255" t="s">
        <v>264</v>
      </c>
      <c r="D255" s="4">
        <v>3600</v>
      </c>
      <c r="E255" s="5" t="s">
        <v>323</v>
      </c>
      <c r="F255">
        <f>IFERROR(VLOOKUP(B:B,[1]Sheet1!$D:$G,4,FALSE),"0")</f>
        <v>60400060</v>
      </c>
    </row>
    <row r="256" spans="1:6" x14ac:dyDescent="0.35">
      <c r="A256" s="5" t="s">
        <v>248</v>
      </c>
      <c r="B256">
        <v>613010</v>
      </c>
      <c r="C256" s="4" t="s">
        <v>265</v>
      </c>
      <c r="D256">
        <v>220</v>
      </c>
      <c r="E256" s="5" t="s">
        <v>323</v>
      </c>
      <c r="F256">
        <f>IFERROR(VLOOKUP(B:B,[1]Sheet1!$D:$G,4,FALSE),"0")</f>
        <v>60800010</v>
      </c>
    </row>
    <row r="257" spans="1:6" x14ac:dyDescent="0.35">
      <c r="A257" s="5" t="s">
        <v>248</v>
      </c>
      <c r="B257">
        <v>615020</v>
      </c>
      <c r="C257" t="s">
        <v>269</v>
      </c>
      <c r="D257" s="4">
        <v>3900</v>
      </c>
      <c r="E257" s="5" t="s">
        <v>323</v>
      </c>
      <c r="F257">
        <f>IFERROR(VLOOKUP(B:B,[1]Sheet1!$D:$G,4,FALSE),"0")</f>
        <v>61100020</v>
      </c>
    </row>
    <row r="258" spans="1:6" x14ac:dyDescent="0.35">
      <c r="A258" s="5" t="s">
        <v>248</v>
      </c>
      <c r="B258">
        <v>617010</v>
      </c>
      <c r="C258" s="4" t="s">
        <v>273</v>
      </c>
      <c r="D258" s="4">
        <v>19836.55</v>
      </c>
      <c r="E258" s="5" t="s">
        <v>323</v>
      </c>
      <c r="F258">
        <f>IFERROR(VLOOKUP(B:B,[1]Sheet1!$D:$G,4,FALSE),"0")</f>
        <v>61300010</v>
      </c>
    </row>
    <row r="259" spans="1:6" x14ac:dyDescent="0.35">
      <c r="A259" s="5" t="s">
        <v>248</v>
      </c>
      <c r="B259">
        <v>619010</v>
      </c>
      <c r="C259" s="4" t="s">
        <v>280</v>
      </c>
      <c r="D259" s="4">
        <v>3658.5</v>
      </c>
      <c r="E259" s="5" t="s">
        <v>323</v>
      </c>
      <c r="F259">
        <f>IFERROR(VLOOKUP(B:B,[1]Sheet1!$D:$G,4,FALSE),"0")</f>
        <v>60400040</v>
      </c>
    </row>
    <row r="260" spans="1:6" x14ac:dyDescent="0.35">
      <c r="A260" s="5" t="s">
        <v>248</v>
      </c>
      <c r="B260">
        <v>619100</v>
      </c>
      <c r="C260" s="4" t="s">
        <v>318</v>
      </c>
      <c r="D260" s="4">
        <v>10000</v>
      </c>
      <c r="E260" s="5" t="s">
        <v>323</v>
      </c>
      <c r="F260">
        <f>IFERROR(VLOOKUP(B:B,[1]Sheet1!$D:$G,4,FALSE),"0")</f>
        <v>60100160</v>
      </c>
    </row>
    <row r="261" spans="1:6" x14ac:dyDescent="0.35">
      <c r="A261" s="5" t="s">
        <v>248</v>
      </c>
      <c r="B261">
        <v>630180</v>
      </c>
      <c r="C261" s="4" t="s">
        <v>290</v>
      </c>
      <c r="D261">
        <v>512.48</v>
      </c>
      <c r="E261" s="5" t="s">
        <v>323</v>
      </c>
      <c r="F261">
        <f>IFERROR(VLOOKUP(B:B,[1]Sheet1!$D:$G,4,FALSE),"0")</f>
        <v>62200140</v>
      </c>
    </row>
    <row r="262" spans="1:6" x14ac:dyDescent="0.35">
      <c r="A262" s="5" t="s">
        <v>249</v>
      </c>
      <c r="B262">
        <v>611020</v>
      </c>
      <c r="C262" t="s">
        <v>259</v>
      </c>
      <c r="D262" s="4">
        <v>376822.44</v>
      </c>
      <c r="E262" s="5" t="s">
        <v>319</v>
      </c>
      <c r="F262">
        <f>IFERROR(VLOOKUP(B:B,[1]Sheet1!$D:$G,4,FALSE),"0")</f>
        <v>60300020</v>
      </c>
    </row>
    <row r="263" spans="1:6" x14ac:dyDescent="0.35">
      <c r="A263" s="5" t="s">
        <v>249</v>
      </c>
      <c r="B263">
        <v>613020</v>
      </c>
      <c r="C263" s="4" t="s">
        <v>266</v>
      </c>
      <c r="D263" s="4">
        <v>5682.64</v>
      </c>
      <c r="E263" s="5" t="s">
        <v>319</v>
      </c>
      <c r="F263">
        <f>IFERROR(VLOOKUP(B:B,[1]Sheet1!$D:$G,4,FALSE),"0")</f>
        <v>60800020</v>
      </c>
    </row>
    <row r="264" spans="1:6" x14ac:dyDescent="0.35">
      <c r="A264" s="5" t="s">
        <v>249</v>
      </c>
      <c r="B264">
        <v>630050</v>
      </c>
      <c r="C264" s="4" t="s">
        <v>286</v>
      </c>
      <c r="D264" s="4">
        <v>11848.85</v>
      </c>
      <c r="E264" s="5" t="s">
        <v>319</v>
      </c>
      <c r="F264">
        <f>IFERROR(VLOOKUP(B:B,[1]Sheet1!$D:$G,4,FALSE),"0")</f>
        <v>62200050</v>
      </c>
    </row>
    <row r="265" spans="1:6" x14ac:dyDescent="0.35">
      <c r="A265" s="5" t="s">
        <v>249</v>
      </c>
      <c r="B265">
        <v>630130</v>
      </c>
      <c r="C265" s="4" t="s">
        <v>288</v>
      </c>
      <c r="D265" s="4">
        <v>106212.22</v>
      </c>
      <c r="E265" s="5" t="s">
        <v>319</v>
      </c>
      <c r="F265">
        <f>IFERROR(VLOOKUP(B:B,[1]Sheet1!$D:$G,4,FALSE),"0")</f>
        <v>62200110</v>
      </c>
    </row>
    <row r="266" spans="1:6" x14ac:dyDescent="0.35">
      <c r="A266" s="5" t="s">
        <v>250</v>
      </c>
      <c r="B266">
        <v>640980</v>
      </c>
      <c r="C266" s="4" t="s">
        <v>302</v>
      </c>
      <c r="D266" s="4">
        <v>368032</v>
      </c>
      <c r="E266" s="5" t="s">
        <v>319</v>
      </c>
      <c r="F266">
        <f>IFERROR(VLOOKUP(B:B,[1]Sheet1!$D:$G,4,FALSE),"0")</f>
        <v>65000030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16D97-BD9A-44EF-A96B-00C22AA05915}">
  <dimension ref="A1:G16"/>
  <sheetViews>
    <sheetView workbookViewId="0">
      <selection activeCell="A14" sqref="A14"/>
    </sheetView>
  </sheetViews>
  <sheetFormatPr defaultRowHeight="14.5" x14ac:dyDescent="0.35"/>
  <cols>
    <col min="1" max="1" width="49.453125" style="7" bestFit="1" customWidth="1"/>
    <col min="2" max="2" width="20" style="7" bestFit="1" customWidth="1"/>
    <col min="3" max="3" width="41.08984375" style="7" bestFit="1" customWidth="1"/>
    <col min="4" max="4" width="16.453125" style="7" bestFit="1" customWidth="1"/>
    <col min="5" max="5" width="14" style="7" bestFit="1" customWidth="1"/>
    <col min="6" max="6" width="7" style="7" bestFit="1" customWidth="1"/>
    <col min="7" max="7" width="8.1796875" style="7" bestFit="1" customWidth="1"/>
    <col min="8" max="16384" width="8.7265625" style="7"/>
  </cols>
  <sheetData>
    <row r="1" spans="1:7" x14ac:dyDescent="0.35">
      <c r="A1" s="6" t="s">
        <v>234</v>
      </c>
      <c r="B1" s="6" t="s">
        <v>235</v>
      </c>
      <c r="C1" s="6" t="s">
        <v>236</v>
      </c>
      <c r="D1" s="6" t="s">
        <v>237</v>
      </c>
      <c r="E1" s="6" t="s">
        <v>238</v>
      </c>
      <c r="F1" s="6" t="s">
        <v>239</v>
      </c>
      <c r="G1" s="6" t="s">
        <v>10</v>
      </c>
    </row>
    <row r="2" spans="1:7" x14ac:dyDescent="0.35">
      <c r="A2" s="8" t="s">
        <v>326</v>
      </c>
      <c r="B2" s="8" t="s">
        <v>327</v>
      </c>
      <c r="C2" s="8" t="s">
        <v>328</v>
      </c>
      <c r="D2" s="8" t="s">
        <v>11</v>
      </c>
      <c r="E2" s="8" t="s">
        <v>329</v>
      </c>
      <c r="F2" s="8" t="s">
        <v>330</v>
      </c>
      <c r="G2" s="8" t="s">
        <v>12</v>
      </c>
    </row>
    <row r="3" spans="1:7" x14ac:dyDescent="0.35">
      <c r="A3" s="8" t="s">
        <v>331</v>
      </c>
      <c r="B3" s="8" t="s">
        <v>327</v>
      </c>
      <c r="C3" s="8" t="s">
        <v>332</v>
      </c>
      <c r="D3" s="8" t="s">
        <v>11</v>
      </c>
      <c r="E3" s="8" t="s">
        <v>329</v>
      </c>
      <c r="F3" s="8" t="s">
        <v>330</v>
      </c>
      <c r="G3" s="8" t="s">
        <v>12</v>
      </c>
    </row>
    <row r="4" spans="1:7" x14ac:dyDescent="0.35">
      <c r="A4" s="8" t="s">
        <v>333</v>
      </c>
      <c r="B4" s="8" t="s">
        <v>327</v>
      </c>
      <c r="C4" s="8" t="s">
        <v>334</v>
      </c>
      <c r="D4" s="8" t="s">
        <v>11</v>
      </c>
      <c r="E4" s="8" t="s">
        <v>329</v>
      </c>
      <c r="F4" s="8" t="s">
        <v>330</v>
      </c>
      <c r="G4" s="8" t="s">
        <v>12</v>
      </c>
    </row>
    <row r="5" spans="1:7" x14ac:dyDescent="0.35">
      <c r="A5" s="8" t="s">
        <v>335</v>
      </c>
      <c r="B5" s="8" t="s">
        <v>327</v>
      </c>
      <c r="C5" s="8" t="s">
        <v>336</v>
      </c>
      <c r="D5" s="8" t="s">
        <v>11</v>
      </c>
      <c r="E5" s="8" t="s">
        <v>329</v>
      </c>
      <c r="F5" s="8" t="s">
        <v>330</v>
      </c>
      <c r="G5" s="8" t="s">
        <v>12</v>
      </c>
    </row>
    <row r="6" spans="1:7" x14ac:dyDescent="0.35">
      <c r="A6" s="8" t="s">
        <v>337</v>
      </c>
      <c r="B6" s="8" t="s">
        <v>327</v>
      </c>
      <c r="C6" s="8" t="s">
        <v>328</v>
      </c>
      <c r="D6" s="8" t="s">
        <v>11</v>
      </c>
      <c r="E6" s="8" t="s">
        <v>329</v>
      </c>
      <c r="F6" s="8" t="s">
        <v>330</v>
      </c>
      <c r="G6" s="8" t="s">
        <v>12</v>
      </c>
    </row>
    <row r="7" spans="1:7" x14ac:dyDescent="0.35">
      <c r="A7" s="8" t="s">
        <v>338</v>
      </c>
      <c r="B7" s="8" t="s">
        <v>327</v>
      </c>
      <c r="C7" s="8" t="s">
        <v>328</v>
      </c>
      <c r="D7" s="8" t="s">
        <v>11</v>
      </c>
      <c r="E7" s="8" t="s">
        <v>329</v>
      </c>
      <c r="F7" s="8" t="s">
        <v>330</v>
      </c>
      <c r="G7" s="8" t="s">
        <v>12</v>
      </c>
    </row>
    <row r="8" spans="1:7" x14ac:dyDescent="0.35">
      <c r="A8" s="8" t="s">
        <v>339</v>
      </c>
      <c r="B8" s="8" t="s">
        <v>327</v>
      </c>
      <c r="C8" s="8" t="s">
        <v>328</v>
      </c>
      <c r="D8" s="8" t="s">
        <v>11</v>
      </c>
      <c r="E8" s="8" t="s">
        <v>329</v>
      </c>
      <c r="F8" s="8" t="s">
        <v>330</v>
      </c>
      <c r="G8" s="8" t="s">
        <v>12</v>
      </c>
    </row>
    <row r="9" spans="1:7" x14ac:dyDescent="0.35">
      <c r="A9" s="8" t="s">
        <v>340</v>
      </c>
      <c r="B9" s="8" t="s">
        <v>327</v>
      </c>
      <c r="C9" s="8" t="s">
        <v>328</v>
      </c>
      <c r="D9" s="8" t="s">
        <v>11</v>
      </c>
      <c r="E9" s="8" t="s">
        <v>329</v>
      </c>
      <c r="F9" s="8" t="s">
        <v>330</v>
      </c>
      <c r="G9" s="8" t="s">
        <v>12</v>
      </c>
    </row>
    <row r="10" spans="1:7" x14ac:dyDescent="0.35">
      <c r="A10" s="8" t="s">
        <v>341</v>
      </c>
      <c r="B10" s="8" t="s">
        <v>327</v>
      </c>
      <c r="C10" s="8" t="s">
        <v>328</v>
      </c>
      <c r="D10" s="8" t="s">
        <v>11</v>
      </c>
      <c r="E10" s="8" t="s">
        <v>329</v>
      </c>
      <c r="F10" s="8" t="s">
        <v>330</v>
      </c>
      <c r="G10" s="8" t="s">
        <v>12</v>
      </c>
    </row>
    <row r="11" spans="1:7" x14ac:dyDescent="0.35">
      <c r="A11" s="8" t="s">
        <v>342</v>
      </c>
      <c r="B11" s="8" t="s">
        <v>327</v>
      </c>
      <c r="C11" s="8" t="s">
        <v>328</v>
      </c>
      <c r="D11" s="8" t="s">
        <v>11</v>
      </c>
      <c r="E11" s="8" t="s">
        <v>329</v>
      </c>
      <c r="F11" s="8" t="s">
        <v>330</v>
      </c>
      <c r="G11" s="8" t="s">
        <v>12</v>
      </c>
    </row>
    <row r="12" spans="1:7" x14ac:dyDescent="0.35">
      <c r="A12" s="8" t="s">
        <v>343</v>
      </c>
      <c r="B12" s="8" t="s">
        <v>327</v>
      </c>
      <c r="C12" s="8" t="s">
        <v>344</v>
      </c>
      <c r="D12" s="8" t="s">
        <v>11</v>
      </c>
      <c r="E12" s="8" t="s">
        <v>344</v>
      </c>
      <c r="F12" s="8" t="s">
        <v>345</v>
      </c>
      <c r="G12" s="8" t="s">
        <v>12</v>
      </c>
    </row>
    <row r="13" spans="1:7" x14ac:dyDescent="0.35">
      <c r="A13" s="8" t="s">
        <v>346</v>
      </c>
      <c r="B13" s="8" t="s">
        <v>327</v>
      </c>
      <c r="C13" s="8" t="s">
        <v>332</v>
      </c>
      <c r="D13" s="8" t="s">
        <v>11</v>
      </c>
      <c r="E13" s="8" t="s">
        <v>329</v>
      </c>
      <c r="F13" s="8" t="s">
        <v>345</v>
      </c>
      <c r="G13" s="8" t="s">
        <v>12</v>
      </c>
    </row>
    <row r="14" spans="1:7" x14ac:dyDescent="0.35">
      <c r="A14" s="8" t="s">
        <v>347</v>
      </c>
      <c r="B14" s="8" t="s">
        <v>327</v>
      </c>
      <c r="C14" s="8" t="s">
        <v>344</v>
      </c>
      <c r="D14" s="8" t="s">
        <v>11</v>
      </c>
      <c r="E14" s="8" t="s">
        <v>344</v>
      </c>
      <c r="F14" s="8" t="s">
        <v>348</v>
      </c>
      <c r="G14" s="8" t="s">
        <v>12</v>
      </c>
    </row>
    <row r="15" spans="1:7" x14ac:dyDescent="0.35">
      <c r="A15" s="8" t="s">
        <v>349</v>
      </c>
      <c r="B15" s="8" t="s">
        <v>327</v>
      </c>
      <c r="C15" s="8" t="s">
        <v>332</v>
      </c>
      <c r="D15" s="8" t="s">
        <v>11</v>
      </c>
      <c r="E15" s="8" t="s">
        <v>329</v>
      </c>
      <c r="F15" s="8" t="s">
        <v>350</v>
      </c>
      <c r="G15" s="8" t="s">
        <v>12</v>
      </c>
    </row>
    <row r="16" spans="1:7" x14ac:dyDescent="0.35">
      <c r="A16" s="8"/>
      <c r="B16" s="8"/>
      <c r="C16" s="8"/>
      <c r="D16" s="8"/>
      <c r="E16" s="8"/>
      <c r="F16" s="8"/>
      <c r="G16" s="8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5"/>
  <sheetViews>
    <sheetView workbookViewId="0">
      <selection activeCell="D1" sqref="D1"/>
    </sheetView>
  </sheetViews>
  <sheetFormatPr defaultRowHeight="14.5" x14ac:dyDescent="0.35"/>
  <cols>
    <col min="1" max="1" width="10.54296875" bestFit="1" customWidth="1"/>
    <col min="2" max="2" width="64.81640625" bestFit="1" customWidth="1"/>
    <col min="3" max="3" width="45.81640625" bestFit="1" customWidth="1"/>
    <col min="4" max="4" width="8.1796875" bestFit="1" customWidth="1"/>
  </cols>
  <sheetData>
    <row r="1" spans="1:4" x14ac:dyDescent="0.3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35">
      <c r="A2">
        <v>60700010</v>
      </c>
      <c r="B2" t="s">
        <v>14</v>
      </c>
      <c r="C2" t="s">
        <v>15</v>
      </c>
      <c r="D2" t="s">
        <v>12</v>
      </c>
    </row>
    <row r="3" spans="1:4" x14ac:dyDescent="0.35">
      <c r="A3">
        <v>60700020</v>
      </c>
      <c r="B3" t="s">
        <v>16</v>
      </c>
      <c r="C3" t="s">
        <v>15</v>
      </c>
      <c r="D3" t="s">
        <v>12</v>
      </c>
    </row>
    <row r="4" spans="1:4" x14ac:dyDescent="0.35">
      <c r="A4">
        <v>60800010</v>
      </c>
      <c r="B4" t="s">
        <v>17</v>
      </c>
      <c r="C4" t="s">
        <v>18</v>
      </c>
      <c r="D4" t="s">
        <v>12</v>
      </c>
    </row>
    <row r="5" spans="1:4" x14ac:dyDescent="0.35">
      <c r="A5">
        <v>60800020</v>
      </c>
      <c r="B5" t="s">
        <v>19</v>
      </c>
      <c r="C5" t="s">
        <v>18</v>
      </c>
      <c r="D5" t="s">
        <v>12</v>
      </c>
    </row>
    <row r="6" spans="1:4" x14ac:dyDescent="0.35">
      <c r="A6">
        <v>60800030</v>
      </c>
      <c r="B6" t="s">
        <v>20</v>
      </c>
      <c r="C6" t="s">
        <v>18</v>
      </c>
      <c r="D6" t="s">
        <v>12</v>
      </c>
    </row>
    <row r="7" spans="1:4" x14ac:dyDescent="0.35">
      <c r="A7">
        <v>60800040</v>
      </c>
      <c r="B7" t="s">
        <v>21</v>
      </c>
      <c r="C7" t="s">
        <v>18</v>
      </c>
      <c r="D7" t="s">
        <v>12</v>
      </c>
    </row>
    <row r="8" spans="1:4" x14ac:dyDescent="0.35">
      <c r="A8">
        <v>60800050</v>
      </c>
      <c r="B8" t="s">
        <v>22</v>
      </c>
      <c r="C8" t="s">
        <v>18</v>
      </c>
      <c r="D8" t="s">
        <v>12</v>
      </c>
    </row>
    <row r="9" spans="1:4" x14ac:dyDescent="0.35">
      <c r="A9">
        <v>60800060</v>
      </c>
      <c r="B9" t="s">
        <v>23</v>
      </c>
      <c r="C9" t="s">
        <v>18</v>
      </c>
      <c r="D9" t="s">
        <v>12</v>
      </c>
    </row>
    <row r="10" spans="1:4" x14ac:dyDescent="0.35">
      <c r="A10">
        <v>60800070</v>
      </c>
      <c r="B10" t="s">
        <v>24</v>
      </c>
      <c r="C10" t="s">
        <v>18</v>
      </c>
      <c r="D10" t="s">
        <v>12</v>
      </c>
    </row>
    <row r="11" spans="1:4" x14ac:dyDescent="0.35">
      <c r="A11">
        <v>60800080</v>
      </c>
      <c r="B11" t="s">
        <v>25</v>
      </c>
      <c r="C11" t="s">
        <v>18</v>
      </c>
      <c r="D11" t="s">
        <v>12</v>
      </c>
    </row>
    <row r="12" spans="1:4" x14ac:dyDescent="0.35">
      <c r="A12">
        <v>60800090</v>
      </c>
      <c r="B12" t="s">
        <v>26</v>
      </c>
      <c r="C12" t="s">
        <v>18</v>
      </c>
      <c r="D12" t="s">
        <v>12</v>
      </c>
    </row>
    <row r="13" spans="1:4" x14ac:dyDescent="0.35">
      <c r="A13">
        <v>60900010</v>
      </c>
      <c r="B13" t="s">
        <v>27</v>
      </c>
      <c r="C13" t="s">
        <v>28</v>
      </c>
      <c r="D13" t="s">
        <v>12</v>
      </c>
    </row>
    <row r="14" spans="1:4" x14ac:dyDescent="0.35">
      <c r="A14">
        <v>60900020</v>
      </c>
      <c r="B14" t="s">
        <v>29</v>
      </c>
      <c r="C14" t="s">
        <v>28</v>
      </c>
      <c r="D14" t="s">
        <v>12</v>
      </c>
    </row>
    <row r="15" spans="1:4" x14ac:dyDescent="0.35">
      <c r="A15">
        <v>60900030</v>
      </c>
      <c r="B15" t="s">
        <v>30</v>
      </c>
      <c r="C15" t="s">
        <v>28</v>
      </c>
      <c r="D15" t="s">
        <v>12</v>
      </c>
    </row>
    <row r="16" spans="1:4" x14ac:dyDescent="0.35">
      <c r="A16">
        <v>60900040</v>
      </c>
      <c r="B16" t="s">
        <v>31</v>
      </c>
      <c r="C16" t="s">
        <v>28</v>
      </c>
      <c r="D16" t="s">
        <v>12</v>
      </c>
    </row>
    <row r="17" spans="1:4" x14ac:dyDescent="0.35">
      <c r="A17">
        <v>60900050</v>
      </c>
      <c r="B17" t="s">
        <v>32</v>
      </c>
      <c r="C17" t="s">
        <v>28</v>
      </c>
      <c r="D17" t="s">
        <v>12</v>
      </c>
    </row>
    <row r="18" spans="1:4" x14ac:dyDescent="0.35">
      <c r="A18">
        <v>60900060</v>
      </c>
      <c r="B18" t="s">
        <v>33</v>
      </c>
      <c r="C18" t="s">
        <v>28</v>
      </c>
      <c r="D18" t="s">
        <v>12</v>
      </c>
    </row>
    <row r="19" spans="1:4" x14ac:dyDescent="0.35">
      <c r="A19">
        <v>60900070</v>
      </c>
      <c r="B19" t="s">
        <v>34</v>
      </c>
      <c r="C19" t="s">
        <v>28</v>
      </c>
      <c r="D19" t="s">
        <v>12</v>
      </c>
    </row>
    <row r="20" spans="1:4" x14ac:dyDescent="0.35">
      <c r="A20">
        <v>60900080</v>
      </c>
      <c r="B20" t="s">
        <v>35</v>
      </c>
      <c r="C20" t="s">
        <v>28</v>
      </c>
      <c r="D20" t="s">
        <v>12</v>
      </c>
    </row>
    <row r="21" spans="1:4" x14ac:dyDescent="0.35">
      <c r="A21">
        <v>60900090</v>
      </c>
      <c r="B21" t="s">
        <v>36</v>
      </c>
      <c r="C21" t="s">
        <v>28</v>
      </c>
      <c r="D21" t="s">
        <v>12</v>
      </c>
    </row>
    <row r="22" spans="1:4" x14ac:dyDescent="0.35">
      <c r="A22">
        <v>60900100</v>
      </c>
      <c r="B22" t="s">
        <v>37</v>
      </c>
      <c r="C22" t="s">
        <v>28</v>
      </c>
      <c r="D22" t="s">
        <v>12</v>
      </c>
    </row>
    <row r="23" spans="1:4" x14ac:dyDescent="0.35">
      <c r="A23">
        <v>60900110</v>
      </c>
      <c r="B23" t="s">
        <v>38</v>
      </c>
      <c r="C23" t="s">
        <v>28</v>
      </c>
      <c r="D23" t="s">
        <v>12</v>
      </c>
    </row>
    <row r="24" spans="1:4" x14ac:dyDescent="0.35">
      <c r="A24">
        <v>60900120</v>
      </c>
      <c r="B24" t="s">
        <v>39</v>
      </c>
      <c r="C24" t="s">
        <v>28</v>
      </c>
      <c r="D24" t="s">
        <v>12</v>
      </c>
    </row>
    <row r="25" spans="1:4" x14ac:dyDescent="0.35">
      <c r="A25">
        <v>60900130</v>
      </c>
      <c r="B25" t="s">
        <v>40</v>
      </c>
      <c r="C25" t="s">
        <v>28</v>
      </c>
      <c r="D25" t="s">
        <v>12</v>
      </c>
    </row>
    <row r="26" spans="1:4" x14ac:dyDescent="0.35">
      <c r="A26">
        <v>61000010</v>
      </c>
      <c r="B26" t="s">
        <v>41</v>
      </c>
      <c r="C26" t="s">
        <v>42</v>
      </c>
      <c r="D26" t="s">
        <v>12</v>
      </c>
    </row>
    <row r="27" spans="1:4" x14ac:dyDescent="0.35">
      <c r="A27">
        <v>61000020</v>
      </c>
      <c r="B27" t="s">
        <v>43</v>
      </c>
      <c r="C27" t="s">
        <v>42</v>
      </c>
      <c r="D27" t="s">
        <v>12</v>
      </c>
    </row>
    <row r="28" spans="1:4" x14ac:dyDescent="0.35">
      <c r="A28">
        <v>61000030</v>
      </c>
      <c r="B28" t="s">
        <v>42</v>
      </c>
      <c r="C28" t="s">
        <v>42</v>
      </c>
      <c r="D28" t="s">
        <v>12</v>
      </c>
    </row>
    <row r="29" spans="1:4" x14ac:dyDescent="0.35">
      <c r="A29">
        <v>61100010</v>
      </c>
      <c r="B29" t="s">
        <v>44</v>
      </c>
      <c r="C29" t="s">
        <v>45</v>
      </c>
      <c r="D29" t="s">
        <v>12</v>
      </c>
    </row>
    <row r="30" spans="1:4" x14ac:dyDescent="0.35">
      <c r="A30">
        <v>61100020</v>
      </c>
      <c r="B30" t="s">
        <v>46</v>
      </c>
      <c r="C30" t="s">
        <v>45</v>
      </c>
      <c r="D30" t="s">
        <v>12</v>
      </c>
    </row>
    <row r="31" spans="1:4" x14ac:dyDescent="0.35">
      <c r="A31">
        <v>61100030</v>
      </c>
      <c r="B31" t="s">
        <v>47</v>
      </c>
      <c r="C31" t="s">
        <v>45</v>
      </c>
      <c r="D31" t="s">
        <v>12</v>
      </c>
    </row>
    <row r="32" spans="1:4" x14ac:dyDescent="0.35">
      <c r="A32">
        <v>61100040</v>
      </c>
      <c r="B32" t="s">
        <v>48</v>
      </c>
      <c r="C32" t="s">
        <v>45</v>
      </c>
      <c r="D32" t="s">
        <v>12</v>
      </c>
    </row>
    <row r="33" spans="1:4" x14ac:dyDescent="0.35">
      <c r="A33">
        <v>61200010</v>
      </c>
      <c r="B33" t="s">
        <v>49</v>
      </c>
      <c r="C33" t="s">
        <v>50</v>
      </c>
      <c r="D33" t="s">
        <v>12</v>
      </c>
    </row>
    <row r="34" spans="1:4" x14ac:dyDescent="0.35">
      <c r="A34">
        <v>61200020</v>
      </c>
      <c r="B34" t="s">
        <v>51</v>
      </c>
      <c r="C34" t="s">
        <v>50</v>
      </c>
      <c r="D34" t="s">
        <v>12</v>
      </c>
    </row>
    <row r="35" spans="1:4" x14ac:dyDescent="0.35">
      <c r="A35">
        <v>61200030</v>
      </c>
      <c r="B35" t="s">
        <v>52</v>
      </c>
      <c r="C35" t="s">
        <v>50</v>
      </c>
      <c r="D35" t="s">
        <v>12</v>
      </c>
    </row>
    <row r="36" spans="1:4" x14ac:dyDescent="0.35">
      <c r="A36">
        <v>61300010</v>
      </c>
      <c r="B36" t="s">
        <v>53</v>
      </c>
      <c r="C36" t="s">
        <v>54</v>
      </c>
      <c r="D36" t="s">
        <v>12</v>
      </c>
    </row>
    <row r="37" spans="1:4" x14ac:dyDescent="0.35">
      <c r="A37">
        <v>61300020</v>
      </c>
      <c r="B37" t="s">
        <v>55</v>
      </c>
      <c r="C37" t="s">
        <v>54</v>
      </c>
      <c r="D37" t="s">
        <v>12</v>
      </c>
    </row>
    <row r="38" spans="1:4" x14ac:dyDescent="0.35">
      <c r="A38">
        <v>61300030</v>
      </c>
      <c r="B38" t="s">
        <v>56</v>
      </c>
      <c r="C38" t="s">
        <v>54</v>
      </c>
      <c r="D38" t="s">
        <v>12</v>
      </c>
    </row>
    <row r="39" spans="1:4" x14ac:dyDescent="0.35">
      <c r="A39">
        <v>61300040</v>
      </c>
      <c r="B39" t="s">
        <v>57</v>
      </c>
      <c r="C39" t="s">
        <v>54</v>
      </c>
      <c r="D39" t="s">
        <v>12</v>
      </c>
    </row>
    <row r="40" spans="1:4" x14ac:dyDescent="0.35">
      <c r="A40">
        <v>61300050</v>
      </c>
      <c r="B40" t="s">
        <v>58</v>
      </c>
      <c r="C40" t="s">
        <v>54</v>
      </c>
      <c r="D40" t="s">
        <v>12</v>
      </c>
    </row>
    <row r="41" spans="1:4" x14ac:dyDescent="0.35">
      <c r="A41">
        <v>61300060</v>
      </c>
      <c r="B41" t="s">
        <v>59</v>
      </c>
      <c r="C41" t="s">
        <v>54</v>
      </c>
      <c r="D41" t="s">
        <v>12</v>
      </c>
    </row>
    <row r="42" spans="1:4" x14ac:dyDescent="0.35">
      <c r="A42">
        <v>61400010</v>
      </c>
      <c r="B42" t="s">
        <v>60</v>
      </c>
      <c r="C42" t="s">
        <v>61</v>
      </c>
      <c r="D42" t="s">
        <v>12</v>
      </c>
    </row>
    <row r="43" spans="1:4" x14ac:dyDescent="0.35">
      <c r="A43">
        <v>61400020</v>
      </c>
      <c r="B43" t="s">
        <v>62</v>
      </c>
      <c r="C43" t="s">
        <v>61</v>
      </c>
      <c r="D43" t="s">
        <v>12</v>
      </c>
    </row>
    <row r="44" spans="1:4" x14ac:dyDescent="0.35">
      <c r="A44">
        <v>61400030</v>
      </c>
      <c r="B44" t="s">
        <v>63</v>
      </c>
      <c r="C44" t="s">
        <v>61</v>
      </c>
      <c r="D44" t="s">
        <v>12</v>
      </c>
    </row>
    <row r="45" spans="1:4" x14ac:dyDescent="0.35">
      <c r="A45">
        <v>61400040</v>
      </c>
      <c r="B45" t="s">
        <v>64</v>
      </c>
      <c r="C45" t="s">
        <v>61</v>
      </c>
      <c r="D45" t="s">
        <v>12</v>
      </c>
    </row>
    <row r="46" spans="1:4" x14ac:dyDescent="0.35">
      <c r="A46">
        <v>61400050</v>
      </c>
      <c r="B46" t="s">
        <v>65</v>
      </c>
      <c r="C46" t="s">
        <v>61</v>
      </c>
      <c r="D46" t="s">
        <v>12</v>
      </c>
    </row>
    <row r="47" spans="1:4" x14ac:dyDescent="0.35">
      <c r="A47">
        <v>61400060</v>
      </c>
      <c r="B47" t="s">
        <v>66</v>
      </c>
      <c r="C47" t="s">
        <v>61</v>
      </c>
      <c r="D47" t="s">
        <v>12</v>
      </c>
    </row>
    <row r="48" spans="1:4" x14ac:dyDescent="0.35">
      <c r="A48">
        <v>61400120</v>
      </c>
      <c r="B48" t="s">
        <v>67</v>
      </c>
      <c r="C48" t="s">
        <v>61</v>
      </c>
      <c r="D48" t="s">
        <v>12</v>
      </c>
    </row>
    <row r="49" spans="1:4" x14ac:dyDescent="0.35">
      <c r="A49">
        <v>61400130</v>
      </c>
      <c r="B49" t="s">
        <v>68</v>
      </c>
      <c r="C49" t="s">
        <v>61</v>
      </c>
      <c r="D49" t="s">
        <v>12</v>
      </c>
    </row>
    <row r="50" spans="1:4" x14ac:dyDescent="0.35">
      <c r="A50">
        <v>61400140</v>
      </c>
      <c r="B50" t="s">
        <v>69</v>
      </c>
      <c r="C50" t="s">
        <v>61</v>
      </c>
      <c r="D50" t="s">
        <v>12</v>
      </c>
    </row>
    <row r="51" spans="1:4" x14ac:dyDescent="0.35">
      <c r="A51">
        <v>61400150</v>
      </c>
      <c r="B51" t="s">
        <v>70</v>
      </c>
      <c r="C51" t="s">
        <v>61</v>
      </c>
      <c r="D51" t="s">
        <v>12</v>
      </c>
    </row>
    <row r="52" spans="1:4" x14ac:dyDescent="0.35">
      <c r="A52">
        <v>61400160</v>
      </c>
      <c r="B52" t="s">
        <v>71</v>
      </c>
      <c r="C52" t="s">
        <v>61</v>
      </c>
      <c r="D52" t="s">
        <v>12</v>
      </c>
    </row>
    <row r="53" spans="1:4" x14ac:dyDescent="0.35">
      <c r="A53">
        <v>61400170</v>
      </c>
      <c r="B53" t="s">
        <v>72</v>
      </c>
      <c r="C53" t="s">
        <v>61</v>
      </c>
      <c r="D53" t="s">
        <v>12</v>
      </c>
    </row>
    <row r="54" spans="1:4" x14ac:dyDescent="0.35">
      <c r="A54">
        <v>61400180</v>
      </c>
      <c r="B54" t="s">
        <v>73</v>
      </c>
      <c r="C54" t="s">
        <v>61</v>
      </c>
      <c r="D54" t="s">
        <v>12</v>
      </c>
    </row>
    <row r="55" spans="1:4" x14ac:dyDescent="0.35">
      <c r="A55">
        <v>61500010</v>
      </c>
      <c r="B55" t="s">
        <v>74</v>
      </c>
      <c r="C55" t="s">
        <v>75</v>
      </c>
      <c r="D55" t="s">
        <v>12</v>
      </c>
    </row>
    <row r="56" spans="1:4" x14ac:dyDescent="0.35">
      <c r="A56">
        <v>61500020</v>
      </c>
      <c r="B56" t="s">
        <v>76</v>
      </c>
      <c r="C56" t="s">
        <v>75</v>
      </c>
      <c r="D56" t="s">
        <v>12</v>
      </c>
    </row>
    <row r="57" spans="1:4" x14ac:dyDescent="0.35">
      <c r="A57">
        <v>61500030</v>
      </c>
      <c r="B57" t="s">
        <v>77</v>
      </c>
      <c r="C57" t="s">
        <v>75</v>
      </c>
      <c r="D57" t="s">
        <v>12</v>
      </c>
    </row>
    <row r="58" spans="1:4" x14ac:dyDescent="0.35">
      <c r="A58">
        <v>61500040</v>
      </c>
      <c r="B58" t="s">
        <v>78</v>
      </c>
      <c r="C58" t="s">
        <v>75</v>
      </c>
      <c r="D58" t="s">
        <v>12</v>
      </c>
    </row>
    <row r="59" spans="1:4" x14ac:dyDescent="0.35">
      <c r="A59">
        <v>61500050</v>
      </c>
      <c r="B59" t="s">
        <v>79</v>
      </c>
      <c r="C59" t="s">
        <v>75</v>
      </c>
      <c r="D59" t="s">
        <v>12</v>
      </c>
    </row>
    <row r="60" spans="1:4" x14ac:dyDescent="0.35">
      <c r="A60">
        <v>61600010</v>
      </c>
      <c r="B60" t="s">
        <v>80</v>
      </c>
      <c r="C60" t="s">
        <v>81</v>
      </c>
      <c r="D60" t="s">
        <v>12</v>
      </c>
    </row>
    <row r="61" spans="1:4" x14ac:dyDescent="0.35">
      <c r="A61">
        <v>61600020</v>
      </c>
      <c r="B61" t="s">
        <v>82</v>
      </c>
      <c r="C61" t="s">
        <v>81</v>
      </c>
      <c r="D61" t="s">
        <v>12</v>
      </c>
    </row>
    <row r="62" spans="1:4" x14ac:dyDescent="0.35">
      <c r="A62">
        <v>61600030</v>
      </c>
      <c r="B62" t="s">
        <v>83</v>
      </c>
      <c r="C62" t="s">
        <v>81</v>
      </c>
      <c r="D62" t="s">
        <v>12</v>
      </c>
    </row>
    <row r="63" spans="1:4" x14ac:dyDescent="0.35">
      <c r="A63">
        <v>61600040</v>
      </c>
      <c r="B63" t="s">
        <v>84</v>
      </c>
      <c r="C63" t="s">
        <v>81</v>
      </c>
      <c r="D63" t="s">
        <v>12</v>
      </c>
    </row>
    <row r="64" spans="1:4" x14ac:dyDescent="0.35">
      <c r="A64">
        <v>61600050</v>
      </c>
      <c r="B64" t="s">
        <v>85</v>
      </c>
      <c r="C64" t="s">
        <v>81</v>
      </c>
      <c r="D64" t="s">
        <v>12</v>
      </c>
    </row>
    <row r="65" spans="1:4" x14ac:dyDescent="0.35">
      <c r="A65">
        <v>61600060</v>
      </c>
      <c r="B65" t="s">
        <v>86</v>
      </c>
      <c r="C65" t="s">
        <v>81</v>
      </c>
      <c r="D65" t="s">
        <v>12</v>
      </c>
    </row>
    <row r="66" spans="1:4" x14ac:dyDescent="0.35">
      <c r="A66">
        <v>61600070</v>
      </c>
      <c r="B66" t="s">
        <v>87</v>
      </c>
      <c r="C66" t="s">
        <v>81</v>
      </c>
      <c r="D66" t="s">
        <v>12</v>
      </c>
    </row>
    <row r="67" spans="1:4" x14ac:dyDescent="0.35">
      <c r="A67">
        <v>61600080</v>
      </c>
      <c r="B67" t="s">
        <v>88</v>
      </c>
      <c r="C67" t="s">
        <v>81</v>
      </c>
      <c r="D67" t="s">
        <v>12</v>
      </c>
    </row>
    <row r="68" spans="1:4" x14ac:dyDescent="0.35">
      <c r="A68">
        <v>61600090</v>
      </c>
      <c r="B68" t="s">
        <v>89</v>
      </c>
      <c r="C68" t="s">
        <v>81</v>
      </c>
      <c r="D68" t="s">
        <v>12</v>
      </c>
    </row>
    <row r="69" spans="1:4" x14ac:dyDescent="0.35">
      <c r="A69">
        <v>61600100</v>
      </c>
      <c r="B69" t="s">
        <v>90</v>
      </c>
      <c r="C69" t="s">
        <v>81</v>
      </c>
      <c r="D69" t="s">
        <v>12</v>
      </c>
    </row>
    <row r="70" spans="1:4" x14ac:dyDescent="0.35">
      <c r="A70">
        <v>61600110</v>
      </c>
      <c r="B70" t="s">
        <v>91</v>
      </c>
      <c r="C70" t="s">
        <v>81</v>
      </c>
      <c r="D70" t="s">
        <v>12</v>
      </c>
    </row>
    <row r="71" spans="1:4" x14ac:dyDescent="0.35">
      <c r="A71">
        <v>61700010</v>
      </c>
      <c r="B71" t="s">
        <v>92</v>
      </c>
      <c r="C71" t="s">
        <v>93</v>
      </c>
      <c r="D71" t="s">
        <v>12</v>
      </c>
    </row>
    <row r="72" spans="1:4" x14ac:dyDescent="0.35">
      <c r="A72">
        <v>61700020</v>
      </c>
      <c r="B72" t="s">
        <v>94</v>
      </c>
      <c r="C72" t="s">
        <v>93</v>
      </c>
      <c r="D72" t="s">
        <v>12</v>
      </c>
    </row>
    <row r="73" spans="1:4" x14ac:dyDescent="0.35">
      <c r="A73">
        <v>61700030</v>
      </c>
      <c r="B73" t="s">
        <v>95</v>
      </c>
      <c r="C73" t="s">
        <v>93</v>
      </c>
      <c r="D73" t="s">
        <v>12</v>
      </c>
    </row>
    <row r="74" spans="1:4" x14ac:dyDescent="0.35">
      <c r="A74">
        <v>61700040</v>
      </c>
      <c r="B74" t="s">
        <v>96</v>
      </c>
      <c r="C74" t="s">
        <v>93</v>
      </c>
      <c r="D74" t="s">
        <v>12</v>
      </c>
    </row>
    <row r="75" spans="1:4" x14ac:dyDescent="0.35">
      <c r="A75">
        <v>61700050</v>
      </c>
      <c r="B75" t="s">
        <v>97</v>
      </c>
      <c r="C75" t="s">
        <v>93</v>
      </c>
      <c r="D75" t="s">
        <v>12</v>
      </c>
    </row>
    <row r="76" spans="1:4" x14ac:dyDescent="0.35">
      <c r="A76">
        <v>61700060</v>
      </c>
      <c r="B76" t="s">
        <v>98</v>
      </c>
      <c r="C76" t="s">
        <v>93</v>
      </c>
      <c r="D76" t="s">
        <v>12</v>
      </c>
    </row>
    <row r="77" spans="1:4" x14ac:dyDescent="0.35">
      <c r="A77">
        <v>61800010</v>
      </c>
      <c r="B77" t="s">
        <v>99</v>
      </c>
      <c r="C77" t="s">
        <v>100</v>
      </c>
      <c r="D77" t="s">
        <v>12</v>
      </c>
    </row>
    <row r="78" spans="1:4" x14ac:dyDescent="0.35">
      <c r="A78">
        <v>61800020</v>
      </c>
      <c r="B78" t="s">
        <v>101</v>
      </c>
      <c r="C78" t="s">
        <v>100</v>
      </c>
      <c r="D78" t="s">
        <v>12</v>
      </c>
    </row>
    <row r="79" spans="1:4" x14ac:dyDescent="0.35">
      <c r="A79">
        <v>61800030</v>
      </c>
      <c r="B79" t="s">
        <v>102</v>
      </c>
      <c r="C79" t="s">
        <v>100</v>
      </c>
      <c r="D79" t="s">
        <v>12</v>
      </c>
    </row>
    <row r="80" spans="1:4" x14ac:dyDescent="0.35">
      <c r="A80">
        <v>61800040</v>
      </c>
      <c r="B80" t="s">
        <v>103</v>
      </c>
      <c r="C80" t="s">
        <v>100</v>
      </c>
      <c r="D80" t="s">
        <v>12</v>
      </c>
    </row>
    <row r="81" spans="1:4" x14ac:dyDescent="0.35">
      <c r="A81">
        <v>61800050</v>
      </c>
      <c r="B81" t="s">
        <v>104</v>
      </c>
      <c r="C81" t="s">
        <v>100</v>
      </c>
      <c r="D81" t="s">
        <v>12</v>
      </c>
    </row>
    <row r="82" spans="1:4" x14ac:dyDescent="0.35">
      <c r="A82">
        <v>61900010</v>
      </c>
      <c r="B82" t="s">
        <v>105</v>
      </c>
      <c r="C82" t="s">
        <v>106</v>
      </c>
      <c r="D82" t="s">
        <v>12</v>
      </c>
    </row>
    <row r="83" spans="1:4" x14ac:dyDescent="0.35">
      <c r="A83">
        <v>61900020</v>
      </c>
      <c r="B83" t="s">
        <v>107</v>
      </c>
      <c r="C83" t="s">
        <v>106</v>
      </c>
      <c r="D83" t="s">
        <v>12</v>
      </c>
    </row>
    <row r="84" spans="1:4" x14ac:dyDescent="0.35">
      <c r="A84">
        <v>61900030</v>
      </c>
      <c r="B84" t="s">
        <v>108</v>
      </c>
      <c r="C84" t="s">
        <v>106</v>
      </c>
      <c r="D84" t="s">
        <v>12</v>
      </c>
    </row>
    <row r="85" spans="1:4" x14ac:dyDescent="0.35">
      <c r="A85">
        <v>61900040</v>
      </c>
      <c r="B85" t="s">
        <v>109</v>
      </c>
      <c r="C85" t="s">
        <v>106</v>
      </c>
      <c r="D85" t="s">
        <v>12</v>
      </c>
    </row>
    <row r="86" spans="1:4" x14ac:dyDescent="0.35">
      <c r="A86">
        <v>62000010</v>
      </c>
      <c r="B86" t="s">
        <v>110</v>
      </c>
      <c r="C86" t="s">
        <v>111</v>
      </c>
      <c r="D86" t="s">
        <v>12</v>
      </c>
    </row>
    <row r="87" spans="1:4" x14ac:dyDescent="0.35">
      <c r="A87">
        <v>62000020</v>
      </c>
      <c r="B87" t="s">
        <v>112</v>
      </c>
      <c r="C87" t="s">
        <v>111</v>
      </c>
      <c r="D87" t="s">
        <v>12</v>
      </c>
    </row>
    <row r="88" spans="1:4" x14ac:dyDescent="0.35">
      <c r="A88">
        <v>62000030</v>
      </c>
      <c r="B88" t="s">
        <v>113</v>
      </c>
      <c r="C88" t="s">
        <v>111</v>
      </c>
      <c r="D88" t="s">
        <v>12</v>
      </c>
    </row>
    <row r="89" spans="1:4" x14ac:dyDescent="0.35">
      <c r="A89">
        <v>62000040</v>
      </c>
      <c r="B89" t="s">
        <v>114</v>
      </c>
      <c r="C89" t="s">
        <v>111</v>
      </c>
      <c r="D89" t="s">
        <v>12</v>
      </c>
    </row>
    <row r="90" spans="1:4" x14ac:dyDescent="0.35">
      <c r="A90">
        <v>62000050</v>
      </c>
      <c r="B90" t="s">
        <v>115</v>
      </c>
      <c r="C90" t="s">
        <v>111</v>
      </c>
      <c r="D90" t="s">
        <v>12</v>
      </c>
    </row>
    <row r="91" spans="1:4" x14ac:dyDescent="0.35">
      <c r="A91">
        <v>62000060</v>
      </c>
      <c r="B91" t="s">
        <v>116</v>
      </c>
      <c r="C91" t="s">
        <v>111</v>
      </c>
      <c r="D91" t="s">
        <v>12</v>
      </c>
    </row>
    <row r="92" spans="1:4" x14ac:dyDescent="0.35">
      <c r="A92">
        <v>62100010</v>
      </c>
      <c r="B92" t="s">
        <v>117</v>
      </c>
      <c r="C92" t="s">
        <v>118</v>
      </c>
      <c r="D92" t="s">
        <v>12</v>
      </c>
    </row>
    <row r="93" spans="1:4" x14ac:dyDescent="0.35">
      <c r="A93">
        <v>62100020</v>
      </c>
      <c r="B93" t="s">
        <v>119</v>
      </c>
      <c r="C93" t="s">
        <v>118</v>
      </c>
      <c r="D93" t="s">
        <v>12</v>
      </c>
    </row>
    <row r="94" spans="1:4" x14ac:dyDescent="0.35">
      <c r="A94">
        <v>62200010</v>
      </c>
      <c r="B94" t="s">
        <v>120</v>
      </c>
      <c r="C94" t="s">
        <v>121</v>
      </c>
      <c r="D94" t="s">
        <v>12</v>
      </c>
    </row>
    <row r="95" spans="1:4" x14ac:dyDescent="0.35">
      <c r="A95">
        <v>62200020</v>
      </c>
      <c r="B95" t="s">
        <v>122</v>
      </c>
      <c r="C95" t="s">
        <v>121</v>
      </c>
      <c r="D95" t="s">
        <v>12</v>
      </c>
    </row>
    <row r="96" spans="1:4" x14ac:dyDescent="0.35">
      <c r="A96">
        <v>62200030</v>
      </c>
      <c r="B96" t="s">
        <v>123</v>
      </c>
      <c r="C96" t="s">
        <v>121</v>
      </c>
      <c r="D96" t="s">
        <v>12</v>
      </c>
    </row>
    <row r="97" spans="1:4" x14ac:dyDescent="0.35">
      <c r="A97">
        <v>62200050</v>
      </c>
      <c r="B97" t="s">
        <v>124</v>
      </c>
      <c r="C97" t="s">
        <v>121</v>
      </c>
      <c r="D97" t="s">
        <v>12</v>
      </c>
    </row>
    <row r="98" spans="1:4" x14ac:dyDescent="0.35">
      <c r="A98">
        <v>62200060</v>
      </c>
      <c r="B98" t="s">
        <v>125</v>
      </c>
      <c r="C98" t="s">
        <v>121</v>
      </c>
      <c r="D98" t="s">
        <v>12</v>
      </c>
    </row>
    <row r="99" spans="1:4" x14ac:dyDescent="0.35">
      <c r="A99">
        <v>62200080</v>
      </c>
      <c r="B99" t="s">
        <v>126</v>
      </c>
      <c r="C99" t="s">
        <v>121</v>
      </c>
      <c r="D99" t="s">
        <v>12</v>
      </c>
    </row>
    <row r="100" spans="1:4" x14ac:dyDescent="0.3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3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3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3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3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3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3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3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3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3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3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3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3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3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3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3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3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3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3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3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3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3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3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3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3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3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3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3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3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3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3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3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3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3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3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3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3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3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3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3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3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3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3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3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3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3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3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3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3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3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3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3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3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3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3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3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3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3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3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3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3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3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3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3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3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3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3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3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3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3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3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3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3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3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3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3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3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3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3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3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3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3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3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3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3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3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3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3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3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3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3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3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3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3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3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35">
      <c r="A195">
        <v>60600040</v>
      </c>
      <c r="B195" t="s">
        <v>233</v>
      </c>
      <c r="C195" t="s">
        <v>230</v>
      </c>
      <c r="D195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>
      <selection activeCell="A2" sqref="A2"/>
    </sheetView>
  </sheetViews>
  <sheetFormatPr defaultRowHeight="14.5" x14ac:dyDescent="0.35"/>
  <cols>
    <col min="1" max="1" width="28.08984375" bestFit="1" customWidth="1"/>
    <col min="2" max="2" width="20" bestFit="1" customWidth="1"/>
    <col min="3" max="3" width="5.81640625" bestFit="1" customWidth="1"/>
    <col min="4" max="4" width="3.453125" bestFit="1" customWidth="1"/>
    <col min="5" max="5" width="5.81640625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234</v>
      </c>
      <c r="B1" s="2" t="s">
        <v>235</v>
      </c>
      <c r="C1" s="2" t="s">
        <v>236</v>
      </c>
      <c r="D1" s="2" t="s">
        <v>237</v>
      </c>
      <c r="E1" s="2" t="s">
        <v>238</v>
      </c>
      <c r="F1" s="2" t="s">
        <v>239</v>
      </c>
      <c r="G1" s="2" t="s">
        <v>10</v>
      </c>
    </row>
    <row r="2" spans="1:7" x14ac:dyDescent="0.35">
      <c r="A2" s="3"/>
      <c r="B2" s="3"/>
      <c r="C2" s="3"/>
      <c r="D2" s="3"/>
      <c r="E2" s="3"/>
      <c r="F2" s="3"/>
      <c r="G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GL</vt:lpstr>
      <vt:lpstr>Sheet1</vt:lpstr>
      <vt:lpstr>Cost Center (2)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Janet G. Magauay</cp:lastModifiedBy>
  <dcterms:created xsi:type="dcterms:W3CDTF">2023-09-25T09:24:22Z</dcterms:created>
  <dcterms:modified xsi:type="dcterms:W3CDTF">2023-10-03T05:40:28Z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